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paign Budget Optimizer" sheetId="1" r:id="rId4"/>
  </sheets>
  <definedNames/>
  <calcPr/>
</workbook>
</file>

<file path=xl/sharedStrings.xml><?xml version="1.0" encoding="utf-8"?>
<sst xmlns="http://schemas.openxmlformats.org/spreadsheetml/2006/main" count="3096" uniqueCount="1055">
  <si>
    <t>Platform</t>
  </si>
  <si>
    <t>Campaign ID</t>
  </si>
  <si>
    <t>Channel</t>
  </si>
  <si>
    <t>Budget ₹</t>
  </si>
  <si>
    <t>Impressions</t>
  </si>
  <si>
    <t>Clicks</t>
  </si>
  <si>
    <t>Leads</t>
  </si>
  <si>
    <t>Conversions</t>
  </si>
  <si>
    <t>Cost per Click ₹</t>
  </si>
  <si>
    <t>Cost per Lead ₹</t>
  </si>
  <si>
    <t>Cost/Conv ₹</t>
  </si>
  <si>
    <t>ROI %</t>
  </si>
  <si>
    <t>ROI Positive</t>
  </si>
  <si>
    <t>ROI Mid Range</t>
  </si>
  <si>
    <t>ROI Negative</t>
  </si>
  <si>
    <t>ROI Category</t>
  </si>
  <si>
    <t>Column 1</t>
  </si>
  <si>
    <t>Column 2</t>
  </si>
  <si>
    <t>Meta</t>
  </si>
  <si>
    <t>FB23-CAMP1</t>
  </si>
  <si>
    <t>Paid Ads</t>
  </si>
  <si>
    <t xml:space="preserve">Low: </t>
  </si>
  <si>
    <t>Google</t>
  </si>
  <si>
    <t>GGL-AD2023</t>
  </si>
  <si>
    <t>Search Ads</t>
  </si>
  <si>
    <t>Medium:</t>
  </si>
  <si>
    <t>Email</t>
  </si>
  <si>
    <t>NEWS-01</t>
  </si>
  <si>
    <t>Email Blast</t>
  </si>
  <si>
    <t>High:</t>
  </si>
  <si>
    <t>LinkedIn</t>
  </si>
  <si>
    <t>LI-CONT2023</t>
  </si>
  <si>
    <t>Influencer</t>
  </si>
  <si>
    <t>Instagram</t>
  </si>
  <si>
    <t>IG-BOOST10</t>
  </si>
  <si>
    <t>YouTube</t>
  </si>
  <si>
    <t>YT-SPONS01</t>
  </si>
  <si>
    <t>Video Ads</t>
  </si>
  <si>
    <t>WhatsApp</t>
  </si>
  <si>
    <t>WA-BROAD01</t>
  </si>
  <si>
    <t>Direct Message</t>
  </si>
  <si>
    <t>Twitter</t>
  </si>
  <si>
    <t>TW-PROMO23</t>
  </si>
  <si>
    <t>Organic Promo</t>
  </si>
  <si>
    <t>Pinterest</t>
  </si>
  <si>
    <t>PIN-ART2023</t>
  </si>
  <si>
    <t>Display Ads</t>
  </si>
  <si>
    <t>TikTok</t>
  </si>
  <si>
    <t>TT-SHORT01</t>
  </si>
  <si>
    <t>Short Videos</t>
  </si>
  <si>
    <t>TW-FAIL01</t>
  </si>
  <si>
    <t>PIN-MID2023</t>
  </si>
  <si>
    <t>TT-SUCCESS23</t>
  </si>
  <si>
    <t>Snapchat</t>
  </si>
  <si>
    <t>SNAP-TEST10</t>
  </si>
  <si>
    <t>WH-CAMP-0001</t>
  </si>
  <si>
    <t>SN-CAMP-0002</t>
  </si>
  <si>
    <t>YO-CAMP-0003</t>
  </si>
  <si>
    <t>ME-CAMP-0004</t>
  </si>
  <si>
    <t>EM-CAMP-0005</t>
  </si>
  <si>
    <t>GO-CAMP-0006</t>
  </si>
  <si>
    <t>ME-CAMP-0007</t>
  </si>
  <si>
    <t>GO-CAMP-0008</t>
  </si>
  <si>
    <t>TW-CAMP-0009</t>
  </si>
  <si>
    <t>PI-CAMP-0010</t>
  </si>
  <si>
    <t>TW-CAMP-0011</t>
  </si>
  <si>
    <t>PI-CAMP-0012</t>
  </si>
  <si>
    <t>WH-CAMP-0013</t>
  </si>
  <si>
    <t>EM-CAMP-0014</t>
  </si>
  <si>
    <t>PI-CAMP-0015</t>
  </si>
  <si>
    <t>WH-CAMP-0016</t>
  </si>
  <si>
    <t>GO-CAMP-0017</t>
  </si>
  <si>
    <t>PI-CAMP-0018</t>
  </si>
  <si>
    <t>PI-CAMP-0019</t>
  </si>
  <si>
    <t>TW-CAMP-0020</t>
  </si>
  <si>
    <t>TI-CAMP-0021</t>
  </si>
  <si>
    <t>ME-CAMP-0022</t>
  </si>
  <si>
    <t>WH-CAMP-0023</t>
  </si>
  <si>
    <t>SN-CAMP-0024</t>
  </si>
  <si>
    <t>EM-CAMP-0025</t>
  </si>
  <si>
    <t>GO-CAMP-0026</t>
  </si>
  <si>
    <t>WH-CAMP-0027</t>
  </si>
  <si>
    <t>WH-CAMP-0028</t>
  </si>
  <si>
    <t>LI-CAMP-0029</t>
  </si>
  <si>
    <t>PI-CAMP-0030</t>
  </si>
  <si>
    <t>GO-CAMP-0031</t>
  </si>
  <si>
    <t>TW-CAMP-0032</t>
  </si>
  <si>
    <t>SN-CAMP-0033</t>
  </si>
  <si>
    <t>ME-CAMP-0034</t>
  </si>
  <si>
    <t>IN-CAMP-0035</t>
  </si>
  <si>
    <t>LI-CAMP-0036</t>
  </si>
  <si>
    <t>GO-CAMP-0037</t>
  </si>
  <si>
    <t>TI-CAMP-0038</t>
  </si>
  <si>
    <t>WH-CAMP-0039</t>
  </si>
  <si>
    <t>TW-CAMP-0040</t>
  </si>
  <si>
    <t>YO-CAMP-0041</t>
  </si>
  <si>
    <t>TW-CAMP-0042</t>
  </si>
  <si>
    <t>YO-CAMP-0043</t>
  </si>
  <si>
    <t>TI-CAMP-0044</t>
  </si>
  <si>
    <t>IN-CAMP-0045</t>
  </si>
  <si>
    <t>TW-CAMP-0046</t>
  </si>
  <si>
    <t>WH-CAMP-0047</t>
  </si>
  <si>
    <t>TI-CAMP-0048</t>
  </si>
  <si>
    <t>IN-CAMP-0049</t>
  </si>
  <si>
    <t>WH-CAMP-0050</t>
  </si>
  <si>
    <t>GO-CAMP-0051</t>
  </si>
  <si>
    <t>TW-CAMP-0052</t>
  </si>
  <si>
    <t>TI-CAMP-0053</t>
  </si>
  <si>
    <t>TW-CAMP-0054</t>
  </si>
  <si>
    <t>IN-CAMP-0055</t>
  </si>
  <si>
    <t>TW-CAMP-0056</t>
  </si>
  <si>
    <t>PI-CAMP-0057</t>
  </si>
  <si>
    <t>EM-CAMP-0058</t>
  </si>
  <si>
    <t>LI-CAMP-0059</t>
  </si>
  <si>
    <t>LI-CAMP-0060</t>
  </si>
  <si>
    <t>PI-CAMP-0061</t>
  </si>
  <si>
    <t>IN-CAMP-0062</t>
  </si>
  <si>
    <t>LI-CAMP-0063</t>
  </si>
  <si>
    <t>TI-CAMP-0064</t>
  </si>
  <si>
    <t>EM-CAMP-0065</t>
  </si>
  <si>
    <t>IN-CAMP-0066</t>
  </si>
  <si>
    <t>ME-CAMP-0067</t>
  </si>
  <si>
    <t>LI-CAMP-0068</t>
  </si>
  <si>
    <t>PI-CAMP-0069</t>
  </si>
  <si>
    <t>EM-CAMP-0070</t>
  </si>
  <si>
    <t>TI-CAMP-0071</t>
  </si>
  <si>
    <t>GO-CAMP-0072</t>
  </si>
  <si>
    <t>ME-CAMP-0073</t>
  </si>
  <si>
    <t>IN-CAMP-0074</t>
  </si>
  <si>
    <t>PI-CAMP-0075</t>
  </si>
  <si>
    <t>EM-CAMP-0076</t>
  </si>
  <si>
    <t>SN-CAMP-0077</t>
  </si>
  <si>
    <t>SN-CAMP-0078</t>
  </si>
  <si>
    <t>SN-CAMP-0079</t>
  </si>
  <si>
    <t>EM-CAMP-0080</t>
  </si>
  <si>
    <t>TW-CAMP-0081</t>
  </si>
  <si>
    <t>PI-CAMP-0082</t>
  </si>
  <si>
    <t>TW-CAMP-0083</t>
  </si>
  <si>
    <t>IN-CAMP-0084</t>
  </si>
  <si>
    <t>YO-CAMP-0085</t>
  </si>
  <si>
    <t>PI-CAMP-0086</t>
  </si>
  <si>
    <t>SN-CAMP-0087</t>
  </si>
  <si>
    <t>TW-CAMP-0088</t>
  </si>
  <si>
    <t>SN-CAMP-0089</t>
  </si>
  <si>
    <t>TI-CAMP-0090</t>
  </si>
  <si>
    <t>PI-CAMP-0091</t>
  </si>
  <si>
    <t>LI-CAMP-0092</t>
  </si>
  <si>
    <t>PI-CAMP-0093</t>
  </si>
  <si>
    <t>PI-CAMP-0094</t>
  </si>
  <si>
    <t>LI-CAMP-0095</t>
  </si>
  <si>
    <t>YO-CAMP-0096</t>
  </si>
  <si>
    <t>IN-CAMP-0097</t>
  </si>
  <si>
    <t>YO-CAMP-0098</t>
  </si>
  <si>
    <t>EM-CAMP-0099</t>
  </si>
  <si>
    <t>TW-CAMP-0100</t>
  </si>
  <si>
    <t>YO-CAMP-0101</t>
  </si>
  <si>
    <t>ME-CAMP-0102</t>
  </si>
  <si>
    <t>EM-CAMP-0103</t>
  </si>
  <si>
    <t>GO-CAMP-0104</t>
  </si>
  <si>
    <t>ME-CAMP-0105</t>
  </si>
  <si>
    <t>EM-CAMP-0106</t>
  </si>
  <si>
    <t>YO-CAMP-0107</t>
  </si>
  <si>
    <t>TI-CAMP-0108</t>
  </si>
  <si>
    <t>LI-CAMP-0109</t>
  </si>
  <si>
    <t>SN-CAMP-0110</t>
  </si>
  <si>
    <t>IN-CAMP-0111</t>
  </si>
  <si>
    <t>TW-CAMP-0112</t>
  </si>
  <si>
    <t>TI-CAMP-0113</t>
  </si>
  <si>
    <t>ME-CAMP-0114</t>
  </si>
  <si>
    <t>PI-CAMP-0115</t>
  </si>
  <si>
    <t>TI-CAMP-0116</t>
  </si>
  <si>
    <t>ME-CAMP-0117</t>
  </si>
  <si>
    <t>TI-CAMP-0118</t>
  </si>
  <si>
    <t>LI-CAMP-0119</t>
  </si>
  <si>
    <t>WH-CAMP-0120</t>
  </si>
  <si>
    <t>ME-CAMP-0121</t>
  </si>
  <si>
    <t>ME-CAMP-0122</t>
  </si>
  <si>
    <t>TI-CAMP-0123</t>
  </si>
  <si>
    <t>TW-CAMP-0124</t>
  </si>
  <si>
    <t>TW-CAMP-0125</t>
  </si>
  <si>
    <t>GO-CAMP-0126</t>
  </si>
  <si>
    <t>EM-CAMP-0127</t>
  </si>
  <si>
    <t>LI-CAMP-0128</t>
  </si>
  <si>
    <t>IN-CAMP-0129</t>
  </si>
  <si>
    <t>WH-CAMP-0130</t>
  </si>
  <si>
    <t>PI-CAMP-0131</t>
  </si>
  <si>
    <t>YO-CAMP-0132</t>
  </si>
  <si>
    <t>WH-CAMP-0133</t>
  </si>
  <si>
    <t>WH-CAMP-0134</t>
  </si>
  <si>
    <t>GO-CAMP-0135</t>
  </si>
  <si>
    <t>TW-CAMP-0136</t>
  </si>
  <si>
    <t>GO-CAMP-0137</t>
  </si>
  <si>
    <t>SN-CAMP-0138</t>
  </si>
  <si>
    <t>GO-CAMP-0139</t>
  </si>
  <si>
    <t>PI-CAMP-0140</t>
  </si>
  <si>
    <t>SN-CAMP-0141</t>
  </si>
  <si>
    <t>TW-CAMP-0142</t>
  </si>
  <si>
    <t>YO-CAMP-0143</t>
  </si>
  <si>
    <t>TI-CAMP-0144</t>
  </si>
  <si>
    <t>WH-CAMP-0145</t>
  </si>
  <si>
    <t>LI-CAMP-0146</t>
  </si>
  <si>
    <t>TW-CAMP-0147</t>
  </si>
  <si>
    <t>WH-CAMP-0148</t>
  </si>
  <si>
    <t>GO-CAMP-0149</t>
  </si>
  <si>
    <t>SN-CAMP-0150</t>
  </si>
  <si>
    <t>PI-CAMP-0151</t>
  </si>
  <si>
    <t>TW-CAMP-0152</t>
  </si>
  <si>
    <t>TW-CAMP-0153</t>
  </si>
  <si>
    <t>GO-CAMP-0154</t>
  </si>
  <si>
    <t>YO-CAMP-0155</t>
  </si>
  <si>
    <t>EM-CAMP-0156</t>
  </si>
  <si>
    <t>PI-CAMP-0157</t>
  </si>
  <si>
    <t>TW-CAMP-0158</t>
  </si>
  <si>
    <t>PI-CAMP-0159</t>
  </si>
  <si>
    <t>TW-CAMP-0160</t>
  </si>
  <si>
    <t>GO-CAMP-0161</t>
  </si>
  <si>
    <t>EM-CAMP-0162</t>
  </si>
  <si>
    <t>ME-CAMP-0163</t>
  </si>
  <si>
    <t>SN-CAMP-0164</t>
  </si>
  <si>
    <t>SN-CAMP-0165</t>
  </si>
  <si>
    <t>GO-CAMP-0166</t>
  </si>
  <si>
    <t>TW-CAMP-0167</t>
  </si>
  <si>
    <t>IN-CAMP-0168</t>
  </si>
  <si>
    <t>ME-CAMP-0169</t>
  </si>
  <si>
    <t>WH-CAMP-0170</t>
  </si>
  <si>
    <t>WH-CAMP-0171</t>
  </si>
  <si>
    <t>SN-CAMP-0172</t>
  </si>
  <si>
    <t>SN-CAMP-0173</t>
  </si>
  <si>
    <t>PI-CAMP-0174</t>
  </si>
  <si>
    <t>GO-CAMP-0175</t>
  </si>
  <si>
    <t>PI-CAMP-0176</t>
  </si>
  <si>
    <t>GO-CAMP-0177</t>
  </si>
  <si>
    <t>LI-CAMP-0178</t>
  </si>
  <si>
    <t>YO-CAMP-0179</t>
  </si>
  <si>
    <t>GO-CAMP-0180</t>
  </si>
  <si>
    <t>TW-CAMP-0181</t>
  </si>
  <si>
    <t>TI-CAMP-0182</t>
  </si>
  <si>
    <t>ME-CAMP-0183</t>
  </si>
  <si>
    <t>EM-CAMP-0184</t>
  </si>
  <si>
    <t>PI-CAMP-0185</t>
  </si>
  <si>
    <t>WH-CAMP-0186</t>
  </si>
  <si>
    <t>EM-CAMP-0187</t>
  </si>
  <si>
    <t>WH-CAMP-0188</t>
  </si>
  <si>
    <t>EM-CAMP-0189</t>
  </si>
  <si>
    <t>YO-CAMP-0190</t>
  </si>
  <si>
    <t>TW-CAMP-0191</t>
  </si>
  <si>
    <t>TI-CAMP-0192</t>
  </si>
  <si>
    <t>EM-CAMP-0193</t>
  </si>
  <si>
    <t>TI-CAMP-0194</t>
  </si>
  <si>
    <t>GO-CAMP-0195</t>
  </si>
  <si>
    <t>LI-CAMP-0196</t>
  </si>
  <si>
    <t>GO-CAMP-0197</t>
  </si>
  <si>
    <t>EM-CAMP-0198</t>
  </si>
  <si>
    <t>PI-CAMP-0199</t>
  </si>
  <si>
    <t>PI-CAMP-0200</t>
  </si>
  <si>
    <t>TW-CAMP-0201</t>
  </si>
  <si>
    <t>GO-CAMP-0202</t>
  </si>
  <si>
    <t>IN-CAMP-0203</t>
  </si>
  <si>
    <t>GO-CAMP-0204</t>
  </si>
  <si>
    <t>GO-CAMP-0205</t>
  </si>
  <si>
    <t>GO-CAMP-0206</t>
  </si>
  <si>
    <t>IN-CAMP-0207</t>
  </si>
  <si>
    <t>TW-CAMP-0208</t>
  </si>
  <si>
    <t>IN-CAMP-0209</t>
  </si>
  <si>
    <t>PI-CAMP-0210</t>
  </si>
  <si>
    <t>YO-CAMP-0211</t>
  </si>
  <si>
    <t>TW-CAMP-0212</t>
  </si>
  <si>
    <t>TI-CAMP-0213</t>
  </si>
  <si>
    <t>EM-CAMP-0214</t>
  </si>
  <si>
    <t>PI-CAMP-0215</t>
  </si>
  <si>
    <t>IN-CAMP-0216</t>
  </si>
  <si>
    <t>SN-CAMP-0217</t>
  </si>
  <si>
    <t>GO-CAMP-0218</t>
  </si>
  <si>
    <t>TW-CAMP-0219</t>
  </si>
  <si>
    <t>WH-CAMP-0220</t>
  </si>
  <si>
    <t>ME-CAMP-0221</t>
  </si>
  <si>
    <t>TI-CAMP-0222</t>
  </si>
  <si>
    <t>ME-CAMP-0223</t>
  </si>
  <si>
    <t>EM-CAMP-0224</t>
  </si>
  <si>
    <t>EM-CAMP-0225</t>
  </si>
  <si>
    <t>PI-CAMP-0226</t>
  </si>
  <si>
    <t>EM-CAMP-0227</t>
  </si>
  <si>
    <t>TW-CAMP-0228</t>
  </si>
  <si>
    <t>YO-CAMP-0229</t>
  </si>
  <si>
    <t>IN-CAMP-0230</t>
  </si>
  <si>
    <t>TI-CAMP-0231</t>
  </si>
  <si>
    <t>TI-CAMP-0232</t>
  </si>
  <si>
    <t>PI-CAMP-0233</t>
  </si>
  <si>
    <t>EM-CAMP-0234</t>
  </si>
  <si>
    <t>LI-CAMP-0235</t>
  </si>
  <si>
    <t>LI-CAMP-0236</t>
  </si>
  <si>
    <t>LI-CAMP-0237</t>
  </si>
  <si>
    <t>ME-CAMP-0238</t>
  </si>
  <si>
    <t>YO-CAMP-0239</t>
  </si>
  <si>
    <t>TI-CAMP-0240</t>
  </si>
  <si>
    <t>YO-CAMP-0241</t>
  </si>
  <si>
    <t>LI-CAMP-0242</t>
  </si>
  <si>
    <t>LI-CAMP-0243</t>
  </si>
  <si>
    <t>IN-CAMP-0244</t>
  </si>
  <si>
    <t>PI-CAMP-0245</t>
  </si>
  <si>
    <t>LI-CAMP-0246</t>
  </si>
  <si>
    <t>LI-CAMP-0247</t>
  </si>
  <si>
    <t>EM-CAMP-0248</t>
  </si>
  <si>
    <t>WH-CAMP-0249</t>
  </si>
  <si>
    <t>IN-CAMP-0250</t>
  </si>
  <si>
    <t>SN-CAMP-0251</t>
  </si>
  <si>
    <t>GO-CAMP-0252</t>
  </si>
  <si>
    <t>TI-CAMP-0253</t>
  </si>
  <si>
    <t>GO-CAMP-0254</t>
  </si>
  <si>
    <t>SN-CAMP-0255</t>
  </si>
  <si>
    <t>ME-CAMP-0256</t>
  </si>
  <si>
    <t>EM-CAMP-0257</t>
  </si>
  <si>
    <t>EM-CAMP-0258</t>
  </si>
  <si>
    <t>TW-CAMP-0259</t>
  </si>
  <si>
    <t>PI-CAMP-0260</t>
  </si>
  <si>
    <t>LI-CAMP-0261</t>
  </si>
  <si>
    <t>GO-CAMP-0262</t>
  </si>
  <si>
    <t>SN-CAMP-0263</t>
  </si>
  <si>
    <t>GO-CAMP-0264</t>
  </si>
  <si>
    <t>WH-CAMP-0265</t>
  </si>
  <si>
    <t>EM-CAMP-0266</t>
  </si>
  <si>
    <t>ME-CAMP-0267</t>
  </si>
  <si>
    <t>TW-CAMP-0268</t>
  </si>
  <si>
    <t>SN-CAMP-0269</t>
  </si>
  <si>
    <t>PI-CAMP-0270</t>
  </si>
  <si>
    <t>PI-CAMP-0271</t>
  </si>
  <si>
    <t>EM-CAMP-0272</t>
  </si>
  <si>
    <t>TI-CAMP-0273</t>
  </si>
  <si>
    <t>ME-CAMP-0274</t>
  </si>
  <si>
    <t>TI-CAMP-0275</t>
  </si>
  <si>
    <t>EM-CAMP-0276</t>
  </si>
  <si>
    <t>TI-CAMP-0277</t>
  </si>
  <si>
    <t>GO-CAMP-0278</t>
  </si>
  <si>
    <t>PI-CAMP-0279</t>
  </si>
  <si>
    <t>SN-CAMP-0280</t>
  </si>
  <si>
    <t>GO-CAMP-0281</t>
  </si>
  <si>
    <t>TI-CAMP-0282</t>
  </si>
  <si>
    <t>LI-CAMP-0283</t>
  </si>
  <si>
    <t>LI-CAMP-0284</t>
  </si>
  <si>
    <t>LI-CAMP-0285</t>
  </si>
  <si>
    <t>TI-CAMP-0286</t>
  </si>
  <si>
    <t>TW-CAMP-0287</t>
  </si>
  <si>
    <t>YO-CAMP-0288</t>
  </si>
  <si>
    <t>WH-CAMP-0289</t>
  </si>
  <si>
    <t>TI-CAMP-0290</t>
  </si>
  <si>
    <t>PI-CAMP-0291</t>
  </si>
  <si>
    <t>ME-CAMP-0292</t>
  </si>
  <si>
    <t>YO-CAMP-0293</t>
  </si>
  <si>
    <t>GO-CAMP-0294</t>
  </si>
  <si>
    <t>WH-CAMP-0295</t>
  </si>
  <si>
    <t>ME-CAMP-0296</t>
  </si>
  <si>
    <t>YO-CAMP-0297</t>
  </si>
  <si>
    <t>TW-CAMP-0298</t>
  </si>
  <si>
    <t>WH-CAMP-0299</t>
  </si>
  <si>
    <t>LI-CAMP-0300</t>
  </si>
  <si>
    <t>TW-CAMP-0301</t>
  </si>
  <si>
    <t>TW-CAMP-0302</t>
  </si>
  <si>
    <t>YO-CAMP-0303</t>
  </si>
  <si>
    <t>GO-CAMP-0304</t>
  </si>
  <si>
    <t>EM-CAMP-0305</t>
  </si>
  <si>
    <t>GO-CAMP-0306</t>
  </si>
  <si>
    <t>IN-CAMP-0307</t>
  </si>
  <si>
    <t>ME-CAMP-0308</t>
  </si>
  <si>
    <t>TI-CAMP-0309</t>
  </si>
  <si>
    <t>LI-CAMP-0310</t>
  </si>
  <si>
    <t>WH-CAMP-0311</t>
  </si>
  <si>
    <t>LI-CAMP-0312</t>
  </si>
  <si>
    <t>LI-CAMP-0313</t>
  </si>
  <si>
    <t>SN-CAMP-0314</t>
  </si>
  <si>
    <t>LI-CAMP-0315</t>
  </si>
  <si>
    <t>PI-CAMP-0316</t>
  </si>
  <si>
    <t>LI-CAMP-0317</t>
  </si>
  <si>
    <t>TW-CAMP-0318</t>
  </si>
  <si>
    <t>ME-CAMP-0319</t>
  </si>
  <si>
    <t>YO-CAMP-0320</t>
  </si>
  <si>
    <t>ME-CAMP-0321</t>
  </si>
  <si>
    <t>IN-CAMP-0322</t>
  </si>
  <si>
    <t>PI-CAMP-0323</t>
  </si>
  <si>
    <t>YO-CAMP-0324</t>
  </si>
  <si>
    <t>LI-CAMP-0325</t>
  </si>
  <si>
    <t>GO-CAMP-0326</t>
  </si>
  <si>
    <t>WH-CAMP-0327</t>
  </si>
  <si>
    <t>TW-CAMP-0328</t>
  </si>
  <si>
    <t>EM-CAMP-0329</t>
  </si>
  <si>
    <t>ME-CAMP-0330</t>
  </si>
  <si>
    <t>ME-CAMP-0331</t>
  </si>
  <si>
    <t>SN-CAMP-0332</t>
  </si>
  <si>
    <t>ME-CAMP-0333</t>
  </si>
  <si>
    <t>ME-CAMP-0334</t>
  </si>
  <si>
    <t>WH-CAMP-0335</t>
  </si>
  <si>
    <t>LI-CAMP-0336</t>
  </si>
  <si>
    <t>TI-CAMP-0337</t>
  </si>
  <si>
    <t>TI-CAMP-0338</t>
  </si>
  <si>
    <t>IN-CAMP-0339</t>
  </si>
  <si>
    <t>WH-CAMP-0340</t>
  </si>
  <si>
    <t>WH-CAMP-0341</t>
  </si>
  <si>
    <t>WH-CAMP-0342</t>
  </si>
  <si>
    <t>GO-CAMP-0343</t>
  </si>
  <si>
    <t>TI-CAMP-0344</t>
  </si>
  <si>
    <t>GO-CAMP-0345</t>
  </si>
  <si>
    <t>GO-CAMP-0346</t>
  </si>
  <si>
    <t>ME-CAMP-0347</t>
  </si>
  <si>
    <t>GO-CAMP-0348</t>
  </si>
  <si>
    <t>LI-CAMP-0349</t>
  </si>
  <si>
    <t>IN-CAMP-0350</t>
  </si>
  <si>
    <t>EM-CAMP-0351</t>
  </si>
  <si>
    <t>IN-CAMP-0352</t>
  </si>
  <si>
    <t>SN-CAMP-0353</t>
  </si>
  <si>
    <t>IN-CAMP-0354</t>
  </si>
  <si>
    <t>EM-CAMP-0355</t>
  </si>
  <si>
    <t>IN-CAMP-0356</t>
  </si>
  <si>
    <t>YO-CAMP-0357</t>
  </si>
  <si>
    <t>IN-CAMP-0358</t>
  </si>
  <si>
    <t>PI-CAMP-0359</t>
  </si>
  <si>
    <t>WH-CAMP-0360</t>
  </si>
  <si>
    <t>PI-CAMP-0361</t>
  </si>
  <si>
    <t>EM-CAMP-0362</t>
  </si>
  <si>
    <t>YO-CAMP-0363</t>
  </si>
  <si>
    <t>SN-CAMP-0364</t>
  </si>
  <si>
    <t>GO-CAMP-0365</t>
  </si>
  <si>
    <t>IN-CAMP-0366</t>
  </si>
  <si>
    <t>LI-CAMP-0367</t>
  </si>
  <si>
    <t>EM-CAMP-0368</t>
  </si>
  <si>
    <t>TW-CAMP-0369</t>
  </si>
  <si>
    <t>GO-CAMP-0370</t>
  </si>
  <si>
    <t>SN-CAMP-0371</t>
  </si>
  <si>
    <t>IN-CAMP-0372</t>
  </si>
  <si>
    <t>TI-CAMP-0373</t>
  </si>
  <si>
    <t>LI-CAMP-0374</t>
  </si>
  <si>
    <t>GO-CAMP-0375</t>
  </si>
  <si>
    <t>ME-CAMP-0376</t>
  </si>
  <si>
    <t>TW-CAMP-0377</t>
  </si>
  <si>
    <t>GO-CAMP-0378</t>
  </si>
  <si>
    <t>EM-CAMP-0379</t>
  </si>
  <si>
    <t>WH-CAMP-0380</t>
  </si>
  <si>
    <t>PI-CAMP-0381</t>
  </si>
  <si>
    <t>PI-CAMP-0382</t>
  </si>
  <si>
    <t>PI-CAMP-0383</t>
  </si>
  <si>
    <t>PI-CAMP-0384</t>
  </si>
  <si>
    <t>GO-CAMP-0385</t>
  </si>
  <si>
    <t>IN-CAMP-0386</t>
  </si>
  <si>
    <t>EM-CAMP-0387</t>
  </si>
  <si>
    <t>YO-CAMP-0388</t>
  </si>
  <si>
    <t>YO-CAMP-0389</t>
  </si>
  <si>
    <t>YO-CAMP-0390</t>
  </si>
  <si>
    <t>TW-CAMP-0391</t>
  </si>
  <si>
    <t>TI-CAMP-0392</t>
  </si>
  <si>
    <t>IN-CAMP-0393</t>
  </si>
  <si>
    <t>WH-CAMP-0394</t>
  </si>
  <si>
    <t>WH-CAMP-0395</t>
  </si>
  <si>
    <t>SN-CAMP-0396</t>
  </si>
  <si>
    <t>SN-CAMP-0397</t>
  </si>
  <si>
    <t>LI-CAMP-0398</t>
  </si>
  <si>
    <t>GO-CAMP-0399</t>
  </si>
  <si>
    <t>TI-CAMP-0400</t>
  </si>
  <si>
    <t>TI-CAMP-0401</t>
  </si>
  <si>
    <t>YO-CAMP-0402</t>
  </si>
  <si>
    <t>PI-CAMP-0403</t>
  </si>
  <si>
    <t>WH-CAMP-0404</t>
  </si>
  <si>
    <t>ME-CAMP-0405</t>
  </si>
  <si>
    <t>LI-CAMP-0406</t>
  </si>
  <si>
    <t>IN-CAMP-0407</t>
  </si>
  <si>
    <t>SN-CAMP-0408</t>
  </si>
  <si>
    <t>WH-CAMP-0409</t>
  </si>
  <si>
    <t>ME-CAMP-0410</t>
  </si>
  <si>
    <t>LI-CAMP-0411</t>
  </si>
  <si>
    <t>LI-CAMP-0412</t>
  </si>
  <si>
    <t>TI-CAMP-0413</t>
  </si>
  <si>
    <t>LI-CAMP-0414</t>
  </si>
  <si>
    <t>TW-CAMP-0415</t>
  </si>
  <si>
    <t>LI-CAMP-0416</t>
  </si>
  <si>
    <t>PI-CAMP-0417</t>
  </si>
  <si>
    <t>IN-CAMP-0418</t>
  </si>
  <si>
    <t>EM-CAMP-0419</t>
  </si>
  <si>
    <t>PI-CAMP-0420</t>
  </si>
  <si>
    <t>PI-CAMP-0421</t>
  </si>
  <si>
    <t>TI-CAMP-0422</t>
  </si>
  <si>
    <t>LI-CAMP-0423</t>
  </si>
  <si>
    <t>ME-CAMP-0424</t>
  </si>
  <si>
    <t>TI-CAMP-0425</t>
  </si>
  <si>
    <t>IN-CAMP-0426</t>
  </si>
  <si>
    <t>WH-CAMP-0427</t>
  </si>
  <si>
    <t>EM-CAMP-0428</t>
  </si>
  <si>
    <t>GO-CAMP-0429</t>
  </si>
  <si>
    <t>YO-CAMP-0430</t>
  </si>
  <si>
    <t>LI-CAMP-0431</t>
  </si>
  <si>
    <t>GO-CAMP-0432</t>
  </si>
  <si>
    <t>IN-CAMP-0433</t>
  </si>
  <si>
    <t>TW-CAMP-0434</t>
  </si>
  <si>
    <t>GO-CAMP-0435</t>
  </si>
  <si>
    <t>EM-CAMP-0436</t>
  </si>
  <si>
    <t>TI-CAMP-0437</t>
  </si>
  <si>
    <t>ME-CAMP-0438</t>
  </si>
  <si>
    <t>GO-CAMP-0439</t>
  </si>
  <si>
    <t>LI-CAMP-0440</t>
  </si>
  <si>
    <t>YO-CAMP-0441</t>
  </si>
  <si>
    <t>LI-CAMP-0442</t>
  </si>
  <si>
    <t>IN-CAMP-0443</t>
  </si>
  <si>
    <t>LI-CAMP-0444</t>
  </si>
  <si>
    <t>LI-CAMP-0445</t>
  </si>
  <si>
    <t>SN-CAMP-0446</t>
  </si>
  <si>
    <t>LI-CAMP-0447</t>
  </si>
  <si>
    <t>LI-CAMP-0448</t>
  </si>
  <si>
    <t>ME-CAMP-0449</t>
  </si>
  <si>
    <t>GO-CAMP-0450</t>
  </si>
  <si>
    <t>TW-CAMP-0451</t>
  </si>
  <si>
    <t>TI-CAMP-0452</t>
  </si>
  <si>
    <t>ME-CAMP-0453</t>
  </si>
  <si>
    <t>YO-CAMP-0454</t>
  </si>
  <si>
    <t>YO-CAMP-0455</t>
  </si>
  <si>
    <t>GO-CAMP-0456</t>
  </si>
  <si>
    <t>IN-CAMP-0457</t>
  </si>
  <si>
    <t>LI-CAMP-0458</t>
  </si>
  <si>
    <t>TI-CAMP-0459</t>
  </si>
  <si>
    <t>TI-CAMP-0460</t>
  </si>
  <si>
    <t>EM-CAMP-0461</t>
  </si>
  <si>
    <t>EM-CAMP-0462</t>
  </si>
  <si>
    <t>LI-CAMP-0463</t>
  </si>
  <si>
    <t>YO-CAMP-0464</t>
  </si>
  <si>
    <t>EM-CAMP-0465</t>
  </si>
  <si>
    <t>TW-CAMP-0466</t>
  </si>
  <si>
    <t>EM-CAMP-0467</t>
  </si>
  <si>
    <t>GO-CAMP-0468</t>
  </si>
  <si>
    <t>TI-CAMP-0469</t>
  </si>
  <si>
    <t>ME-CAMP-0470</t>
  </si>
  <si>
    <t>SN-CAMP-0471</t>
  </si>
  <si>
    <t>PI-CAMP-0472</t>
  </si>
  <si>
    <t>EM-CAMP-0473</t>
  </si>
  <si>
    <t>GO-CAMP-0474</t>
  </si>
  <si>
    <t>TW-CAMP-0475</t>
  </si>
  <si>
    <t>YO-CAMP-0476</t>
  </si>
  <si>
    <t>EM-CAMP-0477</t>
  </si>
  <si>
    <t>SN-CAMP-0478</t>
  </si>
  <si>
    <t>GO-CAMP-0479</t>
  </si>
  <si>
    <t>WH-CAMP-0480</t>
  </si>
  <si>
    <t>SN-CAMP-0481</t>
  </si>
  <si>
    <t>EM-CAMP-0482</t>
  </si>
  <si>
    <t>TI-CAMP-0483</t>
  </si>
  <si>
    <t>TI-CAMP-0484</t>
  </si>
  <si>
    <t>WH-CAMP-0485</t>
  </si>
  <si>
    <t>ME-CAMP-0486</t>
  </si>
  <si>
    <t>WH-CAMP-0487</t>
  </si>
  <si>
    <t>ME-CAMP-0488</t>
  </si>
  <si>
    <t>TW-CAMP-0489</t>
  </si>
  <si>
    <t>WH-CAMP-0490</t>
  </si>
  <si>
    <t>ME-CAMP-0491</t>
  </si>
  <si>
    <t>ME-CAMP-0492</t>
  </si>
  <si>
    <t>IN-CAMP-0493</t>
  </si>
  <si>
    <t>EM-CAMP-0494</t>
  </si>
  <si>
    <t>EM-CAMP-0495</t>
  </si>
  <si>
    <t>GO-CAMP-0496</t>
  </si>
  <si>
    <t>IN-CAMP-0497</t>
  </si>
  <si>
    <t>GO-CAMP-0498</t>
  </si>
  <si>
    <t>PI-CAMP-0499</t>
  </si>
  <si>
    <t>YO-CAMP-0500</t>
  </si>
  <si>
    <t>TW-CAMP-0501</t>
  </si>
  <si>
    <t>GO-CAMP-0502</t>
  </si>
  <si>
    <t>YO-CAMP-0503</t>
  </si>
  <si>
    <t>SN-CAMP-0504</t>
  </si>
  <si>
    <t>IN-CAMP-0505</t>
  </si>
  <si>
    <t>LI-CAMP-0506</t>
  </si>
  <si>
    <t>EM-CAMP-0507</t>
  </si>
  <si>
    <t>TI-CAMP-0508</t>
  </si>
  <si>
    <t>TW-CAMP-0509</t>
  </si>
  <si>
    <t>ME-CAMP-0510</t>
  </si>
  <si>
    <t>YO-CAMP-0511</t>
  </si>
  <si>
    <t>TW-CAMP-0512</t>
  </si>
  <si>
    <t>ME-CAMP-0513</t>
  </si>
  <si>
    <t>PI-CAMP-0514</t>
  </si>
  <si>
    <t>ME-CAMP-0515</t>
  </si>
  <si>
    <t>YO-CAMP-0516</t>
  </si>
  <si>
    <t>WH-CAMP-0517</t>
  </si>
  <si>
    <t>YO-CAMP-0518</t>
  </si>
  <si>
    <t>SN-CAMP-0519</t>
  </si>
  <si>
    <t>YO-CAMP-0520</t>
  </si>
  <si>
    <t>WH-CAMP-0521</t>
  </si>
  <si>
    <t>IN-CAMP-0522</t>
  </si>
  <si>
    <t>WH-CAMP-0523</t>
  </si>
  <si>
    <t>ME-CAMP-0524</t>
  </si>
  <si>
    <t>TI-CAMP-0525</t>
  </si>
  <si>
    <t>ME-CAMP-0526</t>
  </si>
  <si>
    <t>ME-CAMP-0527</t>
  </si>
  <si>
    <t>TW-CAMP-0528</t>
  </si>
  <si>
    <t>IN-CAMP-0529</t>
  </si>
  <si>
    <t>PI-CAMP-0530</t>
  </si>
  <si>
    <t>TW-CAMP-0531</t>
  </si>
  <si>
    <t>WH-CAMP-0532</t>
  </si>
  <si>
    <t>PI-CAMP-0533</t>
  </si>
  <si>
    <t>EM-CAMP-0534</t>
  </si>
  <si>
    <t>YO-CAMP-0535</t>
  </si>
  <si>
    <t>EM-CAMP-0536</t>
  </si>
  <si>
    <t>TW-CAMP-0537</t>
  </si>
  <si>
    <t>TW-CAMP-0538</t>
  </si>
  <si>
    <t>TI-CAMP-0539</t>
  </si>
  <si>
    <t>TW-CAMP-0540</t>
  </si>
  <si>
    <t>PI-CAMP-0541</t>
  </si>
  <si>
    <t>ME-CAMP-0542</t>
  </si>
  <si>
    <t>PI-CAMP-0543</t>
  </si>
  <si>
    <t>TI-CAMP-0544</t>
  </si>
  <si>
    <t>TI-CAMP-0545</t>
  </si>
  <si>
    <t>EM-CAMP-0546</t>
  </si>
  <si>
    <t>IN-CAMP-0547</t>
  </si>
  <si>
    <t>GO-CAMP-0548</t>
  </si>
  <si>
    <t>WH-CAMP-0549</t>
  </si>
  <si>
    <t>LI-CAMP-0550</t>
  </si>
  <si>
    <t>ME-CAMP-0551</t>
  </si>
  <si>
    <t>TW-CAMP-0552</t>
  </si>
  <si>
    <t>YO-CAMP-0553</t>
  </si>
  <si>
    <t>ME-CAMP-0554</t>
  </si>
  <si>
    <t>GO-CAMP-0555</t>
  </si>
  <si>
    <t>PI-CAMP-0556</t>
  </si>
  <si>
    <t>LI-CAMP-0557</t>
  </si>
  <si>
    <t>SN-CAMP-0558</t>
  </si>
  <si>
    <t>TI-CAMP-0559</t>
  </si>
  <si>
    <t>GO-CAMP-0560</t>
  </si>
  <si>
    <t>PI-CAMP-0561</t>
  </si>
  <si>
    <t>EM-CAMP-0562</t>
  </si>
  <si>
    <t>GO-CAMP-0563</t>
  </si>
  <si>
    <t>WH-CAMP-0564</t>
  </si>
  <si>
    <t>PI-CAMP-0565</t>
  </si>
  <si>
    <t>SN-CAMP-0566</t>
  </si>
  <si>
    <t>EM-CAMP-0567</t>
  </si>
  <si>
    <t>WH-CAMP-0568</t>
  </si>
  <si>
    <t>WH-CAMP-0569</t>
  </si>
  <si>
    <t>PI-CAMP-0570</t>
  </si>
  <si>
    <t>GO-CAMP-0571</t>
  </si>
  <si>
    <t>PI-CAMP-0572</t>
  </si>
  <si>
    <t>EM-CAMP-0573</t>
  </si>
  <si>
    <t>LI-CAMP-0574</t>
  </si>
  <si>
    <t>TW-CAMP-0575</t>
  </si>
  <si>
    <t>ME-CAMP-0576</t>
  </si>
  <si>
    <t>IN-CAMP-0577</t>
  </si>
  <si>
    <t>LI-CAMP-0578</t>
  </si>
  <si>
    <t>SN-CAMP-0579</t>
  </si>
  <si>
    <t>GO-CAMP-0580</t>
  </si>
  <si>
    <t>GO-CAMP-0581</t>
  </si>
  <si>
    <t>PI-CAMP-0582</t>
  </si>
  <si>
    <t>LI-CAMP-0583</t>
  </si>
  <si>
    <t>TI-CAMP-0584</t>
  </si>
  <si>
    <t>PI-CAMP-0585</t>
  </si>
  <si>
    <t>GO-CAMP-0586</t>
  </si>
  <si>
    <t>WH-CAMP-0587</t>
  </si>
  <si>
    <t>GO-CAMP-0588</t>
  </si>
  <si>
    <t>IN-CAMP-0589</t>
  </si>
  <si>
    <t>GO-CAMP-0590</t>
  </si>
  <si>
    <t>TI-CAMP-0591</t>
  </si>
  <si>
    <t>YO-CAMP-0592</t>
  </si>
  <si>
    <t>GO-CAMP-0593</t>
  </si>
  <si>
    <t>WH-CAMP-0594</t>
  </si>
  <si>
    <t>IN-CAMP-0595</t>
  </si>
  <si>
    <t>GO-CAMP-0596</t>
  </si>
  <si>
    <t>LI-CAMP-0597</t>
  </si>
  <si>
    <t>SN-CAMP-0598</t>
  </si>
  <si>
    <t>ME-CAMP-0599</t>
  </si>
  <si>
    <t>SN-CAMP-0600</t>
  </si>
  <si>
    <t>WH-CAMP-0601</t>
  </si>
  <si>
    <t>GO-CAMP-0602</t>
  </si>
  <si>
    <t>LI-CAMP-0603</t>
  </si>
  <si>
    <t>EM-CAMP-0604</t>
  </si>
  <si>
    <t>ME-CAMP-0605</t>
  </si>
  <si>
    <t>IN-CAMP-0606</t>
  </si>
  <si>
    <t>YO-CAMP-0607</t>
  </si>
  <si>
    <t>YO-CAMP-0608</t>
  </si>
  <si>
    <t>EM-CAMP-0609</t>
  </si>
  <si>
    <t>SN-CAMP-0610</t>
  </si>
  <si>
    <t>YO-CAMP-0611</t>
  </si>
  <si>
    <t>LI-CAMP-0612</t>
  </si>
  <si>
    <t>IN-CAMP-0613</t>
  </si>
  <si>
    <t>ME-CAMP-0614</t>
  </si>
  <si>
    <t>WH-CAMP-0615</t>
  </si>
  <si>
    <t>ME-CAMP-0616</t>
  </si>
  <si>
    <t>TW-CAMP-0617</t>
  </si>
  <si>
    <t>WH-CAMP-0618</t>
  </si>
  <si>
    <t>PI-CAMP-0619</t>
  </si>
  <si>
    <t>IN-CAMP-0620</t>
  </si>
  <si>
    <t>LI-CAMP-0621</t>
  </si>
  <si>
    <t>PI-CAMP-0622</t>
  </si>
  <si>
    <t>SN-CAMP-0623</t>
  </si>
  <si>
    <t>YO-CAMP-0624</t>
  </si>
  <si>
    <t>IN-CAMP-0625</t>
  </si>
  <si>
    <t>EM-CAMP-0626</t>
  </si>
  <si>
    <t>SN-CAMP-0627</t>
  </si>
  <si>
    <t>IN-CAMP-0628</t>
  </si>
  <si>
    <t>YO-CAMP-0629</t>
  </si>
  <si>
    <t>LI-CAMP-0630</t>
  </si>
  <si>
    <t>YO-CAMP-0631</t>
  </si>
  <si>
    <t>EM-CAMP-0632</t>
  </si>
  <si>
    <t>SN-CAMP-0633</t>
  </si>
  <si>
    <t>YO-CAMP-0634</t>
  </si>
  <si>
    <t>LI-CAMP-0635</t>
  </si>
  <si>
    <t>IN-CAMP-0636</t>
  </si>
  <si>
    <t>YO-CAMP-0637</t>
  </si>
  <si>
    <t>ME-CAMP-0638</t>
  </si>
  <si>
    <t>LI-CAMP-0639</t>
  </si>
  <si>
    <t>GO-CAMP-0640</t>
  </si>
  <si>
    <t>TW-CAMP-0641</t>
  </si>
  <si>
    <t>LI-CAMP-0642</t>
  </si>
  <si>
    <t>GO-CAMP-0643</t>
  </si>
  <si>
    <t>PI-CAMP-0644</t>
  </si>
  <si>
    <t>WH-CAMP-0645</t>
  </si>
  <si>
    <t>YO-CAMP-0646</t>
  </si>
  <si>
    <t>IN-CAMP-0647</t>
  </si>
  <si>
    <t>SN-CAMP-0648</t>
  </si>
  <si>
    <t>GO-CAMP-0649</t>
  </si>
  <si>
    <t>IN-CAMP-0650</t>
  </si>
  <si>
    <t>ME-CAMP-0651</t>
  </si>
  <si>
    <t>YO-CAMP-0652</t>
  </si>
  <si>
    <t>WH-CAMP-0653</t>
  </si>
  <si>
    <t>EM-CAMP-0654</t>
  </si>
  <si>
    <t>GO-CAMP-0655</t>
  </si>
  <si>
    <t>GO-CAMP-0656</t>
  </si>
  <si>
    <t>YO-CAMP-0657</t>
  </si>
  <si>
    <t>TW-CAMP-0658</t>
  </si>
  <si>
    <t>TW-CAMP-0659</t>
  </si>
  <si>
    <t>GO-CAMP-0660</t>
  </si>
  <si>
    <t>EM-CAMP-0661</t>
  </si>
  <si>
    <t>IN-CAMP-0662</t>
  </si>
  <si>
    <t>WH-CAMP-0663</t>
  </si>
  <si>
    <t>GO-CAMP-0664</t>
  </si>
  <si>
    <t>WH-CAMP-0665</t>
  </si>
  <si>
    <t>EM-CAMP-0666</t>
  </si>
  <si>
    <t>TW-CAMP-0667</t>
  </si>
  <si>
    <t>LI-CAMP-0668</t>
  </si>
  <si>
    <t>GO-CAMP-0669</t>
  </si>
  <si>
    <t>LI-CAMP-0670</t>
  </si>
  <si>
    <t>ME-CAMP-0671</t>
  </si>
  <si>
    <t>SN-CAMP-0672</t>
  </si>
  <si>
    <t>WH-CAMP-0673</t>
  </si>
  <si>
    <t>YO-CAMP-0674</t>
  </si>
  <si>
    <t>WH-CAMP-0675</t>
  </si>
  <si>
    <t>ME-CAMP-0676</t>
  </si>
  <si>
    <t>EM-CAMP-0677</t>
  </si>
  <si>
    <t>LI-CAMP-0678</t>
  </si>
  <si>
    <t>YO-CAMP-0679</t>
  </si>
  <si>
    <t>TW-CAMP-0680</t>
  </si>
  <si>
    <t>PI-CAMP-0681</t>
  </si>
  <si>
    <t>TW-CAMP-0682</t>
  </si>
  <si>
    <t>IN-CAMP-0683</t>
  </si>
  <si>
    <t>IN-CAMP-0684</t>
  </si>
  <si>
    <t>EM-CAMP-0685</t>
  </si>
  <si>
    <t>ME-CAMP-0686</t>
  </si>
  <si>
    <t>TI-CAMP-0687</t>
  </si>
  <si>
    <t>IN-CAMP-0688</t>
  </si>
  <si>
    <t>YO-CAMP-0689</t>
  </si>
  <si>
    <t>TW-CAMP-0690</t>
  </si>
  <si>
    <t>LI-CAMP-0691</t>
  </si>
  <si>
    <t>LI-CAMP-0692</t>
  </si>
  <si>
    <t>YO-CAMP-0693</t>
  </si>
  <si>
    <t>GO-CAMP-0694</t>
  </si>
  <si>
    <t>TW-CAMP-0695</t>
  </si>
  <si>
    <t>EM-CAMP-0696</t>
  </si>
  <si>
    <t>YO-CAMP-0697</t>
  </si>
  <si>
    <t>GO-CAMP-0698</t>
  </si>
  <si>
    <t>TI-CAMP-0699</t>
  </si>
  <si>
    <t>YO-CAMP-0700</t>
  </si>
  <si>
    <t>ME-CAMP-0701</t>
  </si>
  <si>
    <t>SN-CAMP-0702</t>
  </si>
  <si>
    <t>WH-CAMP-0703</t>
  </si>
  <si>
    <t>GO-CAMP-0704</t>
  </si>
  <si>
    <t>GO-CAMP-0705</t>
  </si>
  <si>
    <t>TI-CAMP-0706</t>
  </si>
  <si>
    <t>TI-CAMP-0707</t>
  </si>
  <si>
    <t>SN-CAMP-0708</t>
  </si>
  <si>
    <t>LI-CAMP-0709</t>
  </si>
  <si>
    <t>SN-CAMP-0710</t>
  </si>
  <si>
    <t>ME-CAMP-0711</t>
  </si>
  <si>
    <t>LI-CAMP-0712</t>
  </si>
  <si>
    <t>WH-CAMP-0713</t>
  </si>
  <si>
    <t>ME-CAMP-0714</t>
  </si>
  <si>
    <t>SN-CAMP-0715</t>
  </si>
  <si>
    <t>PI-CAMP-0716</t>
  </si>
  <si>
    <t>TI-CAMP-0717</t>
  </si>
  <si>
    <t>WH-CAMP-0718</t>
  </si>
  <si>
    <t>LI-CAMP-0719</t>
  </si>
  <si>
    <t>WH-CAMP-0720</t>
  </si>
  <si>
    <t>SN-CAMP-0721</t>
  </si>
  <si>
    <t>TI-CAMP-0722</t>
  </si>
  <si>
    <t>ME-CAMP-0723</t>
  </si>
  <si>
    <t>WH-CAMP-0724</t>
  </si>
  <si>
    <t>EM-CAMP-0725</t>
  </si>
  <si>
    <t>LI-CAMP-0726</t>
  </si>
  <si>
    <t>IN-CAMP-0727</t>
  </si>
  <si>
    <t>IN-CAMP-0728</t>
  </si>
  <si>
    <t>TI-CAMP-0729</t>
  </si>
  <si>
    <t>IN-CAMP-0730</t>
  </si>
  <si>
    <t>TW-CAMP-0731</t>
  </si>
  <si>
    <t>ME-CAMP-0732</t>
  </si>
  <si>
    <t>WH-CAMP-0733</t>
  </si>
  <si>
    <t>ME-CAMP-0734</t>
  </si>
  <si>
    <t>PI-CAMP-0735</t>
  </si>
  <si>
    <t>LI-CAMP-0736</t>
  </si>
  <si>
    <t>WH-CAMP-0737</t>
  </si>
  <si>
    <t>TI-CAMP-0738</t>
  </si>
  <si>
    <t>TW-CAMP-0739</t>
  </si>
  <si>
    <t>GO-CAMP-0740</t>
  </si>
  <si>
    <t>TI-CAMP-0741</t>
  </si>
  <si>
    <t>GO-CAMP-0742</t>
  </si>
  <si>
    <t>YO-CAMP-0743</t>
  </si>
  <si>
    <t>ME-CAMP-0744</t>
  </si>
  <si>
    <t>PI-CAMP-0745</t>
  </si>
  <si>
    <t>IN-CAMP-0746</t>
  </si>
  <si>
    <t>YO-CAMP-0747</t>
  </si>
  <si>
    <t>YO-CAMP-0748</t>
  </si>
  <si>
    <t>WH-CAMP-0749</t>
  </si>
  <si>
    <t>LI-CAMP-0750</t>
  </si>
  <si>
    <t>LI-CAMP-0751</t>
  </si>
  <si>
    <t>ME-CAMP-0752</t>
  </si>
  <si>
    <t>LI-CAMP-0753</t>
  </si>
  <si>
    <t>PI-CAMP-0754</t>
  </si>
  <si>
    <t>GO-CAMP-0755</t>
  </si>
  <si>
    <t>ME-CAMP-0756</t>
  </si>
  <si>
    <t>IN-CAMP-0757</t>
  </si>
  <si>
    <t>PI-CAMP-0758</t>
  </si>
  <si>
    <t>LI-CAMP-0759</t>
  </si>
  <si>
    <t>TI-CAMP-0760</t>
  </si>
  <si>
    <t>TI-CAMP-0761</t>
  </si>
  <si>
    <t>PI-CAMP-0762</t>
  </si>
  <si>
    <t>TW-CAMP-0763</t>
  </si>
  <si>
    <t>SN-CAMP-0764</t>
  </si>
  <si>
    <t>GO-CAMP-0765</t>
  </si>
  <si>
    <t>TI-CAMP-0766</t>
  </si>
  <si>
    <t>GO-CAMP-0767</t>
  </si>
  <si>
    <t>LI-CAMP-0768</t>
  </si>
  <si>
    <t>GO-CAMP-0769</t>
  </si>
  <si>
    <t>TI-CAMP-0770</t>
  </si>
  <si>
    <t>ME-CAMP-0771</t>
  </si>
  <si>
    <t>TW-CAMP-0772</t>
  </si>
  <si>
    <t>SN-CAMP-0773</t>
  </si>
  <si>
    <t>SN-CAMP-0774</t>
  </si>
  <si>
    <t>PI-CAMP-0775</t>
  </si>
  <si>
    <t>EM-CAMP-0776</t>
  </si>
  <si>
    <t>YO-CAMP-0777</t>
  </si>
  <si>
    <t>ME-CAMP-0778</t>
  </si>
  <si>
    <t>WH-CAMP-0779</t>
  </si>
  <si>
    <t>YO-CAMP-0780</t>
  </si>
  <si>
    <t>IN-CAMP-0781</t>
  </si>
  <si>
    <t>PI-CAMP-0782</t>
  </si>
  <si>
    <t>LI-CAMP-0783</t>
  </si>
  <si>
    <t>YO-CAMP-0784</t>
  </si>
  <si>
    <t>YO-CAMP-0785</t>
  </si>
  <si>
    <t>EM-CAMP-0786</t>
  </si>
  <si>
    <t>WH-CAMP-0787</t>
  </si>
  <si>
    <t>YO-CAMP-0788</t>
  </si>
  <si>
    <t>PI-CAMP-0789</t>
  </si>
  <si>
    <t>TI-CAMP-0790</t>
  </si>
  <si>
    <t>SN-CAMP-0791</t>
  </si>
  <si>
    <t>YO-CAMP-0792</t>
  </si>
  <si>
    <t>EM-CAMP-0793</t>
  </si>
  <si>
    <t>TI-CAMP-0794</t>
  </si>
  <si>
    <t>TI-CAMP-0795</t>
  </si>
  <si>
    <t>YO-CAMP-0796</t>
  </si>
  <si>
    <t>SN-CAMP-0797</t>
  </si>
  <si>
    <t>SN-CAMP-0798</t>
  </si>
  <si>
    <t>TW-CAMP-0799</t>
  </si>
  <si>
    <t>PI-CAMP-0800</t>
  </si>
  <si>
    <t>WH-CAMP-0801</t>
  </si>
  <si>
    <t>GO-CAMP-0802</t>
  </si>
  <si>
    <t>GO-CAMP-0803</t>
  </si>
  <si>
    <t>YO-CAMP-0804</t>
  </si>
  <si>
    <t>IN-CAMP-0805</t>
  </si>
  <si>
    <t>EM-CAMP-0806</t>
  </si>
  <si>
    <t>GO-CAMP-0807</t>
  </si>
  <si>
    <t>LI-CAMP-0808</t>
  </si>
  <si>
    <t>WH-CAMP-0809</t>
  </si>
  <si>
    <t>EM-CAMP-0810</t>
  </si>
  <si>
    <t>EM-CAMP-0811</t>
  </si>
  <si>
    <t>ME-CAMP-0812</t>
  </si>
  <si>
    <t>EM-CAMP-0813</t>
  </si>
  <si>
    <t>YO-CAMP-0814</t>
  </si>
  <si>
    <t>TI-CAMP-0815</t>
  </si>
  <si>
    <t>ME-CAMP-0816</t>
  </si>
  <si>
    <t>GO-CAMP-0817</t>
  </si>
  <si>
    <t>YO-CAMP-0818</t>
  </si>
  <si>
    <t>TW-CAMP-0819</t>
  </si>
  <si>
    <t>TI-CAMP-0820</t>
  </si>
  <si>
    <t>YO-CAMP-0821</t>
  </si>
  <si>
    <t>SN-CAMP-0822</t>
  </si>
  <si>
    <t>TW-CAMP-0823</t>
  </si>
  <si>
    <t>GO-CAMP-0824</t>
  </si>
  <si>
    <t>PI-CAMP-0825</t>
  </si>
  <si>
    <t>WH-CAMP-0826</t>
  </si>
  <si>
    <t>LI-CAMP-0827</t>
  </si>
  <si>
    <t>TI-CAMP-0828</t>
  </si>
  <si>
    <t>SN-CAMP-0829</t>
  </si>
  <si>
    <t>EM-CAMP-0830</t>
  </si>
  <si>
    <t>SN-CAMP-0831</t>
  </si>
  <si>
    <t>ME-CAMP-0832</t>
  </si>
  <si>
    <t>WH-CAMP-0833</t>
  </si>
  <si>
    <t>LI-CAMP-0834</t>
  </si>
  <si>
    <t>PI-CAMP-0835</t>
  </si>
  <si>
    <t>ME-CAMP-0836</t>
  </si>
  <si>
    <t>EM-CAMP-0837</t>
  </si>
  <si>
    <t>ME-CAMP-0838</t>
  </si>
  <si>
    <t>GO-CAMP-0839</t>
  </si>
  <si>
    <t>PI-CAMP-0840</t>
  </si>
  <si>
    <t>YO-CAMP-0841</t>
  </si>
  <si>
    <t>YO-CAMP-0842</t>
  </si>
  <si>
    <t>EM-CAMP-0843</t>
  </si>
  <si>
    <t>EM-CAMP-0844</t>
  </si>
  <si>
    <t>GO-CAMP-0845</t>
  </si>
  <si>
    <t>PI-CAMP-0846</t>
  </si>
  <si>
    <t>EM-CAMP-0847</t>
  </si>
  <si>
    <t>SN-CAMP-0848</t>
  </si>
  <si>
    <t>TW-CAMP-0849</t>
  </si>
  <si>
    <t>WH-CAMP-0850</t>
  </si>
  <si>
    <t>GO-CAMP-0851</t>
  </si>
  <si>
    <t>IN-CAMP-0852</t>
  </si>
  <si>
    <t>ME-CAMP-0853</t>
  </si>
  <si>
    <t>ME-CAMP-0854</t>
  </si>
  <si>
    <t>GO-CAMP-0855</t>
  </si>
  <si>
    <t>TI-CAMP-0856</t>
  </si>
  <si>
    <t>YO-CAMP-0857</t>
  </si>
  <si>
    <t>IN-CAMP-0858</t>
  </si>
  <si>
    <t>GO-CAMP-0859</t>
  </si>
  <si>
    <t>EM-CAMP-0860</t>
  </si>
  <si>
    <t>SN-CAMP-0861</t>
  </si>
  <si>
    <t>PI-CAMP-0862</t>
  </si>
  <si>
    <t>YO-CAMP-0863</t>
  </si>
  <si>
    <t>EM-CAMP-0864</t>
  </si>
  <si>
    <t>TI-CAMP-0865</t>
  </si>
  <si>
    <t>TI-CAMP-0866</t>
  </si>
  <si>
    <t>SN-CAMP-0867</t>
  </si>
  <si>
    <t>WH-CAMP-0868</t>
  </si>
  <si>
    <t>ME-CAMP-0869</t>
  </si>
  <si>
    <t>TW-CAMP-0870</t>
  </si>
  <si>
    <t>IN-CAMP-0871</t>
  </si>
  <si>
    <t>GO-CAMP-0872</t>
  </si>
  <si>
    <t>ME-CAMP-0873</t>
  </si>
  <si>
    <t>YO-CAMP-0874</t>
  </si>
  <si>
    <t>IN-CAMP-0875</t>
  </si>
  <si>
    <t>GO-CAMP-0876</t>
  </si>
  <si>
    <t>PI-CAMP-0877</t>
  </si>
  <si>
    <t>IN-CAMP-0878</t>
  </si>
  <si>
    <t>LI-CAMP-0879</t>
  </si>
  <si>
    <t>ME-CAMP-0880</t>
  </si>
  <si>
    <t>TI-CAMP-0881</t>
  </si>
  <si>
    <t>WH-CAMP-0882</t>
  </si>
  <si>
    <t>ME-CAMP-0883</t>
  </si>
  <si>
    <t>IN-CAMP-0884</t>
  </si>
  <si>
    <t>EM-CAMP-0885</t>
  </si>
  <si>
    <t>GO-CAMP-0886</t>
  </si>
  <si>
    <t>WH-CAMP-0887</t>
  </si>
  <si>
    <t>WH-CAMP-0888</t>
  </si>
  <si>
    <t>TW-CAMP-0889</t>
  </si>
  <si>
    <t>LI-CAMP-0890</t>
  </si>
  <si>
    <t>EM-CAMP-0891</t>
  </si>
  <si>
    <t>SN-CAMP-0892</t>
  </si>
  <si>
    <t>SN-CAMP-0893</t>
  </si>
  <si>
    <t>WH-CAMP-0894</t>
  </si>
  <si>
    <t>SN-CAMP-0895</t>
  </si>
  <si>
    <t>TW-CAMP-0896</t>
  </si>
  <si>
    <t>GO-CAMP-0897</t>
  </si>
  <si>
    <t>IN-CAMP-0898</t>
  </si>
  <si>
    <t>GO-CAMP-0899</t>
  </si>
  <si>
    <t>ME-CAMP-0900</t>
  </si>
  <si>
    <t>YO-CAMP-0901</t>
  </si>
  <si>
    <t>SN-CAMP-0902</t>
  </si>
  <si>
    <t>PI-CAMP-0903</t>
  </si>
  <si>
    <t>GO-CAMP-0904</t>
  </si>
  <si>
    <t>SN-CAMP-0905</t>
  </si>
  <si>
    <t>PI-CAMP-0906</t>
  </si>
  <si>
    <t>IN-CAMP-0907</t>
  </si>
  <si>
    <t>IN-CAMP-0908</t>
  </si>
  <si>
    <t>EM-CAMP-0909</t>
  </si>
  <si>
    <t>EM-CAMP-0910</t>
  </si>
  <si>
    <t>WH-CAMP-0911</t>
  </si>
  <si>
    <t>IN-CAMP-0912</t>
  </si>
  <si>
    <t>YO-CAMP-0913</t>
  </si>
  <si>
    <t>WH-CAMP-0914</t>
  </si>
  <si>
    <t>TW-CAMP-0915</t>
  </si>
  <si>
    <t>TW-CAMP-0916</t>
  </si>
  <si>
    <t>WH-CAMP-0917</t>
  </si>
  <si>
    <t>YO-CAMP-0918</t>
  </si>
  <si>
    <t>YO-CAMP-0919</t>
  </si>
  <si>
    <t>LI-CAMP-0920</t>
  </si>
  <si>
    <t>TI-CAMP-0921</t>
  </si>
  <si>
    <t>TW-CAMP-0922</t>
  </si>
  <si>
    <t>PI-CAMP-0923</t>
  </si>
  <si>
    <t>TW-CAMP-0924</t>
  </si>
  <si>
    <t>LI-CAMP-0925</t>
  </si>
  <si>
    <t>WH-CAMP-0926</t>
  </si>
  <si>
    <t>PI-CAMP-0927</t>
  </si>
  <si>
    <t>GO-CAMP-0928</t>
  </si>
  <si>
    <t>PI-CAMP-0929</t>
  </si>
  <si>
    <t>PI-CAMP-0930</t>
  </si>
  <si>
    <t>WH-CAMP-0931</t>
  </si>
  <si>
    <t>TI-CAMP-0932</t>
  </si>
  <si>
    <t>SN-CAMP-0933</t>
  </si>
  <si>
    <t>PI-CAMP-0934</t>
  </si>
  <si>
    <t>PI-CAMP-0935</t>
  </si>
  <si>
    <t>TI-CAMP-0936</t>
  </si>
  <si>
    <t>TW-CAMP-0937</t>
  </si>
  <si>
    <t>YO-CAMP-0938</t>
  </si>
  <si>
    <t>TW-CAMP-0939</t>
  </si>
  <si>
    <t>SN-CAMP-0940</t>
  </si>
  <si>
    <t>TW-CAMP-0941</t>
  </si>
  <si>
    <t>TI-CAMP-0942</t>
  </si>
  <si>
    <t>SN-CAMP-0943</t>
  </si>
  <si>
    <t>GO-CAMP-0944</t>
  </si>
  <si>
    <t>EM-CAMP-0945</t>
  </si>
  <si>
    <t>ME-CAMP-0946</t>
  </si>
  <si>
    <t>PI-CAMP-0947</t>
  </si>
  <si>
    <t>SN-CAMP-0948</t>
  </si>
  <si>
    <t>WH-CAMP-0949</t>
  </si>
  <si>
    <t>GO-CAMP-0950</t>
  </si>
  <si>
    <t>GO-CAMP-0951</t>
  </si>
  <si>
    <t>SN-CAMP-0952</t>
  </si>
  <si>
    <t>GO-CAMP-0953</t>
  </si>
  <si>
    <t>EM-CAMP-0954</t>
  </si>
  <si>
    <t>IN-CAMP-0955</t>
  </si>
  <si>
    <t>PI-CAMP-0956</t>
  </si>
  <si>
    <t>LI-CAMP-0957</t>
  </si>
  <si>
    <t>TW-CAMP-0958</t>
  </si>
  <si>
    <t>LI-CAMP-0959</t>
  </si>
  <si>
    <t>YO-CAMP-0960</t>
  </si>
  <si>
    <t>TW-CAMP-0961</t>
  </si>
  <si>
    <t>SN-CAMP-0962</t>
  </si>
  <si>
    <t>SN-CAMP-0963</t>
  </si>
  <si>
    <t>WH-CAMP-0964</t>
  </si>
  <si>
    <t>TW-CAMP-0965</t>
  </si>
  <si>
    <t>YO-CAMP-0966</t>
  </si>
  <si>
    <t>YO-CAMP-0967</t>
  </si>
  <si>
    <t>TI-CAMP-0968</t>
  </si>
  <si>
    <t>PI-CAMP-0969</t>
  </si>
  <si>
    <t>LI-CAMP-0970</t>
  </si>
  <si>
    <t>TW-CAMP-0971</t>
  </si>
  <si>
    <t>GO-CAMP-0972</t>
  </si>
  <si>
    <t>WH-CAMP-0973</t>
  </si>
  <si>
    <t>TI-CAMP-0974</t>
  </si>
  <si>
    <t>EM-CAMP-0975</t>
  </si>
  <si>
    <t>TI-CAMP-0976</t>
  </si>
  <si>
    <t>ME-CAMP-0977</t>
  </si>
  <si>
    <t>PI-CAMP-0978</t>
  </si>
  <si>
    <t>LI-CAMP-0979</t>
  </si>
  <si>
    <t>IN-CAMP-0980</t>
  </si>
  <si>
    <t>ME-CAMP-0981</t>
  </si>
  <si>
    <t>LI-CAMP-0982</t>
  </si>
  <si>
    <t>TI-CAMP-0983</t>
  </si>
  <si>
    <t>TW-CAMP-0984</t>
  </si>
  <si>
    <t>GO-CAMP-0985</t>
  </si>
  <si>
    <t>PI-CAMP-0986</t>
  </si>
  <si>
    <t>IN-CAMP-0987</t>
  </si>
  <si>
    <t>GO-CAMP-0988</t>
  </si>
  <si>
    <t>LI-CAMP-0989</t>
  </si>
  <si>
    <t>ME-CAMP-0990</t>
  </si>
  <si>
    <t>GO-CAMP-0991</t>
  </si>
  <si>
    <t>YO-CAMP-0992</t>
  </si>
  <si>
    <t>LI-CAMP-0993</t>
  </si>
  <si>
    <t>GO-CAMP-0994</t>
  </si>
  <si>
    <t>IN-CAMP-0995</t>
  </si>
  <si>
    <t>EM-CAMP-0996</t>
  </si>
  <si>
    <t>GO-CAMP-0997</t>
  </si>
  <si>
    <t>LI-CAMP-0998</t>
  </si>
  <si>
    <t>PI-CAMP-0999</t>
  </si>
  <si>
    <t>PI-CAMP-1000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</si>
</sst>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284E3F"/>
      </left>
      <right style="thin">
        <color rgb="FFB7E1CD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4C7C3"/>
      </left>
      <right style="thin">
        <color rgb="FFF4C7C3"/>
      </right>
      <top style="thin">
        <color rgb="FFF4C7C3"/>
      </top>
      <bottom style="thin">
        <color rgb="FFF4C7C3"/>
      </bottom>
    </border>
    <border>
      <left style="thin">
        <color rgb="FFFCE8B2"/>
      </left>
      <right style="thin">
        <color rgb="FFFCE8B2"/>
      </right>
      <top style="thin">
        <color rgb="FFFCE8B2"/>
      </top>
      <bottom style="thin">
        <color rgb="FFFCE8B2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horizontal="right" readingOrder="0" shrinkToFit="0" vertical="bottom" wrapText="0"/>
    </xf>
    <xf borderId="9" fillId="0" fontId="2" numFmtId="0" xfId="0" applyAlignment="1" applyBorder="1" applyFont="1">
      <alignment horizontal="right" readingOrder="0" shrinkToFit="0" vertical="bottom" wrapText="0"/>
    </xf>
    <xf borderId="6" fillId="0" fontId="2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right" readingOrder="0" shrinkToFit="0" vertical="bottom" wrapText="0"/>
    </xf>
    <xf borderId="5" fillId="0" fontId="2" numFmtId="0" xfId="0" applyAlignment="1" applyBorder="1" applyFont="1">
      <alignment horizontal="right" readingOrder="0" shrinkToFit="0" vertical="bottom" wrapText="0"/>
    </xf>
    <xf borderId="12" fillId="0" fontId="2" numFmtId="0" xfId="0" applyAlignment="1" applyBorder="1" applyFont="1">
      <alignment horizontal="right" readingOrder="0" shrinkToFit="0" vertical="bottom" wrapText="0"/>
    </xf>
    <xf borderId="11" fillId="0" fontId="2" numFmtId="0" xfId="0" applyAlignment="1" applyBorder="1" applyFont="1">
      <alignment horizontal="right" readingOrder="0" shrinkToFit="0" vertical="bottom" wrapText="0"/>
    </xf>
    <xf borderId="13" fillId="0" fontId="2" numFmtId="0" xfId="0" applyAlignment="1" applyBorder="1" applyFont="1">
      <alignment readingOrder="0" shrinkToFit="0" vertical="bottom" wrapText="0"/>
    </xf>
    <xf borderId="14" fillId="0" fontId="2" numFmtId="0" xfId="0" applyAlignment="1" applyBorder="1" applyFont="1">
      <alignment readingOrder="0" shrinkToFit="0" vertical="bottom" wrapText="0"/>
    </xf>
    <xf borderId="14" fillId="0" fontId="2" numFmtId="0" xfId="0" applyAlignment="1" applyBorder="1" applyFont="1">
      <alignment horizontal="right" readingOrder="0" shrinkToFit="0" vertical="bottom" wrapText="0"/>
    </xf>
    <xf borderId="14" fillId="0" fontId="2" numFmtId="0" xfId="0" applyAlignment="1" applyBorder="1" applyFont="1">
      <alignment horizontal="right" readingOrder="0" shrinkToFit="0" vertical="bottom" wrapText="0"/>
    </xf>
    <xf borderId="15" fillId="0" fontId="2" numFmtId="0" xfId="0" applyAlignment="1" applyBorder="1" applyFont="1">
      <alignment horizontal="right" readingOrder="0" shrinkToFit="0" vertical="bottom" wrapText="0"/>
    </xf>
    <xf borderId="14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ampaign Budget Optimizer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1026" displayName="Table1" name="Table1" id="1">
  <tableColumns count="18">
    <tableColumn name="Platform" id="1"/>
    <tableColumn name="Campaign ID" id="2"/>
    <tableColumn name="Channel" id="3"/>
    <tableColumn name="Budget ₹" id="4"/>
    <tableColumn name="Impressions" id="5"/>
    <tableColumn name="Clicks" id="6"/>
    <tableColumn name="Leads" id="7"/>
    <tableColumn name="Conversions" id="8"/>
    <tableColumn name="Cost per Click ₹" id="9"/>
    <tableColumn name="Cost per Lead ₹" id="10"/>
    <tableColumn name="Cost/Conv ₹" id="11"/>
    <tableColumn name="ROI %" id="12"/>
    <tableColumn name="ROI Positive" id="13"/>
    <tableColumn name="ROI Mid Range" id="14"/>
    <tableColumn name="ROI Negative" id="15"/>
    <tableColumn name="ROI Category" id="16"/>
    <tableColumn name="Column 1" id="17"/>
    <tableColumn name="Column 2" id="18"/>
  </tableColumns>
  <tableStyleInfo name="Campaign Budget Optimiz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0"/>
    <col customWidth="1" min="3" max="3" width="13.75"/>
    <col customWidth="1" min="4" max="4" width="15.25"/>
    <col customWidth="1" min="5" max="5" width="17.88"/>
    <col customWidth="1" min="6" max="7" width="13.25"/>
    <col customWidth="1" min="8" max="8" width="18.0"/>
    <col customWidth="1" min="9" max="10" width="17.0"/>
    <col customWidth="1" min="11" max="11" width="14.63"/>
    <col customWidth="1" min="13" max="13" width="13.75"/>
    <col customWidth="1" min="14" max="14" width="15.75"/>
    <col customWidth="1" min="15" max="15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8">
        <v>5000.0</v>
      </c>
      <c r="E2" s="8">
        <v>15000.0</v>
      </c>
      <c r="F2" s="8">
        <v>800.0</v>
      </c>
      <c r="G2" s="8">
        <v>200.0</v>
      </c>
      <c r="H2" s="8">
        <v>60.0</v>
      </c>
      <c r="I2" s="9">
        <f t="shared" ref="I2:I26" si="1">IFERROR(D2 / F2, "")</f>
        <v>6.25</v>
      </c>
      <c r="J2" s="9">
        <f t="shared" ref="J2:J26" si="2">IFERROR(D2 / G2, "")</f>
        <v>25</v>
      </c>
      <c r="K2" s="10">
        <f t="shared" ref="K2:K26" si="3">IFERROR(D2 / H2, "")</f>
        <v>83.33333333</v>
      </c>
      <c r="L2" s="10">
        <f t="shared" ref="L2:L13" si="4">IFERROR((H2 * 500 - D2) / D2 * 100, "")</f>
        <v>500</v>
      </c>
      <c r="M2" s="7">
        <v>500.0</v>
      </c>
      <c r="N2" s="11" t="str">
        <f>IFERROR(__xludf.DUMMYFUNCTION("IF(AND(L2&lt;=0, L2&gt;-50), L2, NA())"),"#N/A")</f>
        <v>#N/A</v>
      </c>
      <c r="O2" s="11" t="str">
        <f>IFERROR(__xludf.DUMMYFUNCTION("IF(L2&lt;=-50, L2, NA())"),"#N/A")</f>
        <v>#N/A</v>
      </c>
      <c r="P2" s="11" t="str">
        <f t="shared" ref="P2:P1026" si="5">IF(L2&lt;0,"Low",IF(L2&lt;=50,"Medium","High"))</f>
        <v>High</v>
      </c>
      <c r="Q2" s="7" t="s">
        <v>21</v>
      </c>
      <c r="R2" s="12">
        <f>COUNTIF(Table1[ROI Category], "Low")</f>
        <v>4</v>
      </c>
    </row>
    <row r="3">
      <c r="A3" s="13" t="s">
        <v>22</v>
      </c>
      <c r="B3" s="14" t="s">
        <v>23</v>
      </c>
      <c r="C3" s="14" t="s">
        <v>24</v>
      </c>
      <c r="D3" s="15">
        <v>8000.0</v>
      </c>
      <c r="E3" s="15">
        <v>20000.0</v>
      </c>
      <c r="F3" s="15">
        <v>1000.0</v>
      </c>
      <c r="G3" s="15">
        <v>300.0</v>
      </c>
      <c r="H3" s="15">
        <v>100.0</v>
      </c>
      <c r="I3" s="16">
        <f t="shared" si="1"/>
        <v>8</v>
      </c>
      <c r="J3" s="16">
        <f t="shared" si="2"/>
        <v>26.66666667</v>
      </c>
      <c r="K3" s="10">
        <f t="shared" si="3"/>
        <v>80</v>
      </c>
      <c r="L3" s="10">
        <f t="shared" si="4"/>
        <v>525</v>
      </c>
      <c r="M3" s="14">
        <v>525.0</v>
      </c>
      <c r="N3" s="17" t="str">
        <f>IFERROR(__xludf.DUMMYFUNCTION("IF(AND(L3&lt;=0, L3&gt;-50), L3, NA())"),"#N/A")</f>
        <v>#N/A</v>
      </c>
      <c r="O3" s="17" t="str">
        <f>IFERROR(__xludf.DUMMYFUNCTION("IF(L3&lt;=-50, L3, NA())"),"#N/A")</f>
        <v>#N/A</v>
      </c>
      <c r="P3" s="17" t="str">
        <f t="shared" si="5"/>
        <v>High</v>
      </c>
      <c r="Q3" s="18" t="s">
        <v>25</v>
      </c>
      <c r="R3" s="19">
        <f>COUNTIF(Table1[ROI Category], "Medium")</f>
        <v>2</v>
      </c>
    </row>
    <row r="4">
      <c r="A4" s="6" t="s">
        <v>26</v>
      </c>
      <c r="B4" s="7" t="s">
        <v>27</v>
      </c>
      <c r="C4" s="7" t="s">
        <v>28</v>
      </c>
      <c r="D4" s="8">
        <v>1000.0</v>
      </c>
      <c r="E4" s="8">
        <v>2500.0</v>
      </c>
      <c r="F4" s="8">
        <v>600.0</v>
      </c>
      <c r="G4" s="8">
        <v>150.0</v>
      </c>
      <c r="H4" s="8">
        <v>40.0</v>
      </c>
      <c r="I4" s="9">
        <f t="shared" si="1"/>
        <v>1.666666667</v>
      </c>
      <c r="J4" s="9">
        <f t="shared" si="2"/>
        <v>6.666666667</v>
      </c>
      <c r="K4" s="10">
        <f t="shared" si="3"/>
        <v>25</v>
      </c>
      <c r="L4" s="10">
        <f t="shared" si="4"/>
        <v>1900</v>
      </c>
      <c r="M4" s="7">
        <v>1900.0</v>
      </c>
      <c r="N4" s="11" t="str">
        <f>IFERROR(__xludf.DUMMYFUNCTION("IF(AND(L4&lt;=0, L4&gt;-50), L4, NA())"),"#N/A")</f>
        <v>#N/A</v>
      </c>
      <c r="O4" s="11" t="str">
        <f>IFERROR(__xludf.DUMMYFUNCTION("IF(L4&lt;=-50, L4, NA())"),"#N/A")</f>
        <v>#N/A</v>
      </c>
      <c r="P4" s="11" t="str">
        <f t="shared" si="5"/>
        <v>High</v>
      </c>
      <c r="Q4" s="20" t="s">
        <v>29</v>
      </c>
      <c r="R4" s="12">
        <f>COUNTIF(Table1[ROI Category], "High")</f>
        <v>1019</v>
      </c>
    </row>
    <row r="5">
      <c r="A5" s="13" t="s">
        <v>30</v>
      </c>
      <c r="B5" s="14" t="s">
        <v>31</v>
      </c>
      <c r="C5" s="14" t="s">
        <v>32</v>
      </c>
      <c r="D5" s="15">
        <v>4000.0</v>
      </c>
      <c r="E5" s="15">
        <v>10000.0</v>
      </c>
      <c r="F5" s="15">
        <v>400.0</v>
      </c>
      <c r="G5" s="15">
        <v>80.0</v>
      </c>
      <c r="H5" s="15">
        <v>20.0</v>
      </c>
      <c r="I5" s="16">
        <f t="shared" si="1"/>
        <v>10</v>
      </c>
      <c r="J5" s="16">
        <f t="shared" si="2"/>
        <v>50</v>
      </c>
      <c r="K5" s="10">
        <f t="shared" si="3"/>
        <v>200</v>
      </c>
      <c r="L5" s="10">
        <f t="shared" si="4"/>
        <v>150</v>
      </c>
      <c r="M5" s="14">
        <v>150.0</v>
      </c>
      <c r="N5" s="17" t="str">
        <f>IFERROR(__xludf.DUMMYFUNCTION("IF(AND(L5&lt;=0, L5&gt;-50), L5, NA())"),"#N/A")</f>
        <v>#N/A</v>
      </c>
      <c r="O5" s="17" t="str">
        <f>IFERROR(__xludf.DUMMYFUNCTION("IF(L5&lt;=-50, L5, NA())"),"#N/A")</f>
        <v>#N/A</v>
      </c>
      <c r="P5" s="17" t="str">
        <f t="shared" si="5"/>
        <v>High</v>
      </c>
      <c r="Q5" s="17"/>
      <c r="R5" s="19"/>
    </row>
    <row r="6">
      <c r="A6" s="6" t="s">
        <v>33</v>
      </c>
      <c r="B6" s="7" t="s">
        <v>34</v>
      </c>
      <c r="C6" s="7" t="s">
        <v>20</v>
      </c>
      <c r="D6" s="8">
        <v>3000.0</v>
      </c>
      <c r="E6" s="8">
        <v>12000.0</v>
      </c>
      <c r="F6" s="8">
        <v>700.0</v>
      </c>
      <c r="G6" s="8">
        <v>180.0</v>
      </c>
      <c r="H6" s="8">
        <v>50.0</v>
      </c>
      <c r="I6" s="9">
        <f t="shared" si="1"/>
        <v>4.285714286</v>
      </c>
      <c r="J6" s="9">
        <f t="shared" si="2"/>
        <v>16.66666667</v>
      </c>
      <c r="K6" s="10">
        <f t="shared" si="3"/>
        <v>60</v>
      </c>
      <c r="L6" s="10">
        <f t="shared" si="4"/>
        <v>733.3333333</v>
      </c>
      <c r="M6" s="7">
        <v>733.0</v>
      </c>
      <c r="N6" s="11" t="str">
        <f>IFERROR(__xludf.DUMMYFUNCTION("IF(AND(L6&lt;=0, L6&gt;-50), L6, NA())"),"#N/A")</f>
        <v>#N/A</v>
      </c>
      <c r="O6" s="11" t="str">
        <f>IFERROR(__xludf.DUMMYFUNCTION("IF(L6&lt;=-50, L6, NA())"),"#N/A")</f>
        <v>#N/A</v>
      </c>
      <c r="P6" s="11" t="str">
        <f t="shared" si="5"/>
        <v>High</v>
      </c>
      <c r="Q6" s="11"/>
      <c r="R6" s="12"/>
    </row>
    <row r="7">
      <c r="A7" s="13" t="s">
        <v>18</v>
      </c>
      <c r="B7" s="14" t="s">
        <v>19</v>
      </c>
      <c r="C7" s="14" t="s">
        <v>20</v>
      </c>
      <c r="D7" s="15">
        <v>5000.0</v>
      </c>
      <c r="E7" s="15">
        <v>15000.0</v>
      </c>
      <c r="F7" s="15">
        <v>800.0</v>
      </c>
      <c r="G7" s="15">
        <v>200.0</v>
      </c>
      <c r="H7" s="15">
        <v>60.0</v>
      </c>
      <c r="I7" s="16">
        <f t="shared" si="1"/>
        <v>6.25</v>
      </c>
      <c r="J7" s="16">
        <f t="shared" si="2"/>
        <v>25</v>
      </c>
      <c r="K7" s="10">
        <f t="shared" si="3"/>
        <v>83.33333333</v>
      </c>
      <c r="L7" s="10">
        <f t="shared" si="4"/>
        <v>500</v>
      </c>
      <c r="M7" s="14">
        <v>500.0</v>
      </c>
      <c r="N7" s="17" t="str">
        <f>IFERROR(__xludf.DUMMYFUNCTION("IF(AND(L7&lt;=0, L7&gt;-50), L7, NA())"),"#N/A")</f>
        <v>#N/A</v>
      </c>
      <c r="O7" s="17" t="str">
        <f>IFERROR(__xludf.DUMMYFUNCTION("IF(L7&lt;=-50, L7, NA())"),"#N/A")</f>
        <v>#N/A</v>
      </c>
      <c r="P7" s="17" t="str">
        <f t="shared" si="5"/>
        <v>High</v>
      </c>
      <c r="Q7" s="17"/>
      <c r="R7" s="19"/>
    </row>
    <row r="8">
      <c r="A8" s="6" t="s">
        <v>22</v>
      </c>
      <c r="B8" s="7" t="s">
        <v>23</v>
      </c>
      <c r="C8" s="7" t="s">
        <v>24</v>
      </c>
      <c r="D8" s="8">
        <v>8000.0</v>
      </c>
      <c r="E8" s="8">
        <v>20000.0</v>
      </c>
      <c r="F8" s="8">
        <v>1000.0</v>
      </c>
      <c r="G8" s="8">
        <v>300.0</v>
      </c>
      <c r="H8" s="8">
        <v>100.0</v>
      </c>
      <c r="I8" s="9">
        <f t="shared" si="1"/>
        <v>8</v>
      </c>
      <c r="J8" s="9">
        <f t="shared" si="2"/>
        <v>26.66666667</v>
      </c>
      <c r="K8" s="10">
        <f t="shared" si="3"/>
        <v>80</v>
      </c>
      <c r="L8" s="10">
        <f t="shared" si="4"/>
        <v>525</v>
      </c>
      <c r="M8" s="7">
        <v>525.0</v>
      </c>
      <c r="N8" s="11" t="str">
        <f>IFERROR(__xludf.DUMMYFUNCTION("IF(AND(L8&lt;=0, L8&gt;-50), L8, NA())"),"#N/A")</f>
        <v>#N/A</v>
      </c>
      <c r="O8" s="11" t="str">
        <f>IFERROR(__xludf.DUMMYFUNCTION("IF(L8&lt;=-50, L8, NA())"),"#N/A")</f>
        <v>#N/A</v>
      </c>
      <c r="P8" s="11" t="str">
        <f t="shared" si="5"/>
        <v>High</v>
      </c>
      <c r="Q8" s="11"/>
      <c r="R8" s="12"/>
    </row>
    <row r="9">
      <c r="A9" s="13" t="s">
        <v>26</v>
      </c>
      <c r="B9" s="14" t="s">
        <v>27</v>
      </c>
      <c r="C9" s="14" t="s">
        <v>28</v>
      </c>
      <c r="D9" s="15">
        <v>1000.0</v>
      </c>
      <c r="E9" s="15">
        <v>2500.0</v>
      </c>
      <c r="F9" s="15">
        <v>600.0</v>
      </c>
      <c r="G9" s="15">
        <v>150.0</v>
      </c>
      <c r="H9" s="15">
        <v>40.0</v>
      </c>
      <c r="I9" s="16">
        <f t="shared" si="1"/>
        <v>1.666666667</v>
      </c>
      <c r="J9" s="16">
        <f t="shared" si="2"/>
        <v>6.666666667</v>
      </c>
      <c r="K9" s="10">
        <f t="shared" si="3"/>
        <v>25</v>
      </c>
      <c r="L9" s="10">
        <f t="shared" si="4"/>
        <v>1900</v>
      </c>
      <c r="M9" s="14">
        <v>1900.0</v>
      </c>
      <c r="N9" s="17" t="str">
        <f>IFERROR(__xludf.DUMMYFUNCTION("IF(AND(L9&lt;=0, L9&gt;-50), L9, NA())"),"#N/A")</f>
        <v>#N/A</v>
      </c>
      <c r="O9" s="17" t="str">
        <f>IFERROR(__xludf.DUMMYFUNCTION("IF(L9&lt;=-50, L9, NA())"),"#N/A")</f>
        <v>#N/A</v>
      </c>
      <c r="P9" s="17" t="str">
        <f t="shared" si="5"/>
        <v>High</v>
      </c>
      <c r="Q9" s="17"/>
      <c r="R9" s="19"/>
    </row>
    <row r="10">
      <c r="A10" s="6" t="s">
        <v>30</v>
      </c>
      <c r="B10" s="7" t="s">
        <v>31</v>
      </c>
      <c r="C10" s="7" t="s">
        <v>32</v>
      </c>
      <c r="D10" s="8">
        <v>4000.0</v>
      </c>
      <c r="E10" s="8">
        <v>10000.0</v>
      </c>
      <c r="F10" s="8">
        <v>400.0</v>
      </c>
      <c r="G10" s="8">
        <v>80.0</v>
      </c>
      <c r="H10" s="8">
        <v>20.0</v>
      </c>
      <c r="I10" s="9">
        <f t="shared" si="1"/>
        <v>10</v>
      </c>
      <c r="J10" s="9">
        <f t="shared" si="2"/>
        <v>50</v>
      </c>
      <c r="K10" s="10">
        <f t="shared" si="3"/>
        <v>200</v>
      </c>
      <c r="L10" s="10">
        <f t="shared" si="4"/>
        <v>150</v>
      </c>
      <c r="M10" s="7">
        <v>150.0</v>
      </c>
      <c r="N10" s="11" t="str">
        <f>IFERROR(__xludf.DUMMYFUNCTION("IF(AND(L10&lt;=0, L10&gt;-50), L10, NA())"),"#N/A")</f>
        <v>#N/A</v>
      </c>
      <c r="O10" s="11" t="str">
        <f>IFERROR(__xludf.DUMMYFUNCTION("IF(L10&lt;=-50, L10, NA())"),"#N/A")</f>
        <v>#N/A</v>
      </c>
      <c r="P10" s="11" t="str">
        <f t="shared" si="5"/>
        <v>High</v>
      </c>
      <c r="Q10" s="11"/>
      <c r="R10" s="12"/>
    </row>
    <row r="11">
      <c r="A11" s="13" t="s">
        <v>33</v>
      </c>
      <c r="B11" s="14" t="s">
        <v>34</v>
      </c>
      <c r="C11" s="14" t="s">
        <v>20</v>
      </c>
      <c r="D11" s="15">
        <v>3000.0</v>
      </c>
      <c r="E11" s="15">
        <v>12000.0</v>
      </c>
      <c r="F11" s="15">
        <v>700.0</v>
      </c>
      <c r="G11" s="15">
        <v>180.0</v>
      </c>
      <c r="H11" s="15">
        <v>50.0</v>
      </c>
      <c r="I11" s="16">
        <f t="shared" si="1"/>
        <v>4.285714286</v>
      </c>
      <c r="J11" s="16">
        <f t="shared" si="2"/>
        <v>16.66666667</v>
      </c>
      <c r="K11" s="10">
        <f t="shared" si="3"/>
        <v>60</v>
      </c>
      <c r="L11" s="10">
        <f t="shared" si="4"/>
        <v>733.3333333</v>
      </c>
      <c r="M11" s="14">
        <v>733.0</v>
      </c>
      <c r="N11" s="17" t="str">
        <f>IFERROR(__xludf.DUMMYFUNCTION("IF(AND(L11&lt;=0, L11&gt;-50), L11, NA())"),"#N/A")</f>
        <v>#N/A</v>
      </c>
      <c r="O11" s="17" t="str">
        <f>IFERROR(__xludf.DUMMYFUNCTION("IF(L11&lt;=-50, L11, NA())"),"#N/A")</f>
        <v>#N/A</v>
      </c>
      <c r="P11" s="17" t="str">
        <f t="shared" si="5"/>
        <v>High</v>
      </c>
      <c r="Q11" s="17"/>
      <c r="R11" s="19"/>
    </row>
    <row r="12">
      <c r="A12" s="6" t="s">
        <v>35</v>
      </c>
      <c r="B12" s="7" t="s">
        <v>36</v>
      </c>
      <c r="C12" s="7" t="s">
        <v>37</v>
      </c>
      <c r="D12" s="8">
        <v>6000.0</v>
      </c>
      <c r="E12" s="8">
        <v>18000.0</v>
      </c>
      <c r="F12" s="8">
        <v>950.0</v>
      </c>
      <c r="G12" s="8">
        <v>250.0</v>
      </c>
      <c r="H12" s="8">
        <v>80.0</v>
      </c>
      <c r="I12" s="9">
        <f t="shared" si="1"/>
        <v>6.315789474</v>
      </c>
      <c r="J12" s="9">
        <f t="shared" si="2"/>
        <v>24</v>
      </c>
      <c r="K12" s="10">
        <f t="shared" si="3"/>
        <v>75</v>
      </c>
      <c r="L12" s="10">
        <f t="shared" si="4"/>
        <v>566.6666667</v>
      </c>
      <c r="M12" s="7">
        <v>566.0</v>
      </c>
      <c r="N12" s="11" t="str">
        <f>IFERROR(__xludf.DUMMYFUNCTION("IF(AND(L12&lt;=0, L12&gt;-50), L12, NA())"),"#N/A")</f>
        <v>#N/A</v>
      </c>
      <c r="O12" s="11" t="str">
        <f>IFERROR(__xludf.DUMMYFUNCTION("IF(L12&lt;=-50, L12, NA())"),"#N/A")</f>
        <v>#N/A</v>
      </c>
      <c r="P12" s="11" t="str">
        <f t="shared" si="5"/>
        <v>High</v>
      </c>
      <c r="Q12" s="11"/>
      <c r="R12" s="12"/>
    </row>
    <row r="13">
      <c r="A13" s="13" t="s">
        <v>38</v>
      </c>
      <c r="B13" s="14" t="s">
        <v>39</v>
      </c>
      <c r="C13" s="14" t="s">
        <v>40</v>
      </c>
      <c r="D13" s="15">
        <v>1500.0</v>
      </c>
      <c r="E13" s="15">
        <v>5000.0</v>
      </c>
      <c r="F13" s="15">
        <v>650.0</v>
      </c>
      <c r="G13" s="15">
        <v>160.0</v>
      </c>
      <c r="H13" s="15">
        <v>55.0</v>
      </c>
      <c r="I13" s="16">
        <f t="shared" si="1"/>
        <v>2.307692308</v>
      </c>
      <c r="J13" s="16">
        <f t="shared" si="2"/>
        <v>9.375</v>
      </c>
      <c r="K13" s="10">
        <f t="shared" si="3"/>
        <v>27.27272727</v>
      </c>
      <c r="L13" s="10">
        <f t="shared" si="4"/>
        <v>1733.333333</v>
      </c>
      <c r="M13" s="14">
        <v>1733.0</v>
      </c>
      <c r="N13" s="17" t="str">
        <f>IFERROR(__xludf.DUMMYFUNCTION("IF(AND(L13&lt;=0, L13&gt;-50), L13, NA())"),"#N/A")</f>
        <v>#N/A</v>
      </c>
      <c r="O13" s="17" t="str">
        <f>IFERROR(__xludf.DUMMYFUNCTION("IF(L13&lt;=-50, L13, NA())"),"#N/A")</f>
        <v>#N/A</v>
      </c>
      <c r="P13" s="17" t="str">
        <f t="shared" si="5"/>
        <v>High</v>
      </c>
      <c r="Q13" s="17"/>
      <c r="R13" s="19"/>
    </row>
    <row r="14">
      <c r="A14" s="6" t="s">
        <v>41</v>
      </c>
      <c r="B14" s="7" t="s">
        <v>42</v>
      </c>
      <c r="C14" s="7" t="s">
        <v>43</v>
      </c>
      <c r="D14" s="8">
        <v>0.0</v>
      </c>
      <c r="E14" s="8">
        <v>3000.0</v>
      </c>
      <c r="F14" s="8">
        <v>400.0</v>
      </c>
      <c r="G14" s="8">
        <v>70.0</v>
      </c>
      <c r="H14" s="8">
        <v>25.0</v>
      </c>
      <c r="I14" s="9">
        <f t="shared" si="1"/>
        <v>0</v>
      </c>
      <c r="J14" s="9">
        <f t="shared" si="2"/>
        <v>0</v>
      </c>
      <c r="K14" s="10">
        <f t="shared" si="3"/>
        <v>0</v>
      </c>
      <c r="L14" s="7">
        <v>0.0</v>
      </c>
      <c r="M14" s="7">
        <v>0.0</v>
      </c>
      <c r="N14" s="11">
        <f>IFERROR(__xludf.DUMMYFUNCTION("IF(AND(L14&lt;=0, L14&gt;-50), L14, NA())"),0.0)</f>
        <v>0</v>
      </c>
      <c r="O14" s="11" t="str">
        <f>IFERROR(__xludf.DUMMYFUNCTION("IF(L14&lt;=-50, L14, NA())"),"#N/A")</f>
        <v>#N/A</v>
      </c>
      <c r="P14" s="11" t="str">
        <f t="shared" si="5"/>
        <v>Medium</v>
      </c>
      <c r="Q14" s="11"/>
      <c r="R14" s="12"/>
    </row>
    <row r="15">
      <c r="A15" s="13" t="s">
        <v>44</v>
      </c>
      <c r="B15" s="14" t="s">
        <v>45</v>
      </c>
      <c r="C15" s="14" t="s">
        <v>46</v>
      </c>
      <c r="D15" s="15">
        <v>2000.0</v>
      </c>
      <c r="E15" s="15">
        <v>8000.0</v>
      </c>
      <c r="F15" s="15">
        <v>350.0</v>
      </c>
      <c r="G15" s="15">
        <v>100.0</v>
      </c>
      <c r="H15" s="15">
        <v>30.0</v>
      </c>
      <c r="I15" s="16">
        <f t="shared" si="1"/>
        <v>5.714285714</v>
      </c>
      <c r="J15" s="16">
        <f t="shared" si="2"/>
        <v>20</v>
      </c>
      <c r="K15" s="10">
        <f t="shared" si="3"/>
        <v>66.66666667</v>
      </c>
      <c r="L15" s="10">
        <f t="shared" ref="L15:L26" si="6">IFERROR((H15 * 500 - D15) / D15 * 100, "")</f>
        <v>650</v>
      </c>
      <c r="M15" s="14">
        <v>650.0</v>
      </c>
      <c r="N15" s="17" t="str">
        <f>IFERROR(__xludf.DUMMYFUNCTION("IF(AND(L15&lt;=0, L15&gt;-50), L15, NA())"),"#N/A")</f>
        <v>#N/A</v>
      </c>
      <c r="O15" s="17" t="str">
        <f>IFERROR(__xludf.DUMMYFUNCTION("IF(L15&lt;=-50, L15, NA())"),"#N/A")</f>
        <v>#N/A</v>
      </c>
      <c r="P15" s="17" t="str">
        <f t="shared" si="5"/>
        <v>High</v>
      </c>
      <c r="Q15" s="17"/>
      <c r="R15" s="19"/>
    </row>
    <row r="16">
      <c r="A16" s="6" t="s">
        <v>47</v>
      </c>
      <c r="B16" s="7" t="s">
        <v>48</v>
      </c>
      <c r="C16" s="7" t="s">
        <v>49</v>
      </c>
      <c r="D16" s="8">
        <v>3500.0</v>
      </c>
      <c r="E16" s="8">
        <v>14000.0</v>
      </c>
      <c r="F16" s="8">
        <v>620.0</v>
      </c>
      <c r="G16" s="8">
        <v>170.0</v>
      </c>
      <c r="H16" s="8">
        <v>65.0</v>
      </c>
      <c r="I16" s="9">
        <f t="shared" si="1"/>
        <v>5.64516129</v>
      </c>
      <c r="J16" s="9">
        <f t="shared" si="2"/>
        <v>20.58823529</v>
      </c>
      <c r="K16" s="10">
        <f t="shared" si="3"/>
        <v>53.84615385</v>
      </c>
      <c r="L16" s="10">
        <f t="shared" si="6"/>
        <v>828.5714286</v>
      </c>
      <c r="M16" s="7">
        <v>828.0</v>
      </c>
      <c r="N16" s="11" t="str">
        <f>IFERROR(__xludf.DUMMYFUNCTION("IF(AND(L16&lt;=0, L16&gt;-50), L16, NA())"),"#N/A")</f>
        <v>#N/A</v>
      </c>
      <c r="O16" s="11" t="str">
        <f>IFERROR(__xludf.DUMMYFUNCTION("IF(L16&lt;=-50, L16, NA())"),"#N/A")</f>
        <v>#N/A</v>
      </c>
      <c r="P16" s="11" t="str">
        <f t="shared" si="5"/>
        <v>High</v>
      </c>
      <c r="Q16" s="11"/>
      <c r="R16" s="12"/>
    </row>
    <row r="17">
      <c r="A17" s="13" t="s">
        <v>18</v>
      </c>
      <c r="B17" s="14" t="s">
        <v>19</v>
      </c>
      <c r="C17" s="14" t="s">
        <v>20</v>
      </c>
      <c r="D17" s="15">
        <v>5000.0</v>
      </c>
      <c r="E17" s="15">
        <v>15000.0</v>
      </c>
      <c r="F17" s="15">
        <v>800.0</v>
      </c>
      <c r="G17" s="15">
        <v>200.0</v>
      </c>
      <c r="H17" s="15">
        <v>60.0</v>
      </c>
      <c r="I17" s="21">
        <f t="shared" si="1"/>
        <v>6.25</v>
      </c>
      <c r="J17" s="21">
        <f t="shared" si="2"/>
        <v>25</v>
      </c>
      <c r="K17" s="22">
        <f t="shared" si="3"/>
        <v>83.33333333</v>
      </c>
      <c r="L17" s="10">
        <f t="shared" si="6"/>
        <v>500</v>
      </c>
      <c r="M17" s="14">
        <v>500.0</v>
      </c>
      <c r="N17" s="17" t="str">
        <f>IFERROR(__xludf.DUMMYFUNCTION("IF(AND(L17&lt;=0, L17&gt;-50), L17, NA())"),"#N/A")</f>
        <v>#N/A</v>
      </c>
      <c r="O17" s="17" t="str">
        <f>IFERROR(__xludf.DUMMYFUNCTION("IF(L17&lt;=-50, L17, NA())"),"#N/A")</f>
        <v>#N/A</v>
      </c>
      <c r="P17" s="17" t="str">
        <f t="shared" si="5"/>
        <v>High</v>
      </c>
      <c r="Q17" s="17"/>
      <c r="R17" s="19"/>
    </row>
    <row r="18">
      <c r="A18" s="6" t="s">
        <v>22</v>
      </c>
      <c r="B18" s="7" t="s">
        <v>23</v>
      </c>
      <c r="C18" s="7" t="s">
        <v>24</v>
      </c>
      <c r="D18" s="8">
        <v>8000.0</v>
      </c>
      <c r="E18" s="8">
        <v>20000.0</v>
      </c>
      <c r="F18" s="8">
        <v>1000.0</v>
      </c>
      <c r="G18" s="8">
        <v>300.0</v>
      </c>
      <c r="H18" s="8">
        <v>100.0</v>
      </c>
      <c r="I18" s="23">
        <f t="shared" si="1"/>
        <v>8</v>
      </c>
      <c r="J18" s="23">
        <f t="shared" si="2"/>
        <v>26.66666667</v>
      </c>
      <c r="K18" s="22">
        <f t="shared" si="3"/>
        <v>80</v>
      </c>
      <c r="L18" s="22">
        <f t="shared" si="6"/>
        <v>525</v>
      </c>
      <c r="M18" s="20">
        <v>525.0</v>
      </c>
      <c r="N18" s="11" t="str">
        <f>IFERROR(__xludf.DUMMYFUNCTION("IF(AND(L18&lt;=0, L18&gt;-50), L18, NA())"),"#N/A")</f>
        <v>#N/A</v>
      </c>
      <c r="O18" s="11" t="str">
        <f>IFERROR(__xludf.DUMMYFUNCTION("IF(L18&lt;=-50, L18, NA())"),"#N/A")</f>
        <v>#N/A</v>
      </c>
      <c r="P18" s="11" t="str">
        <f t="shared" si="5"/>
        <v>High</v>
      </c>
      <c r="Q18" s="11"/>
      <c r="R18" s="12"/>
    </row>
    <row r="19">
      <c r="A19" s="13" t="s">
        <v>26</v>
      </c>
      <c r="B19" s="14" t="s">
        <v>27</v>
      </c>
      <c r="C19" s="14" t="s">
        <v>28</v>
      </c>
      <c r="D19" s="15">
        <v>1000.0</v>
      </c>
      <c r="E19" s="15">
        <v>2500.0</v>
      </c>
      <c r="F19" s="15">
        <v>600.0</v>
      </c>
      <c r="G19" s="15">
        <v>150.0</v>
      </c>
      <c r="H19" s="15">
        <v>40.0</v>
      </c>
      <c r="I19" s="21">
        <f t="shared" si="1"/>
        <v>1.666666667</v>
      </c>
      <c r="J19" s="21">
        <f t="shared" si="2"/>
        <v>6.666666667</v>
      </c>
      <c r="K19" s="22">
        <f t="shared" si="3"/>
        <v>25</v>
      </c>
      <c r="L19" s="22">
        <f t="shared" si="6"/>
        <v>1900</v>
      </c>
      <c r="M19" s="18">
        <v>1900.0</v>
      </c>
      <c r="N19" s="17" t="str">
        <f>IFERROR(__xludf.DUMMYFUNCTION("IF(AND(L19&lt;=0, L19&gt;-50), L19, NA())"),"#N/A")</f>
        <v>#N/A</v>
      </c>
      <c r="O19" s="17" t="str">
        <f>IFERROR(__xludf.DUMMYFUNCTION("IF(L19&lt;=-50, L19, NA())"),"#N/A")</f>
        <v>#N/A</v>
      </c>
      <c r="P19" s="17" t="str">
        <f t="shared" si="5"/>
        <v>High</v>
      </c>
      <c r="Q19" s="17"/>
      <c r="R19" s="19"/>
    </row>
    <row r="20">
      <c r="A20" s="6" t="s">
        <v>30</v>
      </c>
      <c r="B20" s="7" t="s">
        <v>31</v>
      </c>
      <c r="C20" s="7" t="s">
        <v>32</v>
      </c>
      <c r="D20" s="8">
        <v>4000.0</v>
      </c>
      <c r="E20" s="8">
        <v>10000.0</v>
      </c>
      <c r="F20" s="8">
        <v>400.0</v>
      </c>
      <c r="G20" s="8">
        <v>80.0</v>
      </c>
      <c r="H20" s="8">
        <v>20.0</v>
      </c>
      <c r="I20" s="23">
        <f t="shared" si="1"/>
        <v>10</v>
      </c>
      <c r="J20" s="23">
        <f t="shared" si="2"/>
        <v>50</v>
      </c>
      <c r="K20" s="22">
        <f t="shared" si="3"/>
        <v>200</v>
      </c>
      <c r="L20" s="22">
        <f t="shared" si="6"/>
        <v>150</v>
      </c>
      <c r="M20" s="20">
        <v>150.0</v>
      </c>
      <c r="N20" s="11" t="str">
        <f>IFERROR(__xludf.DUMMYFUNCTION("IF(AND(L20&lt;=0, L20&gt;-50), L20, NA())"),"#N/A")</f>
        <v>#N/A</v>
      </c>
      <c r="O20" s="11" t="str">
        <f>IFERROR(__xludf.DUMMYFUNCTION("IF(L20&lt;=-50, L20, NA())"),"#N/A")</f>
        <v>#N/A</v>
      </c>
      <c r="P20" s="11" t="str">
        <f t="shared" si="5"/>
        <v>High</v>
      </c>
      <c r="Q20" s="11"/>
      <c r="R20" s="12"/>
    </row>
    <row r="21">
      <c r="A21" s="13" t="s">
        <v>33</v>
      </c>
      <c r="B21" s="14" t="s">
        <v>34</v>
      </c>
      <c r="C21" s="14" t="s">
        <v>20</v>
      </c>
      <c r="D21" s="15">
        <v>3000.0</v>
      </c>
      <c r="E21" s="15">
        <v>12000.0</v>
      </c>
      <c r="F21" s="15">
        <v>700.0</v>
      </c>
      <c r="G21" s="15">
        <v>180.0</v>
      </c>
      <c r="H21" s="15">
        <v>50.0</v>
      </c>
      <c r="I21" s="21">
        <f t="shared" si="1"/>
        <v>4.285714286</v>
      </c>
      <c r="J21" s="21">
        <f t="shared" si="2"/>
        <v>16.66666667</v>
      </c>
      <c r="K21" s="22">
        <f t="shared" si="3"/>
        <v>60</v>
      </c>
      <c r="L21" s="22">
        <f t="shared" si="6"/>
        <v>733.3333333</v>
      </c>
      <c r="M21" s="18">
        <v>733.0</v>
      </c>
      <c r="N21" s="17" t="str">
        <f>IFERROR(__xludf.DUMMYFUNCTION("IF(AND(L21&lt;=0, L21&gt;-50), L21, NA())"),"#N/A")</f>
        <v>#N/A</v>
      </c>
      <c r="O21" s="17" t="str">
        <f>IFERROR(__xludf.DUMMYFUNCTION("IF(L21&lt;=-50, L21, NA())"),"#N/A")</f>
        <v>#N/A</v>
      </c>
      <c r="P21" s="17" t="str">
        <f t="shared" si="5"/>
        <v>High</v>
      </c>
      <c r="Q21" s="17"/>
      <c r="R21" s="19"/>
    </row>
    <row r="22">
      <c r="A22" s="6" t="s">
        <v>41</v>
      </c>
      <c r="B22" s="7" t="s">
        <v>50</v>
      </c>
      <c r="C22" s="7" t="s">
        <v>43</v>
      </c>
      <c r="D22" s="8">
        <v>5000.0</v>
      </c>
      <c r="E22" s="8">
        <v>2000.0</v>
      </c>
      <c r="F22" s="8">
        <v>100.0</v>
      </c>
      <c r="G22" s="8">
        <v>20.0</v>
      </c>
      <c r="H22" s="8">
        <v>2.0</v>
      </c>
      <c r="I22" s="23">
        <f t="shared" si="1"/>
        <v>50</v>
      </c>
      <c r="J22" s="23">
        <f t="shared" si="2"/>
        <v>250</v>
      </c>
      <c r="K22" s="24">
        <f t="shared" si="3"/>
        <v>2500</v>
      </c>
      <c r="L22" s="24">
        <f t="shared" si="6"/>
        <v>-80</v>
      </c>
      <c r="M22" s="20">
        <v>-80.0</v>
      </c>
      <c r="N22" s="11" t="str">
        <f>IFERROR(__xludf.DUMMYFUNCTION("IF(AND(L22&lt;=0, L22&gt;-50), L22, NA())"),"#N/A")</f>
        <v>#N/A</v>
      </c>
      <c r="O22" s="11">
        <f>IFERROR(__xludf.DUMMYFUNCTION("IF(L22&lt;=-50, L22, NA())"),-80.0)</f>
        <v>-80</v>
      </c>
      <c r="P22" s="11" t="str">
        <f t="shared" si="5"/>
        <v>Low</v>
      </c>
      <c r="Q22" s="20"/>
      <c r="R22" s="12"/>
    </row>
    <row r="23">
      <c r="A23" s="13" t="s">
        <v>38</v>
      </c>
      <c r="B23" s="14" t="s">
        <v>39</v>
      </c>
      <c r="C23" s="14" t="s">
        <v>40</v>
      </c>
      <c r="D23" s="15">
        <v>1500.0</v>
      </c>
      <c r="E23" s="15">
        <v>5000.0</v>
      </c>
      <c r="F23" s="15">
        <v>650.0</v>
      </c>
      <c r="G23" s="15">
        <v>160.0</v>
      </c>
      <c r="H23" s="15">
        <v>55.0</v>
      </c>
      <c r="I23" s="21">
        <f t="shared" si="1"/>
        <v>2.307692308</v>
      </c>
      <c r="J23" s="21">
        <f t="shared" si="2"/>
        <v>9.375</v>
      </c>
      <c r="K23" s="22">
        <f t="shared" si="3"/>
        <v>27.27272727</v>
      </c>
      <c r="L23" s="22">
        <f t="shared" si="6"/>
        <v>1733.333333</v>
      </c>
      <c r="M23" s="18">
        <v>1733.0</v>
      </c>
      <c r="N23" s="17" t="str">
        <f>IFERROR(__xludf.DUMMYFUNCTION("IF(AND(L23&lt;=0, L23&gt;-50), L23, NA())"),"#N/A")</f>
        <v>#N/A</v>
      </c>
      <c r="O23" s="17" t="str">
        <f>IFERROR(__xludf.DUMMYFUNCTION("IF(L23&lt;=-50, L23, NA())"),"#N/A")</f>
        <v>#N/A</v>
      </c>
      <c r="P23" s="17" t="str">
        <f t="shared" si="5"/>
        <v>High</v>
      </c>
      <c r="Q23" s="17"/>
      <c r="R23" s="19"/>
    </row>
    <row r="24">
      <c r="A24" s="6" t="s">
        <v>44</v>
      </c>
      <c r="B24" s="7" t="s">
        <v>51</v>
      </c>
      <c r="C24" s="7" t="s">
        <v>46</v>
      </c>
      <c r="D24" s="8">
        <v>1200.0</v>
      </c>
      <c r="E24" s="8">
        <v>4000.0</v>
      </c>
      <c r="F24" s="8">
        <v>350.0</v>
      </c>
      <c r="G24" s="8">
        <v>90.0</v>
      </c>
      <c r="H24" s="8">
        <v>3.0</v>
      </c>
      <c r="I24" s="23">
        <f t="shared" si="1"/>
        <v>3.428571429</v>
      </c>
      <c r="J24" s="23">
        <f t="shared" si="2"/>
        <v>13.33333333</v>
      </c>
      <c r="K24" s="25">
        <f t="shared" si="3"/>
        <v>400</v>
      </c>
      <c r="L24" s="22">
        <f t="shared" si="6"/>
        <v>25</v>
      </c>
      <c r="M24" s="20">
        <v>25.0</v>
      </c>
      <c r="N24" s="11" t="str">
        <f>IFERROR(__xludf.DUMMYFUNCTION("IF(AND(L24&lt;=0, L24&gt;-50), L24, NA())"),"#N/A")</f>
        <v>#N/A</v>
      </c>
      <c r="O24" s="11" t="str">
        <f>IFERROR(__xludf.DUMMYFUNCTION("IF(L24&lt;=-50, L24, NA())"),"#N/A")</f>
        <v>#N/A</v>
      </c>
      <c r="P24" s="11" t="str">
        <f t="shared" si="5"/>
        <v>Medium</v>
      </c>
      <c r="Q24" s="11"/>
      <c r="R24" s="12"/>
    </row>
    <row r="25">
      <c r="A25" s="13" t="s">
        <v>47</v>
      </c>
      <c r="B25" s="14" t="s">
        <v>52</v>
      </c>
      <c r="C25" s="14" t="s">
        <v>49</v>
      </c>
      <c r="D25" s="15">
        <v>2500.0</v>
      </c>
      <c r="E25" s="15">
        <v>14000.0</v>
      </c>
      <c r="F25" s="15">
        <v>900.0</v>
      </c>
      <c r="G25" s="15">
        <v>300.0</v>
      </c>
      <c r="H25" s="15">
        <v>90.0</v>
      </c>
      <c r="I25" s="21">
        <f t="shared" si="1"/>
        <v>2.777777778</v>
      </c>
      <c r="J25" s="21">
        <f t="shared" si="2"/>
        <v>8.333333333</v>
      </c>
      <c r="K25" s="22">
        <f t="shared" si="3"/>
        <v>27.77777778</v>
      </c>
      <c r="L25" s="22">
        <f t="shared" si="6"/>
        <v>1700</v>
      </c>
      <c r="M25" s="18">
        <v>1700.0</v>
      </c>
      <c r="N25" s="17" t="str">
        <f>IFERROR(__xludf.DUMMYFUNCTION("IF(AND(L25&lt;=0, L25&gt;-50), L25, NA())"),"#N/A")</f>
        <v>#N/A</v>
      </c>
      <c r="O25" s="17" t="str">
        <f>IFERROR(__xludf.DUMMYFUNCTION("IF(L25&lt;=-50, L25, NA())"),"#N/A")</f>
        <v>#N/A</v>
      </c>
      <c r="P25" s="17" t="str">
        <f t="shared" si="5"/>
        <v>High</v>
      </c>
      <c r="Q25" s="17"/>
      <c r="R25" s="19"/>
    </row>
    <row r="26">
      <c r="A26" s="6" t="s">
        <v>53</v>
      </c>
      <c r="B26" s="7" t="s">
        <v>54</v>
      </c>
      <c r="C26" s="7" t="s">
        <v>20</v>
      </c>
      <c r="D26" s="8">
        <v>4000.0</v>
      </c>
      <c r="E26" s="8">
        <v>7000.0</v>
      </c>
      <c r="F26" s="8">
        <v>100.0</v>
      </c>
      <c r="G26" s="8">
        <v>20.0</v>
      </c>
      <c r="H26" s="8">
        <v>7.0</v>
      </c>
      <c r="I26" s="23">
        <f t="shared" si="1"/>
        <v>40</v>
      </c>
      <c r="J26" s="23">
        <f t="shared" si="2"/>
        <v>200</v>
      </c>
      <c r="K26" s="24">
        <f t="shared" si="3"/>
        <v>571.4285714</v>
      </c>
      <c r="L26" s="24">
        <f t="shared" si="6"/>
        <v>-12.5</v>
      </c>
      <c r="M26" s="20">
        <v>-12.5</v>
      </c>
      <c r="N26" s="11">
        <f>IFERROR(__xludf.DUMMYFUNCTION("IF(AND(L26&lt;=0, L26&gt;-50), L26, NA())"),-12.5)</f>
        <v>-12.5</v>
      </c>
      <c r="O26" s="11" t="str">
        <f>IFERROR(__xludf.DUMMYFUNCTION("IF(L26&lt;=-50, L26, NA())"),"#N/A")</f>
        <v>#N/A</v>
      </c>
      <c r="P26" s="11" t="str">
        <f t="shared" si="5"/>
        <v>Low</v>
      </c>
      <c r="Q26" s="20"/>
      <c r="R26" s="12"/>
    </row>
    <row r="27">
      <c r="A27" s="26" t="s">
        <v>38</v>
      </c>
      <c r="B27" s="27" t="s">
        <v>55</v>
      </c>
      <c r="C27" s="27" t="s">
        <v>32</v>
      </c>
      <c r="D27" s="28">
        <v>1360.0</v>
      </c>
      <c r="E27" s="28">
        <v>4014.0</v>
      </c>
      <c r="F27" s="28">
        <v>207.0</v>
      </c>
      <c r="G27" s="28">
        <v>69.0</v>
      </c>
      <c r="H27" s="28">
        <v>16.0</v>
      </c>
      <c r="I27" s="29">
        <v>6.570048</v>
      </c>
      <c r="J27" s="29">
        <v>19.71014</v>
      </c>
      <c r="K27" s="30">
        <v>85.0</v>
      </c>
      <c r="L27" s="30">
        <v>488.2353</v>
      </c>
      <c r="M27" s="29">
        <v>488.2353</v>
      </c>
      <c r="N27" s="17" t="str">
        <f>IFERROR(__xludf.DUMMYFUNCTION("IF(AND(L27&lt;=0, L27&gt;-50), L27, NA())"),"#N/A")</f>
        <v>#N/A</v>
      </c>
      <c r="O27" s="17" t="str">
        <f>IFERROR(__xludf.DUMMYFUNCTION("IF(L27&lt;=-50, L27, NA())"),"#N/A")</f>
        <v>#N/A</v>
      </c>
      <c r="P27" s="17" t="str">
        <f t="shared" si="5"/>
        <v>High</v>
      </c>
      <c r="Q27" s="17"/>
      <c r="R27" s="19"/>
    </row>
    <row r="28">
      <c r="A28" s="31" t="s">
        <v>53</v>
      </c>
      <c r="B28" s="32" t="s">
        <v>56</v>
      </c>
      <c r="C28" s="32" t="s">
        <v>43</v>
      </c>
      <c r="D28" s="33">
        <v>8822.0</v>
      </c>
      <c r="E28" s="33">
        <v>19329.0</v>
      </c>
      <c r="F28" s="33">
        <v>964.0</v>
      </c>
      <c r="G28" s="33">
        <v>289.0</v>
      </c>
      <c r="H28" s="33">
        <v>71.0</v>
      </c>
      <c r="I28" s="34">
        <v>9.151452</v>
      </c>
      <c r="J28" s="34">
        <v>30.52595</v>
      </c>
      <c r="K28" s="30">
        <v>124.2535</v>
      </c>
      <c r="L28" s="30">
        <v>302.4031</v>
      </c>
      <c r="M28" s="34">
        <v>302.4031</v>
      </c>
      <c r="N28" s="11" t="str">
        <f>IFERROR(__xludf.DUMMYFUNCTION("IF(AND(L28&lt;=0, L28&gt;-50), L28, NA())"),"#N/A")</f>
        <v>#N/A</v>
      </c>
      <c r="O28" s="11" t="str">
        <f>IFERROR(__xludf.DUMMYFUNCTION("IF(L28&lt;=-50, L28, NA())"),"#N/A")</f>
        <v>#N/A</v>
      </c>
      <c r="P28" s="11" t="str">
        <f t="shared" si="5"/>
        <v>High</v>
      </c>
      <c r="Q28" s="11"/>
      <c r="R28" s="12"/>
    </row>
    <row r="29">
      <c r="A29" s="26" t="s">
        <v>35</v>
      </c>
      <c r="B29" s="27" t="s">
        <v>57</v>
      </c>
      <c r="C29" s="27" t="s">
        <v>24</v>
      </c>
      <c r="D29" s="28">
        <v>5811.0</v>
      </c>
      <c r="E29" s="28">
        <v>16673.0</v>
      </c>
      <c r="F29" s="28">
        <v>827.0</v>
      </c>
      <c r="G29" s="28">
        <v>243.0</v>
      </c>
      <c r="H29" s="28">
        <v>52.0</v>
      </c>
      <c r="I29" s="29">
        <v>7.026602</v>
      </c>
      <c r="J29" s="29">
        <v>23.91358</v>
      </c>
      <c r="K29" s="30">
        <v>111.75</v>
      </c>
      <c r="L29" s="30">
        <v>347.4273</v>
      </c>
      <c r="M29" s="29">
        <v>347.4273</v>
      </c>
      <c r="N29" s="17" t="str">
        <f>IFERROR(__xludf.DUMMYFUNCTION("IF(AND(L29&lt;=0, L29&gt;-50), L29, NA())"),"#N/A")</f>
        <v>#N/A</v>
      </c>
      <c r="O29" s="17" t="str">
        <f>IFERROR(__xludf.DUMMYFUNCTION("IF(L29&lt;=-50, L29, NA())"),"#N/A")</f>
        <v>#N/A</v>
      </c>
      <c r="P29" s="17" t="str">
        <f t="shared" si="5"/>
        <v>High</v>
      </c>
      <c r="Q29" s="17"/>
      <c r="R29" s="19"/>
    </row>
    <row r="30">
      <c r="A30" s="31" t="s">
        <v>18</v>
      </c>
      <c r="B30" s="32" t="s">
        <v>58</v>
      </c>
      <c r="C30" s="32" t="s">
        <v>28</v>
      </c>
      <c r="D30" s="33">
        <v>2399.0</v>
      </c>
      <c r="E30" s="33">
        <v>6065.0</v>
      </c>
      <c r="F30" s="33">
        <v>312.0</v>
      </c>
      <c r="G30" s="33">
        <v>90.0</v>
      </c>
      <c r="H30" s="33">
        <v>22.0</v>
      </c>
      <c r="I30" s="34">
        <v>7.689103</v>
      </c>
      <c r="J30" s="34">
        <v>26.65556</v>
      </c>
      <c r="K30" s="30">
        <v>109.0455</v>
      </c>
      <c r="L30" s="30">
        <v>358.5244</v>
      </c>
      <c r="M30" s="34">
        <v>358.5244</v>
      </c>
      <c r="N30" s="11" t="str">
        <f>IFERROR(__xludf.DUMMYFUNCTION("IF(AND(L30&lt;=0, L30&gt;-50), L30, NA())"),"#N/A")</f>
        <v>#N/A</v>
      </c>
      <c r="O30" s="11" t="str">
        <f>IFERROR(__xludf.DUMMYFUNCTION("IF(L30&lt;=-50, L30, NA())"),"#N/A")</f>
        <v>#N/A</v>
      </c>
      <c r="P30" s="11" t="str">
        <f t="shared" si="5"/>
        <v>High</v>
      </c>
      <c r="Q30" s="11"/>
      <c r="R30" s="12"/>
    </row>
    <row r="31">
      <c r="A31" s="26" t="s">
        <v>26</v>
      </c>
      <c r="B31" s="27" t="s">
        <v>59</v>
      </c>
      <c r="C31" s="27" t="s">
        <v>40</v>
      </c>
      <c r="D31" s="28">
        <v>5893.0</v>
      </c>
      <c r="E31" s="28">
        <v>22413.0</v>
      </c>
      <c r="F31" s="28">
        <v>1121.0</v>
      </c>
      <c r="G31" s="28">
        <v>339.0</v>
      </c>
      <c r="H31" s="28">
        <v>84.0</v>
      </c>
      <c r="I31" s="29">
        <v>5.256913</v>
      </c>
      <c r="J31" s="29">
        <v>17.38348</v>
      </c>
      <c r="K31" s="30">
        <v>70.15476</v>
      </c>
      <c r="L31" s="30">
        <v>612.71</v>
      </c>
      <c r="M31" s="29">
        <v>612.71</v>
      </c>
      <c r="N31" s="17" t="str">
        <f>IFERROR(__xludf.DUMMYFUNCTION("IF(AND(L31&lt;=0, L31&gt;-50), L31, NA())"),"#N/A")</f>
        <v>#N/A</v>
      </c>
      <c r="O31" s="17" t="str">
        <f>IFERROR(__xludf.DUMMYFUNCTION("IF(L31&lt;=-50, L31, NA())"),"#N/A")</f>
        <v>#N/A</v>
      </c>
      <c r="P31" s="17" t="str">
        <f t="shared" si="5"/>
        <v>High</v>
      </c>
      <c r="Q31" s="17"/>
      <c r="R31" s="19"/>
    </row>
    <row r="32">
      <c r="A32" s="31" t="s">
        <v>22</v>
      </c>
      <c r="B32" s="32" t="s">
        <v>60</v>
      </c>
      <c r="C32" s="32" t="s">
        <v>32</v>
      </c>
      <c r="D32" s="33">
        <v>6735.0</v>
      </c>
      <c r="E32" s="33">
        <v>29257.0</v>
      </c>
      <c r="F32" s="33">
        <v>1462.0</v>
      </c>
      <c r="G32" s="33">
        <v>435.0</v>
      </c>
      <c r="H32" s="33">
        <v>108.0</v>
      </c>
      <c r="I32" s="34">
        <v>4.606703</v>
      </c>
      <c r="J32" s="34">
        <v>15.48276</v>
      </c>
      <c r="K32" s="30">
        <v>62.36111</v>
      </c>
      <c r="L32" s="30">
        <v>701.7817</v>
      </c>
      <c r="M32" s="34">
        <v>701.7817</v>
      </c>
      <c r="N32" s="11" t="str">
        <f>IFERROR(__xludf.DUMMYFUNCTION("IF(AND(L32&lt;=0, L32&gt;-50), L32, NA())"),"#N/A")</f>
        <v>#N/A</v>
      </c>
      <c r="O32" s="11" t="str">
        <f>IFERROR(__xludf.DUMMYFUNCTION("IF(L32&lt;=-50, L32, NA())"),"#N/A")</f>
        <v>#N/A</v>
      </c>
      <c r="P32" s="11" t="str">
        <f t="shared" si="5"/>
        <v>High</v>
      </c>
      <c r="Q32" s="11"/>
      <c r="R32" s="12"/>
    </row>
    <row r="33">
      <c r="A33" s="26" t="s">
        <v>18</v>
      </c>
      <c r="B33" s="27" t="s">
        <v>61</v>
      </c>
      <c r="C33" s="27" t="s">
        <v>32</v>
      </c>
      <c r="D33" s="28">
        <v>2085.0</v>
      </c>
      <c r="E33" s="28">
        <v>8113.0</v>
      </c>
      <c r="F33" s="28">
        <v>401.0</v>
      </c>
      <c r="G33" s="28">
        <v>127.0</v>
      </c>
      <c r="H33" s="28">
        <v>32.0</v>
      </c>
      <c r="I33" s="29">
        <v>5.199501</v>
      </c>
      <c r="J33" s="29">
        <v>16.41732</v>
      </c>
      <c r="K33" s="30">
        <v>65.15625</v>
      </c>
      <c r="L33" s="30">
        <v>667.3861</v>
      </c>
      <c r="M33" s="29">
        <v>667.3861</v>
      </c>
      <c r="N33" s="17" t="str">
        <f>IFERROR(__xludf.DUMMYFUNCTION("IF(AND(L33&lt;=0, L33&gt;-50), L33, NA())"),"#N/A")</f>
        <v>#N/A</v>
      </c>
      <c r="O33" s="17" t="str">
        <f>IFERROR(__xludf.DUMMYFUNCTION("IF(L33&lt;=-50, L33, NA())"),"#N/A")</f>
        <v>#N/A</v>
      </c>
      <c r="P33" s="17" t="str">
        <f t="shared" si="5"/>
        <v>High</v>
      </c>
      <c r="Q33" s="17"/>
      <c r="R33" s="19"/>
    </row>
    <row r="34">
      <c r="A34" s="31" t="s">
        <v>22</v>
      </c>
      <c r="B34" s="32" t="s">
        <v>62</v>
      </c>
      <c r="C34" s="32" t="s">
        <v>24</v>
      </c>
      <c r="D34" s="33">
        <v>4797.0</v>
      </c>
      <c r="E34" s="33">
        <v>19767.0</v>
      </c>
      <c r="F34" s="33">
        <v>974.0</v>
      </c>
      <c r="G34" s="33">
        <v>293.0</v>
      </c>
      <c r="H34" s="33">
        <v>74.0</v>
      </c>
      <c r="I34" s="34">
        <v>4.925051</v>
      </c>
      <c r="J34" s="34">
        <v>16.37201</v>
      </c>
      <c r="K34" s="30">
        <v>64.82432</v>
      </c>
      <c r="L34" s="30">
        <v>671.3154</v>
      </c>
      <c r="M34" s="34">
        <v>671.3154</v>
      </c>
      <c r="N34" s="11" t="str">
        <f>IFERROR(__xludf.DUMMYFUNCTION("IF(AND(L34&lt;=0, L34&gt;-50), L34, NA())"),"#N/A")</f>
        <v>#N/A</v>
      </c>
      <c r="O34" s="11" t="str">
        <f>IFERROR(__xludf.DUMMYFUNCTION("IF(L34&lt;=-50, L34, NA())"),"#N/A")</f>
        <v>#N/A</v>
      </c>
      <c r="P34" s="11" t="str">
        <f t="shared" si="5"/>
        <v>High</v>
      </c>
      <c r="Q34" s="11"/>
      <c r="R34" s="12"/>
    </row>
    <row r="35">
      <c r="A35" s="26" t="s">
        <v>41</v>
      </c>
      <c r="B35" s="27" t="s">
        <v>63</v>
      </c>
      <c r="C35" s="27" t="s">
        <v>40</v>
      </c>
      <c r="D35" s="28">
        <v>9967.0</v>
      </c>
      <c r="E35" s="28">
        <v>20950.0</v>
      </c>
      <c r="F35" s="28">
        <v>1050.0</v>
      </c>
      <c r="G35" s="28">
        <v>323.0</v>
      </c>
      <c r="H35" s="28">
        <v>82.0</v>
      </c>
      <c r="I35" s="29">
        <v>9.492381</v>
      </c>
      <c r="J35" s="29">
        <v>30.85759</v>
      </c>
      <c r="K35" s="30">
        <v>121.5488</v>
      </c>
      <c r="L35" s="30">
        <v>311.3575</v>
      </c>
      <c r="M35" s="29">
        <v>311.3575</v>
      </c>
      <c r="N35" s="17" t="str">
        <f>IFERROR(__xludf.DUMMYFUNCTION("IF(AND(L35&lt;=0, L35&gt;-50), L35, NA())"),"#N/A")</f>
        <v>#N/A</v>
      </c>
      <c r="O35" s="17" t="str">
        <f>IFERROR(__xludf.DUMMYFUNCTION("IF(L35&lt;=-50, L35, NA())"),"#N/A")</f>
        <v>#N/A</v>
      </c>
      <c r="P35" s="17" t="str">
        <f t="shared" si="5"/>
        <v>High</v>
      </c>
      <c r="Q35" s="17"/>
      <c r="R35" s="19"/>
    </row>
    <row r="36">
      <c r="A36" s="31" t="s">
        <v>44</v>
      </c>
      <c r="B36" s="32" t="s">
        <v>64</v>
      </c>
      <c r="C36" s="32" t="s">
        <v>20</v>
      </c>
      <c r="D36" s="33">
        <v>8506.0</v>
      </c>
      <c r="E36" s="33">
        <v>19580.0</v>
      </c>
      <c r="F36" s="33">
        <v>979.0</v>
      </c>
      <c r="G36" s="33">
        <v>290.0</v>
      </c>
      <c r="H36" s="33">
        <v>74.0</v>
      </c>
      <c r="I36" s="34">
        <v>8.688458</v>
      </c>
      <c r="J36" s="34">
        <v>29.33103</v>
      </c>
      <c r="K36" s="30">
        <v>114.9459</v>
      </c>
      <c r="L36" s="30">
        <v>334.9871</v>
      </c>
      <c r="M36" s="34">
        <v>334.9871</v>
      </c>
      <c r="N36" s="11" t="str">
        <f>IFERROR(__xludf.DUMMYFUNCTION("IF(AND(L36&lt;=0, L36&gt;-50), L36, NA())"),"#N/A")</f>
        <v>#N/A</v>
      </c>
      <c r="O36" s="11" t="str">
        <f>IFERROR(__xludf.DUMMYFUNCTION("IF(L36&lt;=-50, L36, NA())"),"#N/A")</f>
        <v>#N/A</v>
      </c>
      <c r="P36" s="11" t="str">
        <f t="shared" si="5"/>
        <v>High</v>
      </c>
      <c r="Q36" s="11"/>
      <c r="R36" s="12"/>
    </row>
    <row r="37">
      <c r="A37" s="26" t="s">
        <v>41</v>
      </c>
      <c r="B37" s="27" t="s">
        <v>65</v>
      </c>
      <c r="C37" s="27" t="s">
        <v>28</v>
      </c>
      <c r="D37" s="28">
        <v>7236.0</v>
      </c>
      <c r="E37" s="28">
        <v>14863.0</v>
      </c>
      <c r="F37" s="28">
        <v>752.0</v>
      </c>
      <c r="G37" s="28">
        <v>229.0</v>
      </c>
      <c r="H37" s="28">
        <v>56.0</v>
      </c>
      <c r="I37" s="29">
        <v>9.62234</v>
      </c>
      <c r="J37" s="29">
        <v>31.59825</v>
      </c>
      <c r="K37" s="30">
        <v>129.2143</v>
      </c>
      <c r="L37" s="30">
        <v>286.9541</v>
      </c>
      <c r="M37" s="29">
        <v>286.9541</v>
      </c>
      <c r="N37" s="17" t="str">
        <f>IFERROR(__xludf.DUMMYFUNCTION("IF(AND(L37&lt;=0, L37&gt;-50), L37, NA())"),"#N/A")</f>
        <v>#N/A</v>
      </c>
      <c r="O37" s="17" t="str">
        <f>IFERROR(__xludf.DUMMYFUNCTION("IF(L37&lt;=-50, L37, NA())"),"#N/A")</f>
        <v>#N/A</v>
      </c>
      <c r="P37" s="17" t="str">
        <f t="shared" si="5"/>
        <v>High</v>
      </c>
      <c r="Q37" s="17"/>
      <c r="R37" s="19"/>
    </row>
    <row r="38">
      <c r="A38" s="31" t="s">
        <v>44</v>
      </c>
      <c r="B38" s="32" t="s">
        <v>66</v>
      </c>
      <c r="C38" s="32" t="s">
        <v>40</v>
      </c>
      <c r="D38" s="33">
        <v>8892.0</v>
      </c>
      <c r="E38" s="33">
        <v>30851.0</v>
      </c>
      <c r="F38" s="33">
        <v>1536.0</v>
      </c>
      <c r="G38" s="33">
        <v>458.0</v>
      </c>
      <c r="H38" s="33">
        <v>113.0</v>
      </c>
      <c r="I38" s="34">
        <v>5.789063</v>
      </c>
      <c r="J38" s="34">
        <v>19.41485</v>
      </c>
      <c r="K38" s="30">
        <v>78.69027</v>
      </c>
      <c r="L38" s="30">
        <v>535.4026</v>
      </c>
      <c r="M38" s="34">
        <v>535.4026</v>
      </c>
      <c r="N38" s="11" t="str">
        <f>IFERROR(__xludf.DUMMYFUNCTION("IF(AND(L38&lt;=0, L38&gt;-50), L38, NA())"),"#N/A")</f>
        <v>#N/A</v>
      </c>
      <c r="O38" s="11" t="str">
        <f>IFERROR(__xludf.DUMMYFUNCTION("IF(L38&lt;=-50, L38, NA())"),"#N/A")</f>
        <v>#N/A</v>
      </c>
      <c r="P38" s="11" t="str">
        <f t="shared" si="5"/>
        <v>High</v>
      </c>
      <c r="Q38" s="11"/>
      <c r="R38" s="12"/>
    </row>
    <row r="39">
      <c r="A39" s="26" t="s">
        <v>38</v>
      </c>
      <c r="B39" s="27" t="s">
        <v>67</v>
      </c>
      <c r="C39" s="27" t="s">
        <v>43</v>
      </c>
      <c r="D39" s="28">
        <v>9496.0</v>
      </c>
      <c r="E39" s="28">
        <v>38107.0</v>
      </c>
      <c r="F39" s="28">
        <v>1913.0</v>
      </c>
      <c r="G39" s="28">
        <v>575.0</v>
      </c>
      <c r="H39" s="28">
        <v>140.0</v>
      </c>
      <c r="I39" s="29">
        <v>4.963931</v>
      </c>
      <c r="J39" s="29">
        <v>16.51478</v>
      </c>
      <c r="K39" s="30">
        <v>67.82857</v>
      </c>
      <c r="L39" s="30">
        <v>637.1525</v>
      </c>
      <c r="M39" s="29">
        <v>637.1525</v>
      </c>
      <c r="N39" s="17" t="str">
        <f>IFERROR(__xludf.DUMMYFUNCTION("IF(AND(L39&lt;=0, L39&gt;-50), L39, NA())"),"#N/A")</f>
        <v>#N/A</v>
      </c>
      <c r="O39" s="17" t="str">
        <f>IFERROR(__xludf.DUMMYFUNCTION("IF(L39&lt;=-50, L39, NA())"),"#N/A")</f>
        <v>#N/A</v>
      </c>
      <c r="P39" s="17" t="str">
        <f t="shared" si="5"/>
        <v>High</v>
      </c>
      <c r="Q39" s="17"/>
      <c r="R39" s="19"/>
    </row>
    <row r="40">
      <c r="A40" s="31" t="s">
        <v>26</v>
      </c>
      <c r="B40" s="32" t="s">
        <v>68</v>
      </c>
      <c r="C40" s="32" t="s">
        <v>20</v>
      </c>
      <c r="D40" s="33">
        <v>1528.0</v>
      </c>
      <c r="E40" s="33">
        <v>3558.0</v>
      </c>
      <c r="F40" s="33">
        <v>177.0</v>
      </c>
      <c r="G40" s="33">
        <v>52.0</v>
      </c>
      <c r="H40" s="33">
        <v>17.0</v>
      </c>
      <c r="I40" s="34">
        <v>8.632768</v>
      </c>
      <c r="J40" s="34">
        <v>29.38462</v>
      </c>
      <c r="K40" s="30">
        <v>89.88235</v>
      </c>
      <c r="L40" s="30">
        <v>456.2827</v>
      </c>
      <c r="M40" s="34">
        <v>456.2827</v>
      </c>
      <c r="N40" s="11" t="str">
        <f>IFERROR(__xludf.DUMMYFUNCTION("IF(AND(L40&lt;=0, L40&gt;-50), L40, NA())"),"#N/A")</f>
        <v>#N/A</v>
      </c>
      <c r="O40" s="11" t="str">
        <f>IFERROR(__xludf.DUMMYFUNCTION("IF(L40&lt;=-50, L40, NA())"),"#N/A")</f>
        <v>#N/A</v>
      </c>
      <c r="P40" s="11" t="str">
        <f t="shared" si="5"/>
        <v>High</v>
      </c>
      <c r="Q40" s="11"/>
      <c r="R40" s="12"/>
    </row>
    <row r="41">
      <c r="A41" s="26" t="s">
        <v>44</v>
      </c>
      <c r="B41" s="27" t="s">
        <v>69</v>
      </c>
      <c r="C41" s="27" t="s">
        <v>28</v>
      </c>
      <c r="D41" s="28">
        <v>1363.0</v>
      </c>
      <c r="E41" s="28">
        <v>5516.0</v>
      </c>
      <c r="F41" s="28">
        <v>302.0</v>
      </c>
      <c r="G41" s="28">
        <v>85.0</v>
      </c>
      <c r="H41" s="28">
        <v>18.0</v>
      </c>
      <c r="I41" s="29">
        <v>4.513245</v>
      </c>
      <c r="J41" s="29">
        <v>16.03529</v>
      </c>
      <c r="K41" s="30">
        <v>75.72222</v>
      </c>
      <c r="L41" s="30">
        <v>560.3081</v>
      </c>
      <c r="M41" s="29">
        <v>560.3081</v>
      </c>
      <c r="N41" s="17" t="str">
        <f>IFERROR(__xludf.DUMMYFUNCTION("IF(AND(L41&lt;=0, L41&gt;-50), L41, NA())"),"#N/A")</f>
        <v>#N/A</v>
      </c>
      <c r="O41" s="17" t="str">
        <f>IFERROR(__xludf.DUMMYFUNCTION("IF(L41&lt;=-50, L41, NA())"),"#N/A")</f>
        <v>#N/A</v>
      </c>
      <c r="P41" s="17" t="str">
        <f t="shared" si="5"/>
        <v>High</v>
      </c>
      <c r="Q41" s="17"/>
      <c r="R41" s="19"/>
    </row>
    <row r="42">
      <c r="A42" s="31" t="s">
        <v>38</v>
      </c>
      <c r="B42" s="32" t="s">
        <v>70</v>
      </c>
      <c r="C42" s="32" t="s">
        <v>32</v>
      </c>
      <c r="D42" s="33">
        <v>7168.0</v>
      </c>
      <c r="E42" s="33">
        <v>30534.0</v>
      </c>
      <c r="F42" s="33">
        <v>1530.0</v>
      </c>
      <c r="G42" s="33">
        <v>454.0</v>
      </c>
      <c r="H42" s="33">
        <v>111.0</v>
      </c>
      <c r="I42" s="34">
        <v>4.684967</v>
      </c>
      <c r="J42" s="34">
        <v>15.78855</v>
      </c>
      <c r="K42" s="30">
        <v>64.57658</v>
      </c>
      <c r="L42" s="30">
        <v>674.2746</v>
      </c>
      <c r="M42" s="34">
        <v>674.2746</v>
      </c>
      <c r="N42" s="11" t="str">
        <f>IFERROR(__xludf.DUMMYFUNCTION("IF(AND(L42&lt;=0, L42&gt;-50), L42, NA())"),"#N/A")</f>
        <v>#N/A</v>
      </c>
      <c r="O42" s="11" t="str">
        <f>IFERROR(__xludf.DUMMYFUNCTION("IF(L42&lt;=-50, L42, NA())"),"#N/A")</f>
        <v>#N/A</v>
      </c>
      <c r="P42" s="11" t="str">
        <f t="shared" si="5"/>
        <v>High</v>
      </c>
      <c r="Q42" s="11"/>
      <c r="R42" s="12"/>
    </row>
    <row r="43">
      <c r="A43" s="26" t="s">
        <v>22</v>
      </c>
      <c r="B43" s="27" t="s">
        <v>71</v>
      </c>
      <c r="C43" s="27" t="s">
        <v>49</v>
      </c>
      <c r="D43" s="28">
        <v>3193.0</v>
      </c>
      <c r="E43" s="28">
        <v>10013.0</v>
      </c>
      <c r="F43" s="28">
        <v>510.0</v>
      </c>
      <c r="G43" s="28">
        <v>151.0</v>
      </c>
      <c r="H43" s="28">
        <v>35.0</v>
      </c>
      <c r="I43" s="29">
        <v>6.260784</v>
      </c>
      <c r="J43" s="29">
        <v>21.1457</v>
      </c>
      <c r="K43" s="30">
        <v>91.22857</v>
      </c>
      <c r="L43" s="30">
        <v>448.0739</v>
      </c>
      <c r="M43" s="29">
        <v>448.0739</v>
      </c>
      <c r="N43" s="17" t="str">
        <f>IFERROR(__xludf.DUMMYFUNCTION("IF(AND(L43&lt;=0, L43&gt;-50), L43, NA())"),"#N/A")</f>
        <v>#N/A</v>
      </c>
      <c r="O43" s="17" t="str">
        <f>IFERROR(__xludf.DUMMYFUNCTION("IF(L43&lt;=-50, L43, NA())"),"#N/A")</f>
        <v>#N/A</v>
      </c>
      <c r="P43" s="17" t="str">
        <f t="shared" si="5"/>
        <v>High</v>
      </c>
      <c r="Q43" s="17"/>
      <c r="R43" s="19"/>
    </row>
    <row r="44">
      <c r="A44" s="31" t="s">
        <v>44</v>
      </c>
      <c r="B44" s="32" t="s">
        <v>72</v>
      </c>
      <c r="C44" s="32" t="s">
        <v>40</v>
      </c>
      <c r="D44" s="33">
        <v>7892.0</v>
      </c>
      <c r="E44" s="33">
        <v>17090.0</v>
      </c>
      <c r="F44" s="33">
        <v>850.0</v>
      </c>
      <c r="G44" s="33">
        <v>261.0</v>
      </c>
      <c r="H44" s="33">
        <v>64.0</v>
      </c>
      <c r="I44" s="34">
        <v>9.284706</v>
      </c>
      <c r="J44" s="34">
        <v>30.23755</v>
      </c>
      <c r="K44" s="30">
        <v>123.3125</v>
      </c>
      <c r="L44" s="30">
        <v>305.4739</v>
      </c>
      <c r="M44" s="34">
        <v>305.4739</v>
      </c>
      <c r="N44" s="11" t="str">
        <f>IFERROR(__xludf.DUMMYFUNCTION("IF(AND(L44&lt;=0, L44&gt;-50), L44, NA())"),"#N/A")</f>
        <v>#N/A</v>
      </c>
      <c r="O44" s="11" t="str">
        <f>IFERROR(__xludf.DUMMYFUNCTION("IF(L44&lt;=-50, L44, NA())"),"#N/A")</f>
        <v>#N/A</v>
      </c>
      <c r="P44" s="11" t="str">
        <f t="shared" si="5"/>
        <v>High</v>
      </c>
      <c r="Q44" s="11"/>
      <c r="R44" s="12"/>
    </row>
    <row r="45">
      <c r="A45" s="26" t="s">
        <v>44</v>
      </c>
      <c r="B45" s="27" t="s">
        <v>73</v>
      </c>
      <c r="C45" s="27" t="s">
        <v>28</v>
      </c>
      <c r="D45" s="28">
        <v>8026.0</v>
      </c>
      <c r="E45" s="28">
        <v>38011.0</v>
      </c>
      <c r="F45" s="28">
        <v>1887.0</v>
      </c>
      <c r="G45" s="28">
        <v>580.0</v>
      </c>
      <c r="H45" s="28">
        <v>141.0</v>
      </c>
      <c r="I45" s="29">
        <v>4.253312</v>
      </c>
      <c r="J45" s="29">
        <v>13.83793</v>
      </c>
      <c r="K45" s="30">
        <v>56.92199</v>
      </c>
      <c r="L45" s="30">
        <v>778.3952</v>
      </c>
      <c r="M45" s="29">
        <v>778.3952</v>
      </c>
      <c r="N45" s="17" t="str">
        <f>IFERROR(__xludf.DUMMYFUNCTION("IF(AND(L45&lt;=0, L45&gt;-50), L45, NA())"),"#N/A")</f>
        <v>#N/A</v>
      </c>
      <c r="O45" s="17" t="str">
        <f>IFERROR(__xludf.DUMMYFUNCTION("IF(L45&lt;=-50, L45, NA())"),"#N/A")</f>
        <v>#N/A</v>
      </c>
      <c r="P45" s="17" t="str">
        <f t="shared" si="5"/>
        <v>High</v>
      </c>
      <c r="Q45" s="17"/>
      <c r="R45" s="19"/>
    </row>
    <row r="46">
      <c r="A46" s="31" t="s">
        <v>41</v>
      </c>
      <c r="B46" s="32" t="s">
        <v>74</v>
      </c>
      <c r="C46" s="32" t="s">
        <v>37</v>
      </c>
      <c r="D46" s="33">
        <v>1995.0</v>
      </c>
      <c r="E46" s="33">
        <v>7294.0</v>
      </c>
      <c r="F46" s="33">
        <v>373.0</v>
      </c>
      <c r="G46" s="33">
        <v>108.0</v>
      </c>
      <c r="H46" s="33">
        <v>26.0</v>
      </c>
      <c r="I46" s="34">
        <v>5.348525</v>
      </c>
      <c r="J46" s="34">
        <v>18.47222</v>
      </c>
      <c r="K46" s="30">
        <v>76.73077</v>
      </c>
      <c r="L46" s="30">
        <v>551.6291</v>
      </c>
      <c r="M46" s="34">
        <v>551.6291</v>
      </c>
      <c r="N46" s="11" t="str">
        <f>IFERROR(__xludf.DUMMYFUNCTION("IF(AND(L46&lt;=0, L46&gt;-50), L46, NA())"),"#N/A")</f>
        <v>#N/A</v>
      </c>
      <c r="O46" s="11" t="str">
        <f>IFERROR(__xludf.DUMMYFUNCTION("IF(L46&lt;=-50, L46, NA())"),"#N/A")</f>
        <v>#N/A</v>
      </c>
      <c r="P46" s="11" t="str">
        <f t="shared" si="5"/>
        <v>High</v>
      </c>
      <c r="Q46" s="11"/>
      <c r="R46" s="12"/>
    </row>
    <row r="47">
      <c r="A47" s="26" t="s">
        <v>47</v>
      </c>
      <c r="B47" s="27" t="s">
        <v>75</v>
      </c>
      <c r="C47" s="27" t="s">
        <v>32</v>
      </c>
      <c r="D47" s="28">
        <v>1791.0</v>
      </c>
      <c r="E47" s="28">
        <v>7163.0</v>
      </c>
      <c r="F47" s="28">
        <v>369.0</v>
      </c>
      <c r="G47" s="28">
        <v>115.0</v>
      </c>
      <c r="H47" s="28">
        <v>27.0</v>
      </c>
      <c r="I47" s="29">
        <v>4.853659</v>
      </c>
      <c r="J47" s="29">
        <v>15.57391</v>
      </c>
      <c r="K47" s="30">
        <v>66.33333</v>
      </c>
      <c r="L47" s="30">
        <v>653.7688</v>
      </c>
      <c r="M47" s="29">
        <v>653.7688</v>
      </c>
      <c r="N47" s="17" t="str">
        <f>IFERROR(__xludf.DUMMYFUNCTION("IF(AND(L47&lt;=0, L47&gt;-50), L47, NA())"),"#N/A")</f>
        <v>#N/A</v>
      </c>
      <c r="O47" s="17" t="str">
        <f>IFERROR(__xludf.DUMMYFUNCTION("IF(L47&lt;=-50, L47, NA())"),"#N/A")</f>
        <v>#N/A</v>
      </c>
      <c r="P47" s="17" t="str">
        <f t="shared" si="5"/>
        <v>High</v>
      </c>
      <c r="Q47" s="17"/>
      <c r="R47" s="19"/>
    </row>
    <row r="48">
      <c r="A48" s="31" t="s">
        <v>18</v>
      </c>
      <c r="B48" s="32" t="s">
        <v>76</v>
      </c>
      <c r="C48" s="32" t="s">
        <v>20</v>
      </c>
      <c r="D48" s="33">
        <v>5749.0</v>
      </c>
      <c r="E48" s="33">
        <v>17289.0</v>
      </c>
      <c r="F48" s="33">
        <v>863.0</v>
      </c>
      <c r="G48" s="33">
        <v>269.0</v>
      </c>
      <c r="H48" s="33">
        <v>70.0</v>
      </c>
      <c r="I48" s="34">
        <v>6.661645</v>
      </c>
      <c r="J48" s="34">
        <v>21.37175</v>
      </c>
      <c r="K48" s="30">
        <v>82.12857</v>
      </c>
      <c r="L48" s="30">
        <v>508.8015</v>
      </c>
      <c r="M48" s="34">
        <v>508.8015</v>
      </c>
      <c r="N48" s="11" t="str">
        <f>IFERROR(__xludf.DUMMYFUNCTION("IF(AND(L48&lt;=0, L48&gt;-50), L48, NA())"),"#N/A")</f>
        <v>#N/A</v>
      </c>
      <c r="O48" s="11" t="str">
        <f>IFERROR(__xludf.DUMMYFUNCTION("IF(L48&lt;=-50, L48, NA())"),"#N/A")</f>
        <v>#N/A</v>
      </c>
      <c r="P48" s="11" t="str">
        <f t="shared" si="5"/>
        <v>High</v>
      </c>
      <c r="Q48" s="11"/>
      <c r="R48" s="12"/>
    </row>
    <row r="49">
      <c r="A49" s="26" t="s">
        <v>38</v>
      </c>
      <c r="B49" s="27" t="s">
        <v>77</v>
      </c>
      <c r="C49" s="27" t="s">
        <v>43</v>
      </c>
      <c r="D49" s="28">
        <v>4718.0</v>
      </c>
      <c r="E49" s="28">
        <v>22124.0</v>
      </c>
      <c r="F49" s="28">
        <v>1098.0</v>
      </c>
      <c r="G49" s="28">
        <v>336.0</v>
      </c>
      <c r="H49" s="28">
        <v>88.0</v>
      </c>
      <c r="I49" s="29">
        <v>4.296903</v>
      </c>
      <c r="J49" s="29">
        <v>14.04167</v>
      </c>
      <c r="K49" s="30">
        <v>53.61364</v>
      </c>
      <c r="L49" s="30">
        <v>832.5986</v>
      </c>
      <c r="M49" s="29">
        <v>832.5986</v>
      </c>
      <c r="N49" s="17" t="str">
        <f>IFERROR(__xludf.DUMMYFUNCTION("IF(AND(L49&lt;=0, L49&gt;-50), L49, NA())"),"#N/A")</f>
        <v>#N/A</v>
      </c>
      <c r="O49" s="17" t="str">
        <f>IFERROR(__xludf.DUMMYFUNCTION("IF(L49&lt;=-50, L49, NA())"),"#N/A")</f>
        <v>#N/A</v>
      </c>
      <c r="P49" s="17" t="str">
        <f t="shared" si="5"/>
        <v>High</v>
      </c>
      <c r="Q49" s="17"/>
      <c r="R49" s="19"/>
    </row>
    <row r="50">
      <c r="A50" s="31" t="s">
        <v>53</v>
      </c>
      <c r="B50" s="32" t="s">
        <v>78</v>
      </c>
      <c r="C50" s="32" t="s">
        <v>20</v>
      </c>
      <c r="D50" s="33">
        <v>9839.0</v>
      </c>
      <c r="E50" s="33">
        <v>40344.0</v>
      </c>
      <c r="F50" s="33">
        <v>2031.0</v>
      </c>
      <c r="G50" s="33">
        <v>617.0</v>
      </c>
      <c r="H50" s="33">
        <v>156.0</v>
      </c>
      <c r="I50" s="34">
        <v>4.844412</v>
      </c>
      <c r="J50" s="34">
        <v>15.94652</v>
      </c>
      <c r="K50" s="30">
        <v>63.07051</v>
      </c>
      <c r="L50" s="30">
        <v>692.7635</v>
      </c>
      <c r="M50" s="34">
        <v>692.7635</v>
      </c>
      <c r="N50" s="11" t="str">
        <f>IFERROR(__xludf.DUMMYFUNCTION("IF(AND(L50&lt;=0, L50&gt;-50), L50, NA())"),"#N/A")</f>
        <v>#N/A</v>
      </c>
      <c r="O50" s="11" t="str">
        <f>IFERROR(__xludf.DUMMYFUNCTION("IF(L50&lt;=-50, L50, NA())"),"#N/A")</f>
        <v>#N/A</v>
      </c>
      <c r="P50" s="11" t="str">
        <f t="shared" si="5"/>
        <v>High</v>
      </c>
      <c r="Q50" s="11"/>
      <c r="R50" s="12"/>
    </row>
    <row r="51">
      <c r="A51" s="26" t="s">
        <v>26</v>
      </c>
      <c r="B51" s="27" t="s">
        <v>79</v>
      </c>
      <c r="C51" s="27" t="s">
        <v>28</v>
      </c>
      <c r="D51" s="28">
        <v>8838.0</v>
      </c>
      <c r="E51" s="28">
        <v>29087.0</v>
      </c>
      <c r="F51" s="28">
        <v>1443.0</v>
      </c>
      <c r="G51" s="28">
        <v>435.0</v>
      </c>
      <c r="H51" s="28">
        <v>105.0</v>
      </c>
      <c r="I51" s="29">
        <v>6.12474</v>
      </c>
      <c r="J51" s="29">
        <v>20.31724</v>
      </c>
      <c r="K51" s="30">
        <v>84.17143</v>
      </c>
      <c r="L51" s="30">
        <v>494.0258</v>
      </c>
      <c r="M51" s="29">
        <v>494.0258</v>
      </c>
      <c r="N51" s="17" t="str">
        <f>IFERROR(__xludf.DUMMYFUNCTION("IF(AND(L51&lt;=0, L51&gt;-50), L51, NA())"),"#N/A")</f>
        <v>#N/A</v>
      </c>
      <c r="O51" s="17" t="str">
        <f>IFERROR(__xludf.DUMMYFUNCTION("IF(L51&lt;=-50, L51, NA())"),"#N/A")</f>
        <v>#N/A</v>
      </c>
      <c r="P51" s="17" t="str">
        <f t="shared" si="5"/>
        <v>High</v>
      </c>
      <c r="Q51" s="17"/>
      <c r="R51" s="19"/>
    </row>
    <row r="52">
      <c r="A52" s="31" t="s">
        <v>22</v>
      </c>
      <c r="B52" s="32" t="s">
        <v>80</v>
      </c>
      <c r="C52" s="32" t="s">
        <v>43</v>
      </c>
      <c r="D52" s="33">
        <v>5236.0</v>
      </c>
      <c r="E52" s="33">
        <v>12274.0</v>
      </c>
      <c r="F52" s="33">
        <v>629.0</v>
      </c>
      <c r="G52" s="33">
        <v>184.0</v>
      </c>
      <c r="H52" s="33">
        <v>45.0</v>
      </c>
      <c r="I52" s="34">
        <v>8.324324</v>
      </c>
      <c r="J52" s="34">
        <v>28.45652</v>
      </c>
      <c r="K52" s="30">
        <v>116.3556</v>
      </c>
      <c r="L52" s="30">
        <v>329.7173</v>
      </c>
      <c r="M52" s="34">
        <v>329.7173</v>
      </c>
      <c r="N52" s="11" t="str">
        <f>IFERROR(__xludf.DUMMYFUNCTION("IF(AND(L52&lt;=0, L52&gt;-50), L52, NA())"),"#N/A")</f>
        <v>#N/A</v>
      </c>
      <c r="O52" s="11" t="str">
        <f>IFERROR(__xludf.DUMMYFUNCTION("IF(L52&lt;=-50, L52, NA())"),"#N/A")</f>
        <v>#N/A</v>
      </c>
      <c r="P52" s="11" t="str">
        <f t="shared" si="5"/>
        <v>High</v>
      </c>
      <c r="Q52" s="11"/>
      <c r="R52" s="12"/>
    </row>
    <row r="53">
      <c r="A53" s="26" t="s">
        <v>38</v>
      </c>
      <c r="B53" s="27" t="s">
        <v>81</v>
      </c>
      <c r="C53" s="27" t="s">
        <v>28</v>
      </c>
      <c r="D53" s="28">
        <v>762.0</v>
      </c>
      <c r="E53" s="28">
        <v>3311.0</v>
      </c>
      <c r="F53" s="28">
        <v>148.0</v>
      </c>
      <c r="G53" s="28">
        <v>44.0</v>
      </c>
      <c r="H53" s="28">
        <v>14.0</v>
      </c>
      <c r="I53" s="29">
        <v>5.148649</v>
      </c>
      <c r="J53" s="29">
        <v>17.31818</v>
      </c>
      <c r="K53" s="30">
        <v>54.42857</v>
      </c>
      <c r="L53" s="30">
        <v>818.6352</v>
      </c>
      <c r="M53" s="29">
        <v>818.6352</v>
      </c>
      <c r="N53" s="17" t="str">
        <f>IFERROR(__xludf.DUMMYFUNCTION("IF(AND(L53&lt;=0, L53&gt;-50), L53, NA())"),"#N/A")</f>
        <v>#N/A</v>
      </c>
      <c r="O53" s="17" t="str">
        <f>IFERROR(__xludf.DUMMYFUNCTION("IF(L53&lt;=-50, L53, NA())"),"#N/A")</f>
        <v>#N/A</v>
      </c>
      <c r="P53" s="17" t="str">
        <f t="shared" si="5"/>
        <v>High</v>
      </c>
      <c r="Q53" s="17"/>
      <c r="R53" s="19"/>
    </row>
    <row r="54">
      <c r="A54" s="31" t="s">
        <v>38</v>
      </c>
      <c r="B54" s="32" t="s">
        <v>82</v>
      </c>
      <c r="C54" s="32" t="s">
        <v>49</v>
      </c>
      <c r="D54" s="33">
        <v>7900.0</v>
      </c>
      <c r="E54" s="33">
        <v>35354.0</v>
      </c>
      <c r="F54" s="33">
        <v>1769.0</v>
      </c>
      <c r="G54" s="33">
        <v>534.0</v>
      </c>
      <c r="H54" s="33">
        <v>134.0</v>
      </c>
      <c r="I54" s="34">
        <v>4.4658</v>
      </c>
      <c r="J54" s="34">
        <v>14.79401</v>
      </c>
      <c r="K54" s="30">
        <v>58.95522</v>
      </c>
      <c r="L54" s="30">
        <v>748.1013</v>
      </c>
      <c r="M54" s="34">
        <v>748.1013</v>
      </c>
      <c r="N54" s="11" t="str">
        <f>IFERROR(__xludf.DUMMYFUNCTION("IF(AND(L54&lt;=0, L54&gt;-50), L54, NA())"),"#N/A")</f>
        <v>#N/A</v>
      </c>
      <c r="O54" s="11" t="str">
        <f>IFERROR(__xludf.DUMMYFUNCTION("IF(L54&lt;=-50, L54, NA())"),"#N/A")</f>
        <v>#N/A</v>
      </c>
      <c r="P54" s="11" t="str">
        <f t="shared" si="5"/>
        <v>High</v>
      </c>
      <c r="Q54" s="11"/>
      <c r="R54" s="12"/>
    </row>
    <row r="55">
      <c r="A55" s="26" t="s">
        <v>30</v>
      </c>
      <c r="B55" s="27" t="s">
        <v>83</v>
      </c>
      <c r="C55" s="27" t="s">
        <v>43</v>
      </c>
      <c r="D55" s="28">
        <v>6697.0</v>
      </c>
      <c r="E55" s="28">
        <v>25577.0</v>
      </c>
      <c r="F55" s="28">
        <v>1285.0</v>
      </c>
      <c r="G55" s="28">
        <v>391.0</v>
      </c>
      <c r="H55" s="28">
        <v>92.0</v>
      </c>
      <c r="I55" s="29">
        <v>5.211673</v>
      </c>
      <c r="J55" s="29">
        <v>17.12788</v>
      </c>
      <c r="K55" s="30">
        <v>72.79348</v>
      </c>
      <c r="L55" s="30">
        <v>586.8747</v>
      </c>
      <c r="M55" s="29">
        <v>586.8747</v>
      </c>
      <c r="N55" s="17" t="str">
        <f>IFERROR(__xludf.DUMMYFUNCTION("IF(AND(L55&lt;=0, L55&gt;-50), L55, NA())"),"#N/A")</f>
        <v>#N/A</v>
      </c>
      <c r="O55" s="17" t="str">
        <f>IFERROR(__xludf.DUMMYFUNCTION("IF(L55&lt;=-50, L55, NA())"),"#N/A")</f>
        <v>#N/A</v>
      </c>
      <c r="P55" s="17" t="str">
        <f t="shared" si="5"/>
        <v>High</v>
      </c>
      <c r="Q55" s="17"/>
      <c r="R55" s="19"/>
    </row>
    <row r="56">
      <c r="A56" s="31" t="s">
        <v>44</v>
      </c>
      <c r="B56" s="32" t="s">
        <v>84</v>
      </c>
      <c r="C56" s="32" t="s">
        <v>28</v>
      </c>
      <c r="D56" s="33">
        <v>2700.0</v>
      </c>
      <c r="E56" s="33">
        <v>11380.0</v>
      </c>
      <c r="F56" s="33">
        <v>580.0</v>
      </c>
      <c r="G56" s="33">
        <v>169.0</v>
      </c>
      <c r="H56" s="33">
        <v>38.0</v>
      </c>
      <c r="I56" s="34">
        <v>4.655172</v>
      </c>
      <c r="J56" s="34">
        <v>15.97633</v>
      </c>
      <c r="K56" s="30">
        <v>71.05263</v>
      </c>
      <c r="L56" s="30">
        <v>603.7037</v>
      </c>
      <c r="M56" s="34">
        <v>603.7037</v>
      </c>
      <c r="N56" s="11" t="str">
        <f>IFERROR(__xludf.DUMMYFUNCTION("IF(AND(L56&lt;=0, L56&gt;-50), L56, NA())"),"#N/A")</f>
        <v>#N/A</v>
      </c>
      <c r="O56" s="11" t="str">
        <f>IFERROR(__xludf.DUMMYFUNCTION("IF(L56&lt;=-50, L56, NA())"),"#N/A")</f>
        <v>#N/A</v>
      </c>
      <c r="P56" s="11" t="str">
        <f t="shared" si="5"/>
        <v>High</v>
      </c>
      <c r="Q56" s="11"/>
      <c r="R56" s="12"/>
    </row>
    <row r="57">
      <c r="A57" s="26" t="s">
        <v>22</v>
      </c>
      <c r="B57" s="27" t="s">
        <v>85</v>
      </c>
      <c r="C57" s="27" t="s">
        <v>37</v>
      </c>
      <c r="D57" s="28">
        <v>1456.0</v>
      </c>
      <c r="E57" s="28">
        <v>6979.0</v>
      </c>
      <c r="F57" s="28">
        <v>339.0</v>
      </c>
      <c r="G57" s="28">
        <v>105.0</v>
      </c>
      <c r="H57" s="28">
        <v>29.0</v>
      </c>
      <c r="I57" s="29">
        <v>4.294985</v>
      </c>
      <c r="J57" s="29">
        <v>13.86667</v>
      </c>
      <c r="K57" s="30">
        <v>50.2069</v>
      </c>
      <c r="L57" s="30">
        <v>895.8791</v>
      </c>
      <c r="M57" s="29">
        <v>895.8791</v>
      </c>
      <c r="N57" s="17" t="str">
        <f>IFERROR(__xludf.DUMMYFUNCTION("IF(AND(L57&lt;=0, L57&gt;-50), L57, NA())"),"#N/A")</f>
        <v>#N/A</v>
      </c>
      <c r="O57" s="17" t="str">
        <f>IFERROR(__xludf.DUMMYFUNCTION("IF(L57&lt;=-50, L57, NA())"),"#N/A")</f>
        <v>#N/A</v>
      </c>
      <c r="P57" s="17" t="str">
        <f t="shared" si="5"/>
        <v>High</v>
      </c>
      <c r="Q57" s="17"/>
      <c r="R57" s="19"/>
    </row>
    <row r="58">
      <c r="A58" s="31" t="s">
        <v>41</v>
      </c>
      <c r="B58" s="32" t="s">
        <v>86</v>
      </c>
      <c r="C58" s="32" t="s">
        <v>40</v>
      </c>
      <c r="D58" s="33">
        <v>1718.0</v>
      </c>
      <c r="E58" s="33">
        <v>7932.0</v>
      </c>
      <c r="F58" s="33">
        <v>388.0</v>
      </c>
      <c r="G58" s="33">
        <v>118.0</v>
      </c>
      <c r="H58" s="33">
        <v>23.0</v>
      </c>
      <c r="I58" s="34">
        <v>4.427835</v>
      </c>
      <c r="J58" s="34">
        <v>14.55932</v>
      </c>
      <c r="K58" s="30">
        <v>74.69565</v>
      </c>
      <c r="L58" s="30">
        <v>569.383</v>
      </c>
      <c r="M58" s="34">
        <v>569.383</v>
      </c>
      <c r="N58" s="11" t="str">
        <f>IFERROR(__xludf.DUMMYFUNCTION("IF(AND(L58&lt;=0, L58&gt;-50), L58, NA())"),"#N/A")</f>
        <v>#N/A</v>
      </c>
      <c r="O58" s="11" t="str">
        <f>IFERROR(__xludf.DUMMYFUNCTION("IF(L58&lt;=-50, L58, NA())"),"#N/A")</f>
        <v>#N/A</v>
      </c>
      <c r="P58" s="11" t="str">
        <f t="shared" si="5"/>
        <v>High</v>
      </c>
      <c r="Q58" s="11"/>
      <c r="R58" s="12"/>
    </row>
    <row r="59">
      <c r="A59" s="26" t="s">
        <v>53</v>
      </c>
      <c r="B59" s="27" t="s">
        <v>87</v>
      </c>
      <c r="C59" s="27" t="s">
        <v>28</v>
      </c>
      <c r="D59" s="28">
        <v>3946.0</v>
      </c>
      <c r="E59" s="28">
        <v>8937.0</v>
      </c>
      <c r="F59" s="28">
        <v>455.0</v>
      </c>
      <c r="G59" s="28">
        <v>135.0</v>
      </c>
      <c r="H59" s="28">
        <v>37.0</v>
      </c>
      <c r="I59" s="29">
        <v>8.672527</v>
      </c>
      <c r="J59" s="29">
        <v>29.22963</v>
      </c>
      <c r="K59" s="30">
        <v>106.6486</v>
      </c>
      <c r="L59" s="30">
        <v>368.8292</v>
      </c>
      <c r="M59" s="29">
        <v>368.8292</v>
      </c>
      <c r="N59" s="17" t="str">
        <f>IFERROR(__xludf.DUMMYFUNCTION("IF(AND(L59&lt;=0, L59&gt;-50), L59, NA())"),"#N/A")</f>
        <v>#N/A</v>
      </c>
      <c r="O59" s="17" t="str">
        <f>IFERROR(__xludf.DUMMYFUNCTION("IF(L59&lt;=-50, L59, NA())"),"#N/A")</f>
        <v>#N/A</v>
      </c>
      <c r="P59" s="17" t="str">
        <f t="shared" si="5"/>
        <v>High</v>
      </c>
      <c r="Q59" s="17"/>
      <c r="R59" s="19"/>
    </row>
    <row r="60">
      <c r="A60" s="31" t="s">
        <v>18</v>
      </c>
      <c r="B60" s="32" t="s">
        <v>88</v>
      </c>
      <c r="C60" s="32" t="s">
        <v>20</v>
      </c>
      <c r="D60" s="33">
        <v>8496.0</v>
      </c>
      <c r="E60" s="33">
        <v>25999.0</v>
      </c>
      <c r="F60" s="33">
        <v>1305.0</v>
      </c>
      <c r="G60" s="33">
        <v>386.0</v>
      </c>
      <c r="H60" s="33">
        <v>97.0</v>
      </c>
      <c r="I60" s="34">
        <v>6.510345</v>
      </c>
      <c r="J60" s="34">
        <v>22.01036</v>
      </c>
      <c r="K60" s="30">
        <v>87.58763</v>
      </c>
      <c r="L60" s="30">
        <v>470.8569</v>
      </c>
      <c r="M60" s="34">
        <v>470.8569</v>
      </c>
      <c r="N60" s="11" t="str">
        <f>IFERROR(__xludf.DUMMYFUNCTION("IF(AND(L60&lt;=0, L60&gt;-50), L60, NA())"),"#N/A")</f>
        <v>#N/A</v>
      </c>
      <c r="O60" s="11" t="str">
        <f>IFERROR(__xludf.DUMMYFUNCTION("IF(L60&lt;=-50, L60, NA())"),"#N/A")</f>
        <v>#N/A</v>
      </c>
      <c r="P60" s="11" t="str">
        <f t="shared" si="5"/>
        <v>High</v>
      </c>
      <c r="Q60" s="11"/>
      <c r="R60" s="12"/>
    </row>
    <row r="61">
      <c r="A61" s="26" t="s">
        <v>33</v>
      </c>
      <c r="B61" s="27" t="s">
        <v>89</v>
      </c>
      <c r="C61" s="27" t="s">
        <v>37</v>
      </c>
      <c r="D61" s="28">
        <v>1560.0</v>
      </c>
      <c r="E61" s="28">
        <v>5447.0</v>
      </c>
      <c r="F61" s="28">
        <v>278.0</v>
      </c>
      <c r="G61" s="28">
        <v>73.0</v>
      </c>
      <c r="H61" s="28">
        <v>19.0</v>
      </c>
      <c r="I61" s="29">
        <v>5.611511</v>
      </c>
      <c r="J61" s="29">
        <v>21.36986</v>
      </c>
      <c r="K61" s="30">
        <v>82.10526</v>
      </c>
      <c r="L61" s="30">
        <v>508.9744</v>
      </c>
      <c r="M61" s="29">
        <v>508.9744</v>
      </c>
      <c r="N61" s="17" t="str">
        <f>IFERROR(__xludf.DUMMYFUNCTION("IF(AND(L61&lt;=0, L61&gt;-50), L61, NA())"),"#N/A")</f>
        <v>#N/A</v>
      </c>
      <c r="O61" s="17" t="str">
        <f>IFERROR(__xludf.DUMMYFUNCTION("IF(L61&lt;=-50, L61, NA())"),"#N/A")</f>
        <v>#N/A</v>
      </c>
      <c r="P61" s="17" t="str">
        <f t="shared" si="5"/>
        <v>High</v>
      </c>
      <c r="Q61" s="17"/>
      <c r="R61" s="19"/>
    </row>
    <row r="62">
      <c r="A62" s="31" t="s">
        <v>30</v>
      </c>
      <c r="B62" s="32" t="s">
        <v>90</v>
      </c>
      <c r="C62" s="32" t="s">
        <v>46</v>
      </c>
      <c r="D62" s="33">
        <v>3475.0</v>
      </c>
      <c r="E62" s="33">
        <v>13052.0</v>
      </c>
      <c r="F62" s="33">
        <v>653.0</v>
      </c>
      <c r="G62" s="33">
        <v>195.0</v>
      </c>
      <c r="H62" s="33">
        <v>43.0</v>
      </c>
      <c r="I62" s="34">
        <v>5.321593</v>
      </c>
      <c r="J62" s="34">
        <v>17.82051</v>
      </c>
      <c r="K62" s="30">
        <v>80.81395</v>
      </c>
      <c r="L62" s="30">
        <v>518.705</v>
      </c>
      <c r="M62" s="34">
        <v>518.705</v>
      </c>
      <c r="N62" s="11" t="str">
        <f>IFERROR(__xludf.DUMMYFUNCTION("IF(AND(L62&lt;=0, L62&gt;-50), L62, NA())"),"#N/A")</f>
        <v>#N/A</v>
      </c>
      <c r="O62" s="11" t="str">
        <f>IFERROR(__xludf.DUMMYFUNCTION("IF(L62&lt;=-50, L62, NA())"),"#N/A")</f>
        <v>#N/A</v>
      </c>
      <c r="P62" s="11" t="str">
        <f t="shared" si="5"/>
        <v>High</v>
      </c>
      <c r="Q62" s="11"/>
      <c r="R62" s="12"/>
    </row>
    <row r="63">
      <c r="A63" s="26" t="s">
        <v>22</v>
      </c>
      <c r="B63" s="27" t="s">
        <v>91</v>
      </c>
      <c r="C63" s="27" t="s">
        <v>49</v>
      </c>
      <c r="D63" s="28">
        <v>6354.0</v>
      </c>
      <c r="E63" s="28">
        <v>13277.0</v>
      </c>
      <c r="F63" s="28">
        <v>670.0</v>
      </c>
      <c r="G63" s="28">
        <v>195.0</v>
      </c>
      <c r="H63" s="28">
        <v>44.0</v>
      </c>
      <c r="I63" s="29">
        <v>9.483582</v>
      </c>
      <c r="J63" s="29">
        <v>32.58462</v>
      </c>
      <c r="K63" s="30">
        <v>144.4091</v>
      </c>
      <c r="L63" s="30">
        <v>246.2386</v>
      </c>
      <c r="M63" s="29">
        <v>246.2386</v>
      </c>
      <c r="N63" s="17" t="str">
        <f>IFERROR(__xludf.DUMMYFUNCTION("IF(AND(L63&lt;=0, L63&gt;-50), L63, NA())"),"#N/A")</f>
        <v>#N/A</v>
      </c>
      <c r="O63" s="17" t="str">
        <f>IFERROR(__xludf.DUMMYFUNCTION("IF(L63&lt;=-50, L63, NA())"),"#N/A")</f>
        <v>#N/A</v>
      </c>
      <c r="P63" s="17" t="str">
        <f t="shared" si="5"/>
        <v>High</v>
      </c>
      <c r="Q63" s="17"/>
      <c r="R63" s="19"/>
    </row>
    <row r="64">
      <c r="A64" s="31" t="s">
        <v>47</v>
      </c>
      <c r="B64" s="32" t="s">
        <v>92</v>
      </c>
      <c r="C64" s="32" t="s">
        <v>24</v>
      </c>
      <c r="D64" s="33">
        <v>1284.0</v>
      </c>
      <c r="E64" s="33">
        <v>5743.0</v>
      </c>
      <c r="F64" s="33">
        <v>279.0</v>
      </c>
      <c r="G64" s="33">
        <v>89.0</v>
      </c>
      <c r="H64" s="33">
        <v>25.0</v>
      </c>
      <c r="I64" s="34">
        <v>4.602151</v>
      </c>
      <c r="J64" s="34">
        <v>14.42697</v>
      </c>
      <c r="K64" s="30">
        <v>51.36</v>
      </c>
      <c r="L64" s="30">
        <v>873.5202</v>
      </c>
      <c r="M64" s="34">
        <v>873.5202</v>
      </c>
      <c r="N64" s="11" t="str">
        <f>IFERROR(__xludf.DUMMYFUNCTION("IF(AND(L64&lt;=0, L64&gt;-50), L64, NA())"),"#N/A")</f>
        <v>#N/A</v>
      </c>
      <c r="O64" s="11" t="str">
        <f>IFERROR(__xludf.DUMMYFUNCTION("IF(L64&lt;=-50, L64, NA())"),"#N/A")</f>
        <v>#N/A</v>
      </c>
      <c r="P64" s="11" t="str">
        <f t="shared" si="5"/>
        <v>High</v>
      </c>
      <c r="Q64" s="11"/>
      <c r="R64" s="12"/>
    </row>
    <row r="65">
      <c r="A65" s="26" t="s">
        <v>38</v>
      </c>
      <c r="B65" s="27" t="s">
        <v>93</v>
      </c>
      <c r="C65" s="27" t="s">
        <v>40</v>
      </c>
      <c r="D65" s="28">
        <v>1037.0</v>
      </c>
      <c r="E65" s="28">
        <v>3964.0</v>
      </c>
      <c r="F65" s="28">
        <v>204.0</v>
      </c>
      <c r="G65" s="28">
        <v>54.0</v>
      </c>
      <c r="H65" s="28">
        <v>9.0</v>
      </c>
      <c r="I65" s="29">
        <v>5.083333</v>
      </c>
      <c r="J65" s="29">
        <v>19.2037</v>
      </c>
      <c r="K65" s="30">
        <v>115.2222</v>
      </c>
      <c r="L65" s="30">
        <v>333.9441</v>
      </c>
      <c r="M65" s="29">
        <v>333.9441</v>
      </c>
      <c r="N65" s="17" t="str">
        <f>IFERROR(__xludf.DUMMYFUNCTION("IF(AND(L65&lt;=0, L65&gt;-50), L65, NA())"),"#N/A")</f>
        <v>#N/A</v>
      </c>
      <c r="O65" s="17" t="str">
        <f>IFERROR(__xludf.DUMMYFUNCTION("IF(L65&lt;=-50, L65, NA())"),"#N/A")</f>
        <v>#N/A</v>
      </c>
      <c r="P65" s="17" t="str">
        <f t="shared" si="5"/>
        <v>High</v>
      </c>
      <c r="Q65" s="17"/>
      <c r="R65" s="19"/>
    </row>
    <row r="66">
      <c r="A66" s="31" t="s">
        <v>41</v>
      </c>
      <c r="B66" s="32" t="s">
        <v>94</v>
      </c>
      <c r="C66" s="32" t="s">
        <v>28</v>
      </c>
      <c r="D66" s="33">
        <v>7114.0</v>
      </c>
      <c r="E66" s="33">
        <v>27631.0</v>
      </c>
      <c r="F66" s="33">
        <v>1386.0</v>
      </c>
      <c r="G66" s="33">
        <v>407.0</v>
      </c>
      <c r="H66" s="33">
        <v>107.0</v>
      </c>
      <c r="I66" s="34">
        <v>5.132756</v>
      </c>
      <c r="J66" s="34">
        <v>17.47912</v>
      </c>
      <c r="K66" s="30">
        <v>66.48598</v>
      </c>
      <c r="L66" s="30">
        <v>652.0382</v>
      </c>
      <c r="M66" s="34">
        <v>652.0382</v>
      </c>
      <c r="N66" s="11" t="str">
        <f>IFERROR(__xludf.DUMMYFUNCTION("IF(AND(L66&lt;=0, L66&gt;-50), L66, NA())"),"#N/A")</f>
        <v>#N/A</v>
      </c>
      <c r="O66" s="11" t="str">
        <f>IFERROR(__xludf.DUMMYFUNCTION("IF(L66&lt;=-50, L66, NA())"),"#N/A")</f>
        <v>#N/A</v>
      </c>
      <c r="P66" s="11" t="str">
        <f t="shared" si="5"/>
        <v>High</v>
      </c>
      <c r="Q66" s="11"/>
      <c r="R66" s="12"/>
    </row>
    <row r="67">
      <c r="A67" s="26" t="s">
        <v>35</v>
      </c>
      <c r="B67" s="27" t="s">
        <v>95</v>
      </c>
      <c r="C67" s="27" t="s">
        <v>28</v>
      </c>
      <c r="D67" s="28">
        <v>4269.0</v>
      </c>
      <c r="E67" s="28">
        <v>9112.0</v>
      </c>
      <c r="F67" s="28">
        <v>451.0</v>
      </c>
      <c r="G67" s="28">
        <v>138.0</v>
      </c>
      <c r="H67" s="28">
        <v>28.0</v>
      </c>
      <c r="I67" s="29">
        <v>9.465632</v>
      </c>
      <c r="J67" s="29">
        <v>30.93478</v>
      </c>
      <c r="K67" s="30">
        <v>152.4643</v>
      </c>
      <c r="L67" s="30">
        <v>227.9457</v>
      </c>
      <c r="M67" s="29">
        <v>227.9457</v>
      </c>
      <c r="N67" s="17" t="str">
        <f>IFERROR(__xludf.DUMMYFUNCTION("IF(AND(L67&lt;=0, L67&gt;-50), L67, NA())"),"#N/A")</f>
        <v>#N/A</v>
      </c>
      <c r="O67" s="17" t="str">
        <f>IFERROR(__xludf.DUMMYFUNCTION("IF(L67&lt;=-50, L67, NA())"),"#N/A")</f>
        <v>#N/A</v>
      </c>
      <c r="P67" s="17" t="str">
        <f t="shared" si="5"/>
        <v>High</v>
      </c>
      <c r="Q67" s="17"/>
      <c r="R67" s="19"/>
    </row>
    <row r="68">
      <c r="A68" s="31" t="s">
        <v>41</v>
      </c>
      <c r="B68" s="32" t="s">
        <v>96</v>
      </c>
      <c r="C68" s="32" t="s">
        <v>46</v>
      </c>
      <c r="D68" s="33">
        <v>6191.0</v>
      </c>
      <c r="E68" s="33">
        <v>15433.0</v>
      </c>
      <c r="F68" s="33">
        <v>775.0</v>
      </c>
      <c r="G68" s="33">
        <v>232.0</v>
      </c>
      <c r="H68" s="33">
        <v>59.0</v>
      </c>
      <c r="I68" s="34">
        <v>7.988387</v>
      </c>
      <c r="J68" s="34">
        <v>26.68534</v>
      </c>
      <c r="K68" s="30">
        <v>104.9322</v>
      </c>
      <c r="L68" s="30">
        <v>376.4981</v>
      </c>
      <c r="M68" s="34">
        <v>376.4981</v>
      </c>
      <c r="N68" s="11" t="str">
        <f>IFERROR(__xludf.DUMMYFUNCTION("IF(AND(L68&lt;=0, L68&gt;-50), L68, NA())"),"#N/A")</f>
        <v>#N/A</v>
      </c>
      <c r="O68" s="11" t="str">
        <f>IFERROR(__xludf.DUMMYFUNCTION("IF(L68&lt;=-50, L68, NA())"),"#N/A")</f>
        <v>#N/A</v>
      </c>
      <c r="P68" s="11" t="str">
        <f t="shared" si="5"/>
        <v>High</v>
      </c>
      <c r="Q68" s="11"/>
      <c r="R68" s="12"/>
    </row>
    <row r="69">
      <c r="A69" s="26" t="s">
        <v>35</v>
      </c>
      <c r="B69" s="27" t="s">
        <v>97</v>
      </c>
      <c r="C69" s="27" t="s">
        <v>32</v>
      </c>
      <c r="D69" s="28">
        <v>4642.0</v>
      </c>
      <c r="E69" s="28">
        <v>16250.0</v>
      </c>
      <c r="F69" s="28">
        <v>811.0</v>
      </c>
      <c r="G69" s="28">
        <v>240.0</v>
      </c>
      <c r="H69" s="28">
        <v>64.0</v>
      </c>
      <c r="I69" s="29">
        <v>5.723798</v>
      </c>
      <c r="J69" s="29">
        <v>19.34167</v>
      </c>
      <c r="K69" s="30">
        <v>72.53125</v>
      </c>
      <c r="L69" s="30">
        <v>589.358</v>
      </c>
      <c r="M69" s="29">
        <v>589.358</v>
      </c>
      <c r="N69" s="17" t="str">
        <f>IFERROR(__xludf.DUMMYFUNCTION("IF(AND(L69&lt;=0, L69&gt;-50), L69, NA())"),"#N/A")</f>
        <v>#N/A</v>
      </c>
      <c r="O69" s="17" t="str">
        <f>IFERROR(__xludf.DUMMYFUNCTION("IF(L69&lt;=-50, L69, NA())"),"#N/A")</f>
        <v>#N/A</v>
      </c>
      <c r="P69" s="17" t="str">
        <f t="shared" si="5"/>
        <v>High</v>
      </c>
      <c r="Q69" s="17"/>
      <c r="R69" s="19"/>
    </row>
    <row r="70">
      <c r="A70" s="31" t="s">
        <v>47</v>
      </c>
      <c r="B70" s="32" t="s">
        <v>98</v>
      </c>
      <c r="C70" s="32" t="s">
        <v>46</v>
      </c>
      <c r="D70" s="33">
        <v>8808.0</v>
      </c>
      <c r="E70" s="33">
        <v>23565.0</v>
      </c>
      <c r="F70" s="33">
        <v>1173.0</v>
      </c>
      <c r="G70" s="33">
        <v>354.0</v>
      </c>
      <c r="H70" s="33">
        <v>91.0</v>
      </c>
      <c r="I70" s="34">
        <v>7.508951</v>
      </c>
      <c r="J70" s="34">
        <v>24.88136</v>
      </c>
      <c r="K70" s="30">
        <v>96.79121</v>
      </c>
      <c r="L70" s="30">
        <v>416.5758</v>
      </c>
      <c r="M70" s="34">
        <v>416.5758</v>
      </c>
      <c r="N70" s="11" t="str">
        <f>IFERROR(__xludf.DUMMYFUNCTION("IF(AND(L70&lt;=0, L70&gt;-50), L70, NA())"),"#N/A")</f>
        <v>#N/A</v>
      </c>
      <c r="O70" s="11" t="str">
        <f>IFERROR(__xludf.DUMMYFUNCTION("IF(L70&lt;=-50, L70, NA())"),"#N/A")</f>
        <v>#N/A</v>
      </c>
      <c r="P70" s="11" t="str">
        <f t="shared" si="5"/>
        <v>High</v>
      </c>
      <c r="Q70" s="11"/>
      <c r="R70" s="12"/>
    </row>
    <row r="71">
      <c r="A71" s="26" t="s">
        <v>33</v>
      </c>
      <c r="B71" s="27" t="s">
        <v>99</v>
      </c>
      <c r="C71" s="27" t="s">
        <v>20</v>
      </c>
      <c r="D71" s="28">
        <v>1581.0</v>
      </c>
      <c r="E71" s="28">
        <v>7891.0</v>
      </c>
      <c r="F71" s="28">
        <v>389.0</v>
      </c>
      <c r="G71" s="28">
        <v>113.0</v>
      </c>
      <c r="H71" s="28">
        <v>33.0</v>
      </c>
      <c r="I71" s="29">
        <v>4.064267</v>
      </c>
      <c r="J71" s="29">
        <v>13.99115</v>
      </c>
      <c r="K71" s="30">
        <v>47.90909</v>
      </c>
      <c r="L71" s="30">
        <v>943.6433</v>
      </c>
      <c r="M71" s="29">
        <v>943.6433</v>
      </c>
      <c r="N71" s="17" t="str">
        <f>IFERROR(__xludf.DUMMYFUNCTION("IF(AND(L71&lt;=0, L71&gt;-50), L71, NA())"),"#N/A")</f>
        <v>#N/A</v>
      </c>
      <c r="O71" s="17" t="str">
        <f>IFERROR(__xludf.DUMMYFUNCTION("IF(L71&lt;=-50, L71, NA())"),"#N/A")</f>
        <v>#N/A</v>
      </c>
      <c r="P71" s="17" t="str">
        <f t="shared" si="5"/>
        <v>High</v>
      </c>
      <c r="Q71" s="17"/>
      <c r="R71" s="19"/>
    </row>
    <row r="72">
      <c r="A72" s="31" t="s">
        <v>41</v>
      </c>
      <c r="B72" s="32" t="s">
        <v>100</v>
      </c>
      <c r="C72" s="32" t="s">
        <v>46</v>
      </c>
      <c r="D72" s="33">
        <v>3843.0</v>
      </c>
      <c r="E72" s="33">
        <v>11756.0</v>
      </c>
      <c r="F72" s="33">
        <v>591.0</v>
      </c>
      <c r="G72" s="33">
        <v>173.0</v>
      </c>
      <c r="H72" s="33">
        <v>49.0</v>
      </c>
      <c r="I72" s="34">
        <v>6.502538</v>
      </c>
      <c r="J72" s="34">
        <v>22.21387</v>
      </c>
      <c r="K72" s="30">
        <v>78.42857</v>
      </c>
      <c r="L72" s="30">
        <v>537.5228</v>
      </c>
      <c r="M72" s="34">
        <v>537.5228</v>
      </c>
      <c r="N72" s="11" t="str">
        <f>IFERROR(__xludf.DUMMYFUNCTION("IF(AND(L72&lt;=0, L72&gt;-50), L72, NA())"),"#N/A")</f>
        <v>#N/A</v>
      </c>
      <c r="O72" s="11" t="str">
        <f>IFERROR(__xludf.DUMMYFUNCTION("IF(L72&lt;=-50, L72, NA())"),"#N/A")</f>
        <v>#N/A</v>
      </c>
      <c r="P72" s="11" t="str">
        <f t="shared" si="5"/>
        <v>High</v>
      </c>
      <c r="Q72" s="11"/>
      <c r="R72" s="12"/>
    </row>
    <row r="73">
      <c r="A73" s="26" t="s">
        <v>38</v>
      </c>
      <c r="B73" s="27" t="s">
        <v>101</v>
      </c>
      <c r="C73" s="27" t="s">
        <v>28</v>
      </c>
      <c r="D73" s="28">
        <v>3647.0</v>
      </c>
      <c r="E73" s="28">
        <v>11543.0</v>
      </c>
      <c r="F73" s="28">
        <v>589.0</v>
      </c>
      <c r="G73" s="28">
        <v>173.0</v>
      </c>
      <c r="H73" s="28">
        <v>44.0</v>
      </c>
      <c r="I73" s="29">
        <v>6.191851</v>
      </c>
      <c r="J73" s="29">
        <v>21.08092</v>
      </c>
      <c r="K73" s="30">
        <v>82.88636</v>
      </c>
      <c r="L73" s="30">
        <v>503.2355</v>
      </c>
      <c r="M73" s="29">
        <v>503.2355</v>
      </c>
      <c r="N73" s="17" t="str">
        <f>IFERROR(__xludf.DUMMYFUNCTION("IF(AND(L73&lt;=0, L73&gt;-50), L73, NA())"),"#N/A")</f>
        <v>#N/A</v>
      </c>
      <c r="O73" s="17" t="str">
        <f>IFERROR(__xludf.DUMMYFUNCTION("IF(L73&lt;=-50, L73, NA())"),"#N/A")</f>
        <v>#N/A</v>
      </c>
      <c r="P73" s="17" t="str">
        <f t="shared" si="5"/>
        <v>High</v>
      </c>
      <c r="Q73" s="17"/>
      <c r="R73" s="19"/>
    </row>
    <row r="74">
      <c r="A74" s="31" t="s">
        <v>47</v>
      </c>
      <c r="B74" s="32" t="s">
        <v>102</v>
      </c>
      <c r="C74" s="32" t="s">
        <v>46</v>
      </c>
      <c r="D74" s="33">
        <v>7921.0</v>
      </c>
      <c r="E74" s="33">
        <v>20294.0</v>
      </c>
      <c r="F74" s="33">
        <v>1022.0</v>
      </c>
      <c r="G74" s="33">
        <v>314.0</v>
      </c>
      <c r="H74" s="33">
        <v>74.0</v>
      </c>
      <c r="I74" s="34">
        <v>7.750489</v>
      </c>
      <c r="J74" s="34">
        <v>25.22611</v>
      </c>
      <c r="K74" s="30">
        <v>107.0405</v>
      </c>
      <c r="L74" s="30">
        <v>367.1127</v>
      </c>
      <c r="M74" s="34">
        <v>367.1127</v>
      </c>
      <c r="N74" s="11" t="str">
        <f>IFERROR(__xludf.DUMMYFUNCTION("IF(AND(L74&lt;=0, L74&gt;-50), L74, NA())"),"#N/A")</f>
        <v>#N/A</v>
      </c>
      <c r="O74" s="11" t="str">
        <f>IFERROR(__xludf.DUMMYFUNCTION("IF(L74&lt;=-50, L74, NA())"),"#N/A")</f>
        <v>#N/A</v>
      </c>
      <c r="P74" s="11" t="str">
        <f t="shared" si="5"/>
        <v>High</v>
      </c>
      <c r="Q74" s="11"/>
      <c r="R74" s="12"/>
    </row>
    <row r="75">
      <c r="A75" s="26" t="s">
        <v>33</v>
      </c>
      <c r="B75" s="27" t="s">
        <v>103</v>
      </c>
      <c r="C75" s="27" t="s">
        <v>32</v>
      </c>
      <c r="D75" s="28">
        <v>3349.0</v>
      </c>
      <c r="E75" s="28">
        <v>14088.0</v>
      </c>
      <c r="F75" s="28">
        <v>736.0</v>
      </c>
      <c r="G75" s="28">
        <v>221.0</v>
      </c>
      <c r="H75" s="28">
        <v>58.0</v>
      </c>
      <c r="I75" s="29">
        <v>4.550272</v>
      </c>
      <c r="J75" s="29">
        <v>15.15385</v>
      </c>
      <c r="K75" s="30">
        <v>57.74138</v>
      </c>
      <c r="L75" s="30">
        <v>765.9301</v>
      </c>
      <c r="M75" s="29">
        <v>765.9301</v>
      </c>
      <c r="N75" s="17" t="str">
        <f>IFERROR(__xludf.DUMMYFUNCTION("IF(AND(L75&lt;=0, L75&gt;-50), L75, NA())"),"#N/A")</f>
        <v>#N/A</v>
      </c>
      <c r="O75" s="17" t="str">
        <f>IFERROR(__xludf.DUMMYFUNCTION("IF(L75&lt;=-50, L75, NA())"),"#N/A")</f>
        <v>#N/A</v>
      </c>
      <c r="P75" s="17" t="str">
        <f t="shared" si="5"/>
        <v>High</v>
      </c>
      <c r="Q75" s="17"/>
      <c r="R75" s="19"/>
    </row>
    <row r="76">
      <c r="A76" s="31" t="s">
        <v>38</v>
      </c>
      <c r="B76" s="32" t="s">
        <v>104</v>
      </c>
      <c r="C76" s="32" t="s">
        <v>24</v>
      </c>
      <c r="D76" s="33">
        <v>9587.0</v>
      </c>
      <c r="E76" s="33">
        <v>41861.0</v>
      </c>
      <c r="F76" s="33">
        <v>2108.0</v>
      </c>
      <c r="G76" s="33">
        <v>632.0</v>
      </c>
      <c r="H76" s="33">
        <v>159.0</v>
      </c>
      <c r="I76" s="34">
        <v>4.547913</v>
      </c>
      <c r="J76" s="34">
        <v>15.1693</v>
      </c>
      <c r="K76" s="30">
        <v>60.2956</v>
      </c>
      <c r="L76" s="30">
        <v>729.2479</v>
      </c>
      <c r="M76" s="34">
        <v>729.2479</v>
      </c>
      <c r="N76" s="11" t="str">
        <f>IFERROR(__xludf.DUMMYFUNCTION("IF(AND(L76&lt;=0, L76&gt;-50), L76, NA())"),"#N/A")</f>
        <v>#N/A</v>
      </c>
      <c r="O76" s="11" t="str">
        <f>IFERROR(__xludf.DUMMYFUNCTION("IF(L76&lt;=-50, L76, NA())"),"#N/A")</f>
        <v>#N/A</v>
      </c>
      <c r="P76" s="11" t="str">
        <f t="shared" si="5"/>
        <v>High</v>
      </c>
      <c r="Q76" s="11"/>
      <c r="R76" s="12"/>
    </row>
    <row r="77">
      <c r="A77" s="26" t="s">
        <v>22</v>
      </c>
      <c r="B77" s="27" t="s">
        <v>105</v>
      </c>
      <c r="C77" s="27" t="s">
        <v>28</v>
      </c>
      <c r="D77" s="28">
        <v>2927.0</v>
      </c>
      <c r="E77" s="28">
        <v>9854.0</v>
      </c>
      <c r="F77" s="28">
        <v>497.0</v>
      </c>
      <c r="G77" s="28">
        <v>151.0</v>
      </c>
      <c r="H77" s="28">
        <v>41.0</v>
      </c>
      <c r="I77" s="29">
        <v>5.889336</v>
      </c>
      <c r="J77" s="29">
        <v>19.38411</v>
      </c>
      <c r="K77" s="30">
        <v>71.39024</v>
      </c>
      <c r="L77" s="30">
        <v>600.3758</v>
      </c>
      <c r="M77" s="29">
        <v>600.3758</v>
      </c>
      <c r="N77" s="17" t="str">
        <f>IFERROR(__xludf.DUMMYFUNCTION("IF(AND(L77&lt;=0, L77&gt;-50), L77, NA())"),"#N/A")</f>
        <v>#N/A</v>
      </c>
      <c r="O77" s="17" t="str">
        <f>IFERROR(__xludf.DUMMYFUNCTION("IF(L77&lt;=-50, L77, NA())"),"#N/A")</f>
        <v>#N/A</v>
      </c>
      <c r="P77" s="17" t="str">
        <f t="shared" si="5"/>
        <v>High</v>
      </c>
      <c r="Q77" s="17"/>
      <c r="R77" s="19"/>
    </row>
    <row r="78">
      <c r="A78" s="31" t="s">
        <v>41</v>
      </c>
      <c r="B78" s="32" t="s">
        <v>106</v>
      </c>
      <c r="C78" s="32" t="s">
        <v>24</v>
      </c>
      <c r="D78" s="33">
        <v>9445.0</v>
      </c>
      <c r="E78" s="33">
        <v>20972.0</v>
      </c>
      <c r="F78" s="33">
        <v>1053.0</v>
      </c>
      <c r="G78" s="33">
        <v>322.0</v>
      </c>
      <c r="H78" s="33">
        <v>76.0</v>
      </c>
      <c r="I78" s="34">
        <v>8.969611</v>
      </c>
      <c r="J78" s="34">
        <v>29.3323</v>
      </c>
      <c r="K78" s="30">
        <v>124.2763</v>
      </c>
      <c r="L78" s="30">
        <v>302.3293</v>
      </c>
      <c r="M78" s="34">
        <v>302.3293</v>
      </c>
      <c r="N78" s="11" t="str">
        <f>IFERROR(__xludf.DUMMYFUNCTION("IF(AND(L78&lt;=0, L78&gt;-50), L78, NA())"),"#N/A")</f>
        <v>#N/A</v>
      </c>
      <c r="O78" s="11" t="str">
        <f>IFERROR(__xludf.DUMMYFUNCTION("IF(L78&lt;=-50, L78, NA())"),"#N/A")</f>
        <v>#N/A</v>
      </c>
      <c r="P78" s="11" t="str">
        <f t="shared" si="5"/>
        <v>High</v>
      </c>
      <c r="Q78" s="11"/>
      <c r="R78" s="12"/>
    </row>
    <row r="79">
      <c r="A79" s="26" t="s">
        <v>47</v>
      </c>
      <c r="B79" s="27" t="s">
        <v>107</v>
      </c>
      <c r="C79" s="27" t="s">
        <v>24</v>
      </c>
      <c r="D79" s="28">
        <v>8806.0</v>
      </c>
      <c r="E79" s="28">
        <v>26420.0</v>
      </c>
      <c r="F79" s="28">
        <v>1340.0</v>
      </c>
      <c r="G79" s="28">
        <v>401.0</v>
      </c>
      <c r="H79" s="28">
        <v>101.0</v>
      </c>
      <c r="I79" s="29">
        <v>6.571642</v>
      </c>
      <c r="J79" s="29">
        <v>21.9601</v>
      </c>
      <c r="K79" s="30">
        <v>87.18812</v>
      </c>
      <c r="L79" s="30">
        <v>473.4726</v>
      </c>
      <c r="M79" s="29">
        <v>473.4726</v>
      </c>
      <c r="N79" s="17" t="str">
        <f>IFERROR(__xludf.DUMMYFUNCTION("IF(AND(L79&lt;=0, L79&gt;-50), L79, NA())"),"#N/A")</f>
        <v>#N/A</v>
      </c>
      <c r="O79" s="17" t="str">
        <f>IFERROR(__xludf.DUMMYFUNCTION("IF(L79&lt;=-50, L79, NA())"),"#N/A")</f>
        <v>#N/A</v>
      </c>
      <c r="P79" s="17" t="str">
        <f t="shared" si="5"/>
        <v>High</v>
      </c>
      <c r="Q79" s="17"/>
      <c r="R79" s="19"/>
    </row>
    <row r="80">
      <c r="A80" s="31" t="s">
        <v>41</v>
      </c>
      <c r="B80" s="32" t="s">
        <v>108</v>
      </c>
      <c r="C80" s="32" t="s">
        <v>32</v>
      </c>
      <c r="D80" s="33">
        <v>1228.0</v>
      </c>
      <c r="E80" s="33">
        <v>5804.0</v>
      </c>
      <c r="F80" s="33">
        <v>288.0</v>
      </c>
      <c r="G80" s="33">
        <v>86.0</v>
      </c>
      <c r="H80" s="33">
        <v>22.0</v>
      </c>
      <c r="I80" s="34">
        <v>4.263889</v>
      </c>
      <c r="J80" s="34">
        <v>14.27907</v>
      </c>
      <c r="K80" s="30">
        <v>55.81818</v>
      </c>
      <c r="L80" s="30">
        <v>795.7655</v>
      </c>
      <c r="M80" s="34">
        <v>795.7655</v>
      </c>
      <c r="N80" s="11" t="str">
        <f>IFERROR(__xludf.DUMMYFUNCTION("IF(AND(L80&lt;=0, L80&gt;-50), L80, NA())"),"#N/A")</f>
        <v>#N/A</v>
      </c>
      <c r="O80" s="11" t="str">
        <f>IFERROR(__xludf.DUMMYFUNCTION("IF(L80&lt;=-50, L80, NA())"),"#N/A")</f>
        <v>#N/A</v>
      </c>
      <c r="P80" s="11" t="str">
        <f t="shared" si="5"/>
        <v>High</v>
      </c>
      <c r="Q80" s="11"/>
      <c r="R80" s="12"/>
    </row>
    <row r="81">
      <c r="A81" s="26" t="s">
        <v>33</v>
      </c>
      <c r="B81" s="27" t="s">
        <v>109</v>
      </c>
      <c r="C81" s="27" t="s">
        <v>49</v>
      </c>
      <c r="D81" s="28">
        <v>3467.0</v>
      </c>
      <c r="E81" s="28">
        <v>9720.0</v>
      </c>
      <c r="F81" s="28">
        <v>485.0</v>
      </c>
      <c r="G81" s="28">
        <v>146.0</v>
      </c>
      <c r="H81" s="28">
        <v>40.0</v>
      </c>
      <c r="I81" s="29">
        <v>7.148454</v>
      </c>
      <c r="J81" s="29">
        <v>23.74658</v>
      </c>
      <c r="K81" s="30">
        <v>86.675</v>
      </c>
      <c r="L81" s="30">
        <v>476.8676</v>
      </c>
      <c r="M81" s="29">
        <v>476.8676</v>
      </c>
      <c r="N81" s="17" t="str">
        <f>IFERROR(__xludf.DUMMYFUNCTION("IF(AND(L81&lt;=0, L81&gt;-50), L81, NA())"),"#N/A")</f>
        <v>#N/A</v>
      </c>
      <c r="O81" s="17" t="str">
        <f>IFERROR(__xludf.DUMMYFUNCTION("IF(L81&lt;=-50, L81, NA())"),"#N/A")</f>
        <v>#N/A</v>
      </c>
      <c r="P81" s="17" t="str">
        <f t="shared" si="5"/>
        <v>High</v>
      </c>
      <c r="Q81" s="17"/>
      <c r="R81" s="19"/>
    </row>
    <row r="82">
      <c r="A82" s="31" t="s">
        <v>41</v>
      </c>
      <c r="B82" s="32" t="s">
        <v>110</v>
      </c>
      <c r="C82" s="32" t="s">
        <v>40</v>
      </c>
      <c r="D82" s="33">
        <v>7857.0</v>
      </c>
      <c r="E82" s="33">
        <v>27757.0</v>
      </c>
      <c r="F82" s="33">
        <v>1381.0</v>
      </c>
      <c r="G82" s="33">
        <v>422.0</v>
      </c>
      <c r="H82" s="33">
        <v>104.0</v>
      </c>
      <c r="I82" s="34">
        <v>5.689356</v>
      </c>
      <c r="J82" s="34">
        <v>18.61848</v>
      </c>
      <c r="K82" s="30">
        <v>75.54808</v>
      </c>
      <c r="L82" s="30">
        <v>561.8302</v>
      </c>
      <c r="M82" s="34">
        <v>561.8302</v>
      </c>
      <c r="N82" s="11" t="str">
        <f>IFERROR(__xludf.DUMMYFUNCTION("IF(AND(L82&lt;=0, L82&gt;-50), L82, NA())"),"#N/A")</f>
        <v>#N/A</v>
      </c>
      <c r="O82" s="11" t="str">
        <f>IFERROR(__xludf.DUMMYFUNCTION("IF(L82&lt;=-50, L82, NA())"),"#N/A")</f>
        <v>#N/A</v>
      </c>
      <c r="P82" s="11" t="str">
        <f t="shared" si="5"/>
        <v>High</v>
      </c>
      <c r="Q82" s="11"/>
      <c r="R82" s="12"/>
    </row>
    <row r="83">
      <c r="A83" s="26" t="s">
        <v>44</v>
      </c>
      <c r="B83" s="27" t="s">
        <v>111</v>
      </c>
      <c r="C83" s="27" t="s">
        <v>28</v>
      </c>
      <c r="D83" s="28">
        <v>5468.0</v>
      </c>
      <c r="E83" s="28">
        <v>24520.0</v>
      </c>
      <c r="F83" s="28">
        <v>1222.0</v>
      </c>
      <c r="G83" s="28">
        <v>382.0</v>
      </c>
      <c r="H83" s="28">
        <v>90.0</v>
      </c>
      <c r="I83" s="29">
        <v>4.474632</v>
      </c>
      <c r="J83" s="29">
        <v>14.31414</v>
      </c>
      <c r="K83" s="30">
        <v>60.75556</v>
      </c>
      <c r="L83" s="30">
        <v>722.97</v>
      </c>
      <c r="M83" s="29">
        <v>722.97</v>
      </c>
      <c r="N83" s="17" t="str">
        <f>IFERROR(__xludf.DUMMYFUNCTION("IF(AND(L83&lt;=0, L83&gt;-50), L83, NA())"),"#N/A")</f>
        <v>#N/A</v>
      </c>
      <c r="O83" s="17" t="str">
        <f>IFERROR(__xludf.DUMMYFUNCTION("IF(L83&lt;=-50, L83, NA())"),"#N/A")</f>
        <v>#N/A</v>
      </c>
      <c r="P83" s="17" t="str">
        <f t="shared" si="5"/>
        <v>High</v>
      </c>
      <c r="Q83" s="17"/>
      <c r="R83" s="19"/>
    </row>
    <row r="84">
      <c r="A84" s="31" t="s">
        <v>26</v>
      </c>
      <c r="B84" s="32" t="s">
        <v>112</v>
      </c>
      <c r="C84" s="32" t="s">
        <v>20</v>
      </c>
      <c r="D84" s="33">
        <v>895.0</v>
      </c>
      <c r="E84" s="33">
        <v>4282.0</v>
      </c>
      <c r="F84" s="33">
        <v>205.0</v>
      </c>
      <c r="G84" s="33">
        <v>63.0</v>
      </c>
      <c r="H84" s="33">
        <v>15.0</v>
      </c>
      <c r="I84" s="34">
        <v>4.365854</v>
      </c>
      <c r="J84" s="34">
        <v>14.20635</v>
      </c>
      <c r="K84" s="30">
        <v>59.66667</v>
      </c>
      <c r="L84" s="30">
        <v>737.9888</v>
      </c>
      <c r="M84" s="34">
        <v>737.9888</v>
      </c>
      <c r="N84" s="11" t="str">
        <f>IFERROR(__xludf.DUMMYFUNCTION("IF(AND(L84&lt;=0, L84&gt;-50), L84, NA())"),"#N/A")</f>
        <v>#N/A</v>
      </c>
      <c r="O84" s="11" t="str">
        <f>IFERROR(__xludf.DUMMYFUNCTION("IF(L84&lt;=-50, L84, NA())"),"#N/A")</f>
        <v>#N/A</v>
      </c>
      <c r="P84" s="11" t="str">
        <f t="shared" si="5"/>
        <v>High</v>
      </c>
      <c r="Q84" s="11"/>
      <c r="R84" s="12"/>
    </row>
    <row r="85">
      <c r="A85" s="26" t="s">
        <v>30</v>
      </c>
      <c r="B85" s="27" t="s">
        <v>113</v>
      </c>
      <c r="C85" s="27" t="s">
        <v>28</v>
      </c>
      <c r="D85" s="28">
        <v>5986.0</v>
      </c>
      <c r="E85" s="28">
        <v>20307.0</v>
      </c>
      <c r="F85" s="28">
        <v>997.0</v>
      </c>
      <c r="G85" s="28">
        <v>296.0</v>
      </c>
      <c r="H85" s="28">
        <v>77.0</v>
      </c>
      <c r="I85" s="29">
        <v>6.004012</v>
      </c>
      <c r="J85" s="29">
        <v>20.22297</v>
      </c>
      <c r="K85" s="30">
        <v>77.74026</v>
      </c>
      <c r="L85" s="30">
        <v>543.1674</v>
      </c>
      <c r="M85" s="29">
        <v>543.1674</v>
      </c>
      <c r="N85" s="17" t="str">
        <f>IFERROR(__xludf.DUMMYFUNCTION("IF(AND(L85&lt;=0, L85&gt;-50), L85, NA())"),"#N/A")</f>
        <v>#N/A</v>
      </c>
      <c r="O85" s="17" t="str">
        <f>IFERROR(__xludf.DUMMYFUNCTION("IF(L85&lt;=-50, L85, NA())"),"#N/A")</f>
        <v>#N/A</v>
      </c>
      <c r="P85" s="17" t="str">
        <f t="shared" si="5"/>
        <v>High</v>
      </c>
      <c r="Q85" s="17"/>
      <c r="R85" s="19"/>
    </row>
    <row r="86">
      <c r="A86" s="31" t="s">
        <v>30</v>
      </c>
      <c r="B86" s="32" t="s">
        <v>114</v>
      </c>
      <c r="C86" s="32" t="s">
        <v>46</v>
      </c>
      <c r="D86" s="33">
        <v>1667.0</v>
      </c>
      <c r="E86" s="33">
        <v>5950.0</v>
      </c>
      <c r="F86" s="33">
        <v>285.0</v>
      </c>
      <c r="G86" s="33">
        <v>94.0</v>
      </c>
      <c r="H86" s="33">
        <v>24.0</v>
      </c>
      <c r="I86" s="34">
        <v>5.849123</v>
      </c>
      <c r="J86" s="34">
        <v>17.73404</v>
      </c>
      <c r="K86" s="30">
        <v>69.45833</v>
      </c>
      <c r="L86" s="30">
        <v>619.856</v>
      </c>
      <c r="M86" s="34">
        <v>619.856</v>
      </c>
      <c r="N86" s="11" t="str">
        <f>IFERROR(__xludf.DUMMYFUNCTION("IF(AND(L86&lt;=0, L86&gt;-50), L86, NA())"),"#N/A")</f>
        <v>#N/A</v>
      </c>
      <c r="O86" s="11" t="str">
        <f>IFERROR(__xludf.DUMMYFUNCTION("IF(L86&lt;=-50, L86, NA())"),"#N/A")</f>
        <v>#N/A</v>
      </c>
      <c r="P86" s="11" t="str">
        <f t="shared" si="5"/>
        <v>High</v>
      </c>
      <c r="Q86" s="11"/>
      <c r="R86" s="12"/>
    </row>
    <row r="87">
      <c r="A87" s="26" t="s">
        <v>44</v>
      </c>
      <c r="B87" s="27" t="s">
        <v>115</v>
      </c>
      <c r="C87" s="27" t="s">
        <v>20</v>
      </c>
      <c r="D87" s="28">
        <v>2042.0</v>
      </c>
      <c r="E87" s="28">
        <v>9377.0</v>
      </c>
      <c r="F87" s="28">
        <v>464.0</v>
      </c>
      <c r="G87" s="28">
        <v>140.0</v>
      </c>
      <c r="H87" s="28">
        <v>36.0</v>
      </c>
      <c r="I87" s="29">
        <v>4.400862</v>
      </c>
      <c r="J87" s="29">
        <v>14.58571</v>
      </c>
      <c r="K87" s="30">
        <v>56.72222</v>
      </c>
      <c r="L87" s="30">
        <v>781.4887</v>
      </c>
      <c r="M87" s="29">
        <v>781.4887</v>
      </c>
      <c r="N87" s="17" t="str">
        <f>IFERROR(__xludf.DUMMYFUNCTION("IF(AND(L87&lt;=0, L87&gt;-50), L87, NA())"),"#N/A")</f>
        <v>#N/A</v>
      </c>
      <c r="O87" s="17" t="str">
        <f>IFERROR(__xludf.DUMMYFUNCTION("IF(L87&lt;=-50, L87, NA())"),"#N/A")</f>
        <v>#N/A</v>
      </c>
      <c r="P87" s="17" t="str">
        <f t="shared" si="5"/>
        <v>High</v>
      </c>
      <c r="Q87" s="17"/>
      <c r="R87" s="19"/>
    </row>
    <row r="88">
      <c r="A88" s="31" t="s">
        <v>33</v>
      </c>
      <c r="B88" s="32" t="s">
        <v>116</v>
      </c>
      <c r="C88" s="32" t="s">
        <v>46</v>
      </c>
      <c r="D88" s="33">
        <v>6041.0</v>
      </c>
      <c r="E88" s="33">
        <v>25889.0</v>
      </c>
      <c r="F88" s="33">
        <v>1303.0</v>
      </c>
      <c r="G88" s="33">
        <v>392.0</v>
      </c>
      <c r="H88" s="33">
        <v>97.0</v>
      </c>
      <c r="I88" s="34">
        <v>4.636224</v>
      </c>
      <c r="J88" s="34">
        <v>15.41071</v>
      </c>
      <c r="K88" s="30">
        <v>62.27835</v>
      </c>
      <c r="L88" s="30">
        <v>702.8472</v>
      </c>
      <c r="M88" s="34">
        <v>702.8472</v>
      </c>
      <c r="N88" s="11" t="str">
        <f>IFERROR(__xludf.DUMMYFUNCTION("IF(AND(L88&lt;=0, L88&gt;-50), L88, NA())"),"#N/A")</f>
        <v>#N/A</v>
      </c>
      <c r="O88" s="11" t="str">
        <f>IFERROR(__xludf.DUMMYFUNCTION("IF(L88&lt;=-50, L88, NA())"),"#N/A")</f>
        <v>#N/A</v>
      </c>
      <c r="P88" s="11" t="str">
        <f t="shared" si="5"/>
        <v>High</v>
      </c>
      <c r="Q88" s="11"/>
      <c r="R88" s="12"/>
    </row>
    <row r="89">
      <c r="A89" s="26" t="s">
        <v>30</v>
      </c>
      <c r="B89" s="27" t="s">
        <v>117</v>
      </c>
      <c r="C89" s="27" t="s">
        <v>32</v>
      </c>
      <c r="D89" s="28">
        <v>3641.0</v>
      </c>
      <c r="E89" s="28">
        <v>14701.0</v>
      </c>
      <c r="F89" s="28">
        <v>714.0</v>
      </c>
      <c r="G89" s="28">
        <v>222.0</v>
      </c>
      <c r="H89" s="28">
        <v>54.0</v>
      </c>
      <c r="I89" s="29">
        <v>5.09944</v>
      </c>
      <c r="J89" s="29">
        <v>16.4009</v>
      </c>
      <c r="K89" s="30">
        <v>67.42593</v>
      </c>
      <c r="L89" s="30">
        <v>641.5545</v>
      </c>
      <c r="M89" s="29">
        <v>641.5545</v>
      </c>
      <c r="N89" s="17" t="str">
        <f>IFERROR(__xludf.DUMMYFUNCTION("IF(AND(L89&lt;=0, L89&gt;-50), L89, NA())"),"#N/A")</f>
        <v>#N/A</v>
      </c>
      <c r="O89" s="17" t="str">
        <f>IFERROR(__xludf.DUMMYFUNCTION("IF(L89&lt;=-50, L89, NA())"),"#N/A")</f>
        <v>#N/A</v>
      </c>
      <c r="P89" s="17" t="str">
        <f t="shared" si="5"/>
        <v>High</v>
      </c>
      <c r="Q89" s="17"/>
      <c r="R89" s="19"/>
    </row>
    <row r="90">
      <c r="A90" s="31" t="s">
        <v>47</v>
      </c>
      <c r="B90" s="32" t="s">
        <v>118</v>
      </c>
      <c r="C90" s="32" t="s">
        <v>32</v>
      </c>
      <c r="D90" s="33">
        <v>7119.0</v>
      </c>
      <c r="E90" s="33">
        <v>27354.0</v>
      </c>
      <c r="F90" s="33">
        <v>1367.0</v>
      </c>
      <c r="G90" s="33">
        <v>412.0</v>
      </c>
      <c r="H90" s="33">
        <v>105.0</v>
      </c>
      <c r="I90" s="34">
        <v>5.207754</v>
      </c>
      <c r="J90" s="34">
        <v>17.27913</v>
      </c>
      <c r="K90" s="30">
        <v>67.8</v>
      </c>
      <c r="L90" s="30">
        <v>637.4631</v>
      </c>
      <c r="M90" s="34">
        <v>637.4631</v>
      </c>
      <c r="N90" s="11" t="str">
        <f>IFERROR(__xludf.DUMMYFUNCTION("IF(AND(L90&lt;=0, L90&gt;-50), L90, NA())"),"#N/A")</f>
        <v>#N/A</v>
      </c>
      <c r="O90" s="11" t="str">
        <f>IFERROR(__xludf.DUMMYFUNCTION("IF(L90&lt;=-50, L90, NA())"),"#N/A")</f>
        <v>#N/A</v>
      </c>
      <c r="P90" s="11" t="str">
        <f t="shared" si="5"/>
        <v>High</v>
      </c>
      <c r="Q90" s="11"/>
      <c r="R90" s="12"/>
    </row>
    <row r="91">
      <c r="A91" s="26" t="s">
        <v>26</v>
      </c>
      <c r="B91" s="27" t="s">
        <v>119</v>
      </c>
      <c r="C91" s="27" t="s">
        <v>49</v>
      </c>
      <c r="D91" s="28">
        <v>1714.0</v>
      </c>
      <c r="E91" s="28">
        <v>4959.0</v>
      </c>
      <c r="F91" s="28">
        <v>254.0</v>
      </c>
      <c r="G91" s="28">
        <v>74.0</v>
      </c>
      <c r="H91" s="28">
        <v>19.0</v>
      </c>
      <c r="I91" s="29">
        <v>6.748031</v>
      </c>
      <c r="J91" s="29">
        <v>23.16216</v>
      </c>
      <c r="K91" s="30">
        <v>90.21053</v>
      </c>
      <c r="L91" s="30">
        <v>454.259</v>
      </c>
      <c r="M91" s="29">
        <v>454.259</v>
      </c>
      <c r="N91" s="17" t="str">
        <f>IFERROR(__xludf.DUMMYFUNCTION("IF(AND(L91&lt;=0, L91&gt;-50), L91, NA())"),"#N/A")</f>
        <v>#N/A</v>
      </c>
      <c r="O91" s="17" t="str">
        <f>IFERROR(__xludf.DUMMYFUNCTION("IF(L91&lt;=-50, L91, NA())"),"#N/A")</f>
        <v>#N/A</v>
      </c>
      <c r="P91" s="17" t="str">
        <f t="shared" si="5"/>
        <v>High</v>
      </c>
      <c r="Q91" s="17"/>
      <c r="R91" s="19"/>
    </row>
    <row r="92">
      <c r="A92" s="31" t="s">
        <v>33</v>
      </c>
      <c r="B92" s="32" t="s">
        <v>120</v>
      </c>
      <c r="C92" s="32" t="s">
        <v>32</v>
      </c>
      <c r="D92" s="33">
        <v>9942.0</v>
      </c>
      <c r="E92" s="33">
        <v>33727.0</v>
      </c>
      <c r="F92" s="33">
        <v>1686.0</v>
      </c>
      <c r="G92" s="33">
        <v>502.0</v>
      </c>
      <c r="H92" s="33">
        <v>122.0</v>
      </c>
      <c r="I92" s="34">
        <v>5.896797</v>
      </c>
      <c r="J92" s="34">
        <v>19.80478</v>
      </c>
      <c r="K92" s="30">
        <v>81.4918</v>
      </c>
      <c r="L92" s="30">
        <v>513.5586</v>
      </c>
      <c r="M92" s="34">
        <v>513.5586</v>
      </c>
      <c r="N92" s="11" t="str">
        <f>IFERROR(__xludf.DUMMYFUNCTION("IF(AND(L92&lt;=0, L92&gt;-50), L92, NA())"),"#N/A")</f>
        <v>#N/A</v>
      </c>
      <c r="O92" s="11" t="str">
        <f>IFERROR(__xludf.DUMMYFUNCTION("IF(L92&lt;=-50, L92, NA())"),"#N/A")</f>
        <v>#N/A</v>
      </c>
      <c r="P92" s="11" t="str">
        <f t="shared" si="5"/>
        <v>High</v>
      </c>
      <c r="Q92" s="11"/>
      <c r="R92" s="12"/>
    </row>
    <row r="93">
      <c r="A93" s="26" t="s">
        <v>18</v>
      </c>
      <c r="B93" s="27" t="s">
        <v>121</v>
      </c>
      <c r="C93" s="27" t="s">
        <v>46</v>
      </c>
      <c r="D93" s="28">
        <v>8553.0</v>
      </c>
      <c r="E93" s="28">
        <v>20436.0</v>
      </c>
      <c r="F93" s="28">
        <v>1020.0</v>
      </c>
      <c r="G93" s="28">
        <v>310.0</v>
      </c>
      <c r="H93" s="28">
        <v>73.0</v>
      </c>
      <c r="I93" s="29">
        <v>8.385294</v>
      </c>
      <c r="J93" s="29">
        <v>27.59032</v>
      </c>
      <c r="K93" s="30">
        <v>117.1644</v>
      </c>
      <c r="L93" s="30">
        <v>326.7508</v>
      </c>
      <c r="M93" s="29">
        <v>326.7508</v>
      </c>
      <c r="N93" s="17" t="str">
        <f>IFERROR(__xludf.DUMMYFUNCTION("IF(AND(L93&lt;=0, L93&gt;-50), L93, NA())"),"#N/A")</f>
        <v>#N/A</v>
      </c>
      <c r="O93" s="17" t="str">
        <f>IFERROR(__xludf.DUMMYFUNCTION("IF(L93&lt;=-50, L93, NA())"),"#N/A")</f>
        <v>#N/A</v>
      </c>
      <c r="P93" s="17" t="str">
        <f t="shared" si="5"/>
        <v>High</v>
      </c>
      <c r="Q93" s="17"/>
      <c r="R93" s="19"/>
    </row>
    <row r="94">
      <c r="A94" s="31" t="s">
        <v>30</v>
      </c>
      <c r="B94" s="32" t="s">
        <v>122</v>
      </c>
      <c r="C94" s="32" t="s">
        <v>43</v>
      </c>
      <c r="D94" s="33">
        <v>3245.0</v>
      </c>
      <c r="E94" s="33">
        <v>13973.0</v>
      </c>
      <c r="F94" s="33">
        <v>706.0</v>
      </c>
      <c r="G94" s="33">
        <v>208.0</v>
      </c>
      <c r="H94" s="33">
        <v>52.0</v>
      </c>
      <c r="I94" s="34">
        <v>4.596317</v>
      </c>
      <c r="J94" s="34">
        <v>15.60096</v>
      </c>
      <c r="K94" s="30">
        <v>62.40385</v>
      </c>
      <c r="L94" s="30">
        <v>701.2327</v>
      </c>
      <c r="M94" s="34">
        <v>701.2327</v>
      </c>
      <c r="N94" s="11" t="str">
        <f>IFERROR(__xludf.DUMMYFUNCTION("IF(AND(L94&lt;=0, L94&gt;-50), L94, NA())"),"#N/A")</f>
        <v>#N/A</v>
      </c>
      <c r="O94" s="11" t="str">
        <f>IFERROR(__xludf.DUMMYFUNCTION("IF(L94&lt;=-50, L94, NA())"),"#N/A")</f>
        <v>#N/A</v>
      </c>
      <c r="P94" s="11" t="str">
        <f t="shared" si="5"/>
        <v>High</v>
      </c>
      <c r="Q94" s="11"/>
      <c r="R94" s="12"/>
    </row>
    <row r="95">
      <c r="A95" s="26" t="s">
        <v>44</v>
      </c>
      <c r="B95" s="27" t="s">
        <v>123</v>
      </c>
      <c r="C95" s="27" t="s">
        <v>32</v>
      </c>
      <c r="D95" s="28">
        <v>4275.0</v>
      </c>
      <c r="E95" s="28">
        <v>14592.0</v>
      </c>
      <c r="F95" s="28">
        <v>733.0</v>
      </c>
      <c r="G95" s="28">
        <v>229.0</v>
      </c>
      <c r="H95" s="28">
        <v>60.0</v>
      </c>
      <c r="I95" s="29">
        <v>5.832196</v>
      </c>
      <c r="J95" s="29">
        <v>18.66812</v>
      </c>
      <c r="K95" s="30">
        <v>71.25</v>
      </c>
      <c r="L95" s="30">
        <v>601.7544</v>
      </c>
      <c r="M95" s="29">
        <v>601.7544</v>
      </c>
      <c r="N95" s="17" t="str">
        <f>IFERROR(__xludf.DUMMYFUNCTION("IF(AND(L95&lt;=0, L95&gt;-50), L95, NA())"),"#N/A")</f>
        <v>#N/A</v>
      </c>
      <c r="O95" s="17" t="str">
        <f>IFERROR(__xludf.DUMMYFUNCTION("IF(L95&lt;=-50, L95, NA())"),"#N/A")</f>
        <v>#N/A</v>
      </c>
      <c r="P95" s="17" t="str">
        <f t="shared" si="5"/>
        <v>High</v>
      </c>
      <c r="Q95" s="17"/>
      <c r="R95" s="19"/>
    </row>
    <row r="96">
      <c r="A96" s="31" t="s">
        <v>26</v>
      </c>
      <c r="B96" s="32" t="s">
        <v>124</v>
      </c>
      <c r="C96" s="32" t="s">
        <v>37</v>
      </c>
      <c r="D96" s="33">
        <v>6213.0</v>
      </c>
      <c r="E96" s="33">
        <v>29065.0</v>
      </c>
      <c r="F96" s="33">
        <v>1447.0</v>
      </c>
      <c r="G96" s="33">
        <v>438.0</v>
      </c>
      <c r="H96" s="33">
        <v>109.0</v>
      </c>
      <c r="I96" s="34">
        <v>4.293711</v>
      </c>
      <c r="J96" s="34">
        <v>14.18493</v>
      </c>
      <c r="K96" s="30">
        <v>57.0</v>
      </c>
      <c r="L96" s="30">
        <v>777.193</v>
      </c>
      <c r="M96" s="34">
        <v>777.193</v>
      </c>
      <c r="N96" s="11" t="str">
        <f>IFERROR(__xludf.DUMMYFUNCTION("IF(AND(L96&lt;=0, L96&gt;-50), L96, NA())"),"#N/A")</f>
        <v>#N/A</v>
      </c>
      <c r="O96" s="11" t="str">
        <f>IFERROR(__xludf.DUMMYFUNCTION("IF(L96&lt;=-50, L96, NA())"),"#N/A")</f>
        <v>#N/A</v>
      </c>
      <c r="P96" s="11" t="str">
        <f t="shared" si="5"/>
        <v>High</v>
      </c>
      <c r="Q96" s="11"/>
      <c r="R96" s="12"/>
    </row>
    <row r="97">
      <c r="A97" s="26" t="s">
        <v>47</v>
      </c>
      <c r="B97" s="27" t="s">
        <v>125</v>
      </c>
      <c r="C97" s="27" t="s">
        <v>43</v>
      </c>
      <c r="D97" s="28">
        <v>9489.0</v>
      </c>
      <c r="E97" s="28">
        <v>42771.0</v>
      </c>
      <c r="F97" s="28">
        <v>2126.0</v>
      </c>
      <c r="G97" s="28">
        <v>638.0</v>
      </c>
      <c r="H97" s="28">
        <v>163.0</v>
      </c>
      <c r="I97" s="29">
        <v>4.463311</v>
      </c>
      <c r="J97" s="29">
        <v>14.87304</v>
      </c>
      <c r="K97" s="30">
        <v>58.21472</v>
      </c>
      <c r="L97" s="30">
        <v>758.8892</v>
      </c>
      <c r="M97" s="29">
        <v>758.8892</v>
      </c>
      <c r="N97" s="17" t="str">
        <f>IFERROR(__xludf.DUMMYFUNCTION("IF(AND(L97&lt;=0, L97&gt;-50), L97, NA())"),"#N/A")</f>
        <v>#N/A</v>
      </c>
      <c r="O97" s="17" t="str">
        <f>IFERROR(__xludf.DUMMYFUNCTION("IF(L97&lt;=-50, L97, NA())"),"#N/A")</f>
        <v>#N/A</v>
      </c>
      <c r="P97" s="17" t="str">
        <f t="shared" si="5"/>
        <v>High</v>
      </c>
      <c r="Q97" s="17"/>
      <c r="R97" s="19"/>
    </row>
    <row r="98">
      <c r="A98" s="31" t="s">
        <v>22</v>
      </c>
      <c r="B98" s="32" t="s">
        <v>126</v>
      </c>
      <c r="C98" s="32" t="s">
        <v>20</v>
      </c>
      <c r="D98" s="33">
        <v>7949.0</v>
      </c>
      <c r="E98" s="33">
        <v>20056.0</v>
      </c>
      <c r="F98" s="33">
        <v>998.0</v>
      </c>
      <c r="G98" s="33">
        <v>305.0</v>
      </c>
      <c r="H98" s="33">
        <v>75.0</v>
      </c>
      <c r="I98" s="34">
        <v>7.96493</v>
      </c>
      <c r="J98" s="34">
        <v>26.0623</v>
      </c>
      <c r="K98" s="30">
        <v>105.9867</v>
      </c>
      <c r="L98" s="30">
        <v>371.7575</v>
      </c>
      <c r="M98" s="34">
        <v>371.7575</v>
      </c>
      <c r="N98" s="11" t="str">
        <f>IFERROR(__xludf.DUMMYFUNCTION("IF(AND(L98&lt;=0, L98&gt;-50), L98, NA())"),"#N/A")</f>
        <v>#N/A</v>
      </c>
      <c r="O98" s="11" t="str">
        <f>IFERROR(__xludf.DUMMYFUNCTION("IF(L98&lt;=-50, L98, NA())"),"#N/A")</f>
        <v>#N/A</v>
      </c>
      <c r="P98" s="11" t="str">
        <f t="shared" si="5"/>
        <v>High</v>
      </c>
      <c r="Q98" s="11"/>
      <c r="R98" s="12"/>
    </row>
    <row r="99">
      <c r="A99" s="26" t="s">
        <v>18</v>
      </c>
      <c r="B99" s="27" t="s">
        <v>127</v>
      </c>
      <c r="C99" s="27" t="s">
        <v>20</v>
      </c>
      <c r="D99" s="28">
        <v>2133.0</v>
      </c>
      <c r="E99" s="28">
        <v>6418.0</v>
      </c>
      <c r="F99" s="28">
        <v>304.0</v>
      </c>
      <c r="G99" s="28">
        <v>88.0</v>
      </c>
      <c r="H99" s="28">
        <v>22.0</v>
      </c>
      <c r="I99" s="29">
        <v>7.016447</v>
      </c>
      <c r="J99" s="29">
        <v>24.23864</v>
      </c>
      <c r="K99" s="30">
        <v>96.95455</v>
      </c>
      <c r="L99" s="30">
        <v>415.7056</v>
      </c>
      <c r="M99" s="29">
        <v>415.7056</v>
      </c>
      <c r="N99" s="17" t="str">
        <f>IFERROR(__xludf.DUMMYFUNCTION("IF(AND(L99&lt;=0, L99&gt;-50), L99, NA())"),"#N/A")</f>
        <v>#N/A</v>
      </c>
      <c r="O99" s="17" t="str">
        <f>IFERROR(__xludf.DUMMYFUNCTION("IF(L99&lt;=-50, L99, NA())"),"#N/A")</f>
        <v>#N/A</v>
      </c>
      <c r="P99" s="17" t="str">
        <f t="shared" si="5"/>
        <v>High</v>
      </c>
      <c r="Q99" s="17"/>
      <c r="R99" s="19"/>
    </row>
    <row r="100">
      <c r="A100" s="31" t="s">
        <v>33</v>
      </c>
      <c r="B100" s="32" t="s">
        <v>128</v>
      </c>
      <c r="C100" s="32" t="s">
        <v>46</v>
      </c>
      <c r="D100" s="33">
        <v>5309.0</v>
      </c>
      <c r="E100" s="33">
        <v>26435.0</v>
      </c>
      <c r="F100" s="33">
        <v>1322.0</v>
      </c>
      <c r="G100" s="33">
        <v>389.0</v>
      </c>
      <c r="H100" s="33">
        <v>95.0</v>
      </c>
      <c r="I100" s="34">
        <v>4.015885</v>
      </c>
      <c r="J100" s="34">
        <v>13.64781</v>
      </c>
      <c r="K100" s="30">
        <v>55.88421</v>
      </c>
      <c r="L100" s="30">
        <v>794.7071</v>
      </c>
      <c r="M100" s="34">
        <v>794.7071</v>
      </c>
      <c r="N100" s="11" t="str">
        <f>IFERROR(__xludf.DUMMYFUNCTION("IF(AND(L100&lt;=0, L100&gt;-50), L100, NA())"),"#N/A")</f>
        <v>#N/A</v>
      </c>
      <c r="O100" s="11" t="str">
        <f>IFERROR(__xludf.DUMMYFUNCTION("IF(L100&lt;=-50, L100, NA())"),"#N/A")</f>
        <v>#N/A</v>
      </c>
      <c r="P100" s="11" t="str">
        <f t="shared" si="5"/>
        <v>High</v>
      </c>
      <c r="Q100" s="11"/>
      <c r="R100" s="12"/>
    </row>
    <row r="101">
      <c r="A101" s="26" t="s">
        <v>44</v>
      </c>
      <c r="B101" s="27" t="s">
        <v>129</v>
      </c>
      <c r="C101" s="27" t="s">
        <v>20</v>
      </c>
      <c r="D101" s="28">
        <v>5280.0</v>
      </c>
      <c r="E101" s="28">
        <v>11276.0</v>
      </c>
      <c r="F101" s="28">
        <v>567.0</v>
      </c>
      <c r="G101" s="28">
        <v>168.0</v>
      </c>
      <c r="H101" s="28">
        <v>31.0</v>
      </c>
      <c r="I101" s="29">
        <v>9.312169</v>
      </c>
      <c r="J101" s="29">
        <v>31.42857</v>
      </c>
      <c r="K101" s="30">
        <v>170.3226</v>
      </c>
      <c r="L101" s="30">
        <v>193.5606</v>
      </c>
      <c r="M101" s="29">
        <v>193.5606</v>
      </c>
      <c r="N101" s="17" t="str">
        <f>IFERROR(__xludf.DUMMYFUNCTION("IF(AND(L101&lt;=0, L101&gt;-50), L101, NA())"),"#N/A")</f>
        <v>#N/A</v>
      </c>
      <c r="O101" s="17" t="str">
        <f>IFERROR(__xludf.DUMMYFUNCTION("IF(L101&lt;=-50, L101, NA())"),"#N/A")</f>
        <v>#N/A</v>
      </c>
      <c r="P101" s="17" t="str">
        <f t="shared" si="5"/>
        <v>High</v>
      </c>
      <c r="Q101" s="17"/>
      <c r="R101" s="19"/>
    </row>
    <row r="102">
      <c r="A102" s="31" t="s">
        <v>26</v>
      </c>
      <c r="B102" s="32" t="s">
        <v>130</v>
      </c>
      <c r="C102" s="32" t="s">
        <v>24</v>
      </c>
      <c r="D102" s="33">
        <v>4863.0</v>
      </c>
      <c r="E102" s="33">
        <v>19902.0</v>
      </c>
      <c r="F102" s="33">
        <v>992.0</v>
      </c>
      <c r="G102" s="33">
        <v>307.0</v>
      </c>
      <c r="H102" s="33">
        <v>82.0</v>
      </c>
      <c r="I102" s="34">
        <v>4.902218</v>
      </c>
      <c r="J102" s="34">
        <v>15.84039</v>
      </c>
      <c r="K102" s="30">
        <v>59.30488</v>
      </c>
      <c r="L102" s="30">
        <v>743.101</v>
      </c>
      <c r="M102" s="34">
        <v>743.101</v>
      </c>
      <c r="N102" s="11" t="str">
        <f>IFERROR(__xludf.DUMMYFUNCTION("IF(AND(L102&lt;=0, L102&gt;-50), L102, NA())"),"#N/A")</f>
        <v>#N/A</v>
      </c>
      <c r="O102" s="11" t="str">
        <f>IFERROR(__xludf.DUMMYFUNCTION("IF(L102&lt;=-50, L102, NA())"),"#N/A")</f>
        <v>#N/A</v>
      </c>
      <c r="P102" s="11" t="str">
        <f t="shared" si="5"/>
        <v>High</v>
      </c>
      <c r="Q102" s="11"/>
      <c r="R102" s="12"/>
    </row>
    <row r="103">
      <c r="A103" s="26" t="s">
        <v>53</v>
      </c>
      <c r="B103" s="27" t="s">
        <v>131</v>
      </c>
      <c r="C103" s="27" t="s">
        <v>49</v>
      </c>
      <c r="D103" s="28">
        <v>7044.0</v>
      </c>
      <c r="E103" s="28">
        <v>35191.0</v>
      </c>
      <c r="F103" s="28">
        <v>1733.0</v>
      </c>
      <c r="G103" s="28">
        <v>516.0</v>
      </c>
      <c r="H103" s="28">
        <v>130.0</v>
      </c>
      <c r="I103" s="29">
        <v>4.064628</v>
      </c>
      <c r="J103" s="29">
        <v>13.65116</v>
      </c>
      <c r="K103" s="30">
        <v>54.18462</v>
      </c>
      <c r="L103" s="30">
        <v>822.7712</v>
      </c>
      <c r="M103" s="29">
        <v>822.7712</v>
      </c>
      <c r="N103" s="17" t="str">
        <f>IFERROR(__xludf.DUMMYFUNCTION("IF(AND(L103&lt;=0, L103&gt;-50), L103, NA())"),"#N/A")</f>
        <v>#N/A</v>
      </c>
      <c r="O103" s="17" t="str">
        <f>IFERROR(__xludf.DUMMYFUNCTION("IF(L103&lt;=-50, L103, NA())"),"#N/A")</f>
        <v>#N/A</v>
      </c>
      <c r="P103" s="17" t="str">
        <f t="shared" si="5"/>
        <v>High</v>
      </c>
      <c r="Q103" s="17"/>
      <c r="R103" s="19"/>
    </row>
    <row r="104">
      <c r="A104" s="31" t="s">
        <v>53</v>
      </c>
      <c r="B104" s="32" t="s">
        <v>132</v>
      </c>
      <c r="C104" s="32" t="s">
        <v>28</v>
      </c>
      <c r="D104" s="33">
        <v>7381.0</v>
      </c>
      <c r="E104" s="33">
        <v>21711.0</v>
      </c>
      <c r="F104" s="33">
        <v>1097.0</v>
      </c>
      <c r="G104" s="33">
        <v>337.0</v>
      </c>
      <c r="H104" s="33">
        <v>88.0</v>
      </c>
      <c r="I104" s="34">
        <v>6.72835</v>
      </c>
      <c r="J104" s="34">
        <v>21.90208</v>
      </c>
      <c r="K104" s="30">
        <v>83.875</v>
      </c>
      <c r="L104" s="30">
        <v>496.1252</v>
      </c>
      <c r="M104" s="34">
        <v>496.1252</v>
      </c>
      <c r="N104" s="11" t="str">
        <f>IFERROR(__xludf.DUMMYFUNCTION("IF(AND(L104&lt;=0, L104&gt;-50), L104, NA())"),"#N/A")</f>
        <v>#N/A</v>
      </c>
      <c r="O104" s="11" t="str">
        <f>IFERROR(__xludf.DUMMYFUNCTION("IF(L104&lt;=-50, L104, NA())"),"#N/A")</f>
        <v>#N/A</v>
      </c>
      <c r="P104" s="11" t="str">
        <f t="shared" si="5"/>
        <v>High</v>
      </c>
      <c r="Q104" s="11"/>
      <c r="R104" s="12"/>
    </row>
    <row r="105">
      <c r="A105" s="26" t="s">
        <v>53</v>
      </c>
      <c r="B105" s="27" t="s">
        <v>133</v>
      </c>
      <c r="C105" s="27" t="s">
        <v>28</v>
      </c>
      <c r="D105" s="28">
        <v>1831.0</v>
      </c>
      <c r="E105" s="28">
        <v>8006.0</v>
      </c>
      <c r="F105" s="28">
        <v>415.0</v>
      </c>
      <c r="G105" s="28">
        <v>124.0</v>
      </c>
      <c r="H105" s="28">
        <v>35.0</v>
      </c>
      <c r="I105" s="29">
        <v>4.412048</v>
      </c>
      <c r="J105" s="29">
        <v>14.76613</v>
      </c>
      <c r="K105" s="30">
        <v>52.31429</v>
      </c>
      <c r="L105" s="30">
        <v>855.7619</v>
      </c>
      <c r="M105" s="29">
        <v>855.7619</v>
      </c>
      <c r="N105" s="17" t="str">
        <f>IFERROR(__xludf.DUMMYFUNCTION("IF(AND(L105&lt;=0, L105&gt;-50), L105, NA())"),"#N/A")</f>
        <v>#N/A</v>
      </c>
      <c r="O105" s="17" t="str">
        <f>IFERROR(__xludf.DUMMYFUNCTION("IF(L105&lt;=-50, L105, NA())"),"#N/A")</f>
        <v>#N/A</v>
      </c>
      <c r="P105" s="17" t="str">
        <f t="shared" si="5"/>
        <v>High</v>
      </c>
      <c r="Q105" s="17"/>
      <c r="R105" s="19"/>
    </row>
    <row r="106">
      <c r="A106" s="31" t="s">
        <v>26</v>
      </c>
      <c r="B106" s="32" t="s">
        <v>134</v>
      </c>
      <c r="C106" s="32" t="s">
        <v>20</v>
      </c>
      <c r="D106" s="33">
        <v>2680.0</v>
      </c>
      <c r="E106" s="33">
        <v>10252.0</v>
      </c>
      <c r="F106" s="33">
        <v>498.0</v>
      </c>
      <c r="G106" s="33">
        <v>140.0</v>
      </c>
      <c r="H106" s="33">
        <v>34.0</v>
      </c>
      <c r="I106" s="34">
        <v>5.381526</v>
      </c>
      <c r="J106" s="34">
        <v>19.14286</v>
      </c>
      <c r="K106" s="30">
        <v>78.82353</v>
      </c>
      <c r="L106" s="30">
        <v>534.3284</v>
      </c>
      <c r="M106" s="34">
        <v>534.3284</v>
      </c>
      <c r="N106" s="11" t="str">
        <f>IFERROR(__xludf.DUMMYFUNCTION("IF(AND(L106&lt;=0, L106&gt;-50), L106, NA())"),"#N/A")</f>
        <v>#N/A</v>
      </c>
      <c r="O106" s="11" t="str">
        <f>IFERROR(__xludf.DUMMYFUNCTION("IF(L106&lt;=-50, L106, NA())"),"#N/A")</f>
        <v>#N/A</v>
      </c>
      <c r="P106" s="11" t="str">
        <f t="shared" si="5"/>
        <v>High</v>
      </c>
      <c r="Q106" s="11"/>
      <c r="R106" s="12"/>
    </row>
    <row r="107">
      <c r="A107" s="26" t="s">
        <v>41</v>
      </c>
      <c r="B107" s="27" t="s">
        <v>135</v>
      </c>
      <c r="C107" s="27" t="s">
        <v>46</v>
      </c>
      <c r="D107" s="28">
        <v>8441.0</v>
      </c>
      <c r="E107" s="28">
        <v>31270.0</v>
      </c>
      <c r="F107" s="28">
        <v>1552.0</v>
      </c>
      <c r="G107" s="28">
        <v>462.0</v>
      </c>
      <c r="H107" s="28">
        <v>110.0</v>
      </c>
      <c r="I107" s="29">
        <v>5.438789</v>
      </c>
      <c r="J107" s="29">
        <v>18.27056</v>
      </c>
      <c r="K107" s="30">
        <v>76.73636</v>
      </c>
      <c r="L107" s="30">
        <v>551.5816</v>
      </c>
      <c r="M107" s="29">
        <v>551.5816</v>
      </c>
      <c r="N107" s="17" t="str">
        <f>IFERROR(__xludf.DUMMYFUNCTION("IF(AND(L107&lt;=0, L107&gt;-50), L107, NA())"),"#N/A")</f>
        <v>#N/A</v>
      </c>
      <c r="O107" s="17" t="str">
        <f>IFERROR(__xludf.DUMMYFUNCTION("IF(L107&lt;=-50, L107, NA())"),"#N/A")</f>
        <v>#N/A</v>
      </c>
      <c r="P107" s="17" t="str">
        <f t="shared" si="5"/>
        <v>High</v>
      </c>
      <c r="Q107" s="17"/>
      <c r="R107" s="19"/>
    </row>
    <row r="108">
      <c r="A108" s="31" t="s">
        <v>44</v>
      </c>
      <c r="B108" s="32" t="s">
        <v>136</v>
      </c>
      <c r="C108" s="32" t="s">
        <v>40</v>
      </c>
      <c r="D108" s="33">
        <v>7850.0</v>
      </c>
      <c r="E108" s="33">
        <v>30883.0</v>
      </c>
      <c r="F108" s="33">
        <v>1553.0</v>
      </c>
      <c r="G108" s="33">
        <v>460.0</v>
      </c>
      <c r="H108" s="33">
        <v>116.0</v>
      </c>
      <c r="I108" s="34">
        <v>5.054733</v>
      </c>
      <c r="J108" s="34">
        <v>17.06522</v>
      </c>
      <c r="K108" s="30">
        <v>67.67241</v>
      </c>
      <c r="L108" s="30">
        <v>638.8535</v>
      </c>
      <c r="M108" s="34">
        <v>638.8535</v>
      </c>
      <c r="N108" s="11" t="str">
        <f>IFERROR(__xludf.DUMMYFUNCTION("IF(AND(L108&lt;=0, L108&gt;-50), L108, NA())"),"#N/A")</f>
        <v>#N/A</v>
      </c>
      <c r="O108" s="11" t="str">
        <f>IFERROR(__xludf.DUMMYFUNCTION("IF(L108&lt;=-50, L108, NA())"),"#N/A")</f>
        <v>#N/A</v>
      </c>
      <c r="P108" s="11" t="str">
        <f t="shared" si="5"/>
        <v>High</v>
      </c>
      <c r="Q108" s="11"/>
      <c r="R108" s="12"/>
    </row>
    <row r="109">
      <c r="A109" s="26" t="s">
        <v>41</v>
      </c>
      <c r="B109" s="27" t="s">
        <v>137</v>
      </c>
      <c r="C109" s="27" t="s">
        <v>49</v>
      </c>
      <c r="D109" s="28">
        <v>2387.0</v>
      </c>
      <c r="E109" s="28">
        <v>8040.0</v>
      </c>
      <c r="F109" s="28">
        <v>406.0</v>
      </c>
      <c r="G109" s="28">
        <v>121.0</v>
      </c>
      <c r="H109" s="28">
        <v>26.0</v>
      </c>
      <c r="I109" s="29">
        <v>5.87931</v>
      </c>
      <c r="J109" s="29">
        <v>19.72727</v>
      </c>
      <c r="K109" s="30">
        <v>91.80769</v>
      </c>
      <c r="L109" s="30">
        <v>444.6167</v>
      </c>
      <c r="M109" s="29">
        <v>444.6167</v>
      </c>
      <c r="N109" s="17" t="str">
        <f>IFERROR(__xludf.DUMMYFUNCTION("IF(AND(L109&lt;=0, L109&gt;-50), L109, NA())"),"#N/A")</f>
        <v>#N/A</v>
      </c>
      <c r="O109" s="17" t="str">
        <f>IFERROR(__xludf.DUMMYFUNCTION("IF(L109&lt;=-50, L109, NA())"),"#N/A")</f>
        <v>#N/A</v>
      </c>
      <c r="P109" s="17" t="str">
        <f t="shared" si="5"/>
        <v>High</v>
      </c>
      <c r="Q109" s="17"/>
      <c r="R109" s="19"/>
    </row>
    <row r="110">
      <c r="A110" s="31" t="s">
        <v>33</v>
      </c>
      <c r="B110" s="32" t="s">
        <v>138</v>
      </c>
      <c r="C110" s="32" t="s">
        <v>46</v>
      </c>
      <c r="D110" s="33">
        <v>6085.0</v>
      </c>
      <c r="E110" s="33">
        <v>25061.0</v>
      </c>
      <c r="F110" s="33">
        <v>1258.0</v>
      </c>
      <c r="G110" s="33">
        <v>376.0</v>
      </c>
      <c r="H110" s="33">
        <v>93.0</v>
      </c>
      <c r="I110" s="34">
        <v>4.837043</v>
      </c>
      <c r="J110" s="34">
        <v>16.18351</v>
      </c>
      <c r="K110" s="30">
        <v>65.43011</v>
      </c>
      <c r="L110" s="30">
        <v>664.1742</v>
      </c>
      <c r="M110" s="34">
        <v>664.1742</v>
      </c>
      <c r="N110" s="11" t="str">
        <f>IFERROR(__xludf.DUMMYFUNCTION("IF(AND(L110&lt;=0, L110&gt;-50), L110, NA())"),"#N/A")</f>
        <v>#N/A</v>
      </c>
      <c r="O110" s="11" t="str">
        <f>IFERROR(__xludf.DUMMYFUNCTION("IF(L110&lt;=-50, L110, NA())"),"#N/A")</f>
        <v>#N/A</v>
      </c>
      <c r="P110" s="11" t="str">
        <f t="shared" si="5"/>
        <v>High</v>
      </c>
      <c r="Q110" s="11"/>
      <c r="R110" s="12"/>
    </row>
    <row r="111">
      <c r="A111" s="26" t="s">
        <v>35</v>
      </c>
      <c r="B111" s="27" t="s">
        <v>139</v>
      </c>
      <c r="C111" s="27" t="s">
        <v>20</v>
      </c>
      <c r="D111" s="28">
        <v>6876.0</v>
      </c>
      <c r="E111" s="28">
        <v>30659.0</v>
      </c>
      <c r="F111" s="28">
        <v>1527.0</v>
      </c>
      <c r="G111" s="28">
        <v>452.0</v>
      </c>
      <c r="H111" s="28">
        <v>118.0</v>
      </c>
      <c r="I111" s="29">
        <v>4.502947</v>
      </c>
      <c r="J111" s="29">
        <v>15.21239</v>
      </c>
      <c r="K111" s="30">
        <v>58.27119</v>
      </c>
      <c r="L111" s="30">
        <v>758.057</v>
      </c>
      <c r="M111" s="29">
        <v>758.057</v>
      </c>
      <c r="N111" s="17" t="str">
        <f>IFERROR(__xludf.DUMMYFUNCTION("IF(AND(L111&lt;=0, L111&gt;-50), L111, NA())"),"#N/A")</f>
        <v>#N/A</v>
      </c>
      <c r="O111" s="17" t="str">
        <f>IFERROR(__xludf.DUMMYFUNCTION("IF(L111&lt;=-50, L111, NA())"),"#N/A")</f>
        <v>#N/A</v>
      </c>
      <c r="P111" s="17" t="str">
        <f t="shared" si="5"/>
        <v>High</v>
      </c>
      <c r="Q111" s="17"/>
      <c r="R111" s="19"/>
    </row>
    <row r="112">
      <c r="A112" s="31" t="s">
        <v>44</v>
      </c>
      <c r="B112" s="32" t="s">
        <v>140</v>
      </c>
      <c r="C112" s="32" t="s">
        <v>49</v>
      </c>
      <c r="D112" s="33">
        <v>6690.0</v>
      </c>
      <c r="E112" s="33">
        <v>18620.0</v>
      </c>
      <c r="F112" s="33">
        <v>931.0</v>
      </c>
      <c r="G112" s="33">
        <v>279.0</v>
      </c>
      <c r="H112" s="33">
        <v>75.0</v>
      </c>
      <c r="I112" s="34">
        <v>7.185822</v>
      </c>
      <c r="J112" s="34">
        <v>23.97849</v>
      </c>
      <c r="K112" s="30">
        <v>89.2</v>
      </c>
      <c r="L112" s="30">
        <v>460.5381</v>
      </c>
      <c r="M112" s="34">
        <v>460.5381</v>
      </c>
      <c r="N112" s="11" t="str">
        <f>IFERROR(__xludf.DUMMYFUNCTION("IF(AND(L112&lt;=0, L112&gt;-50), L112, NA())"),"#N/A")</f>
        <v>#N/A</v>
      </c>
      <c r="O112" s="11" t="str">
        <f>IFERROR(__xludf.DUMMYFUNCTION("IF(L112&lt;=-50, L112, NA())"),"#N/A")</f>
        <v>#N/A</v>
      </c>
      <c r="P112" s="11" t="str">
        <f t="shared" si="5"/>
        <v>High</v>
      </c>
      <c r="Q112" s="11"/>
      <c r="R112" s="12"/>
    </row>
    <row r="113">
      <c r="A113" s="26" t="s">
        <v>53</v>
      </c>
      <c r="B113" s="27" t="s">
        <v>141</v>
      </c>
      <c r="C113" s="27" t="s">
        <v>20</v>
      </c>
      <c r="D113" s="28">
        <v>1776.0</v>
      </c>
      <c r="E113" s="28">
        <v>6318.0</v>
      </c>
      <c r="F113" s="28">
        <v>323.0</v>
      </c>
      <c r="G113" s="28">
        <v>97.0</v>
      </c>
      <c r="H113" s="28">
        <v>26.0</v>
      </c>
      <c r="I113" s="29">
        <v>5.498452</v>
      </c>
      <c r="J113" s="29">
        <v>18.30928</v>
      </c>
      <c r="K113" s="30">
        <v>68.30769</v>
      </c>
      <c r="L113" s="30">
        <v>631.982</v>
      </c>
      <c r="M113" s="29">
        <v>631.982</v>
      </c>
      <c r="N113" s="17" t="str">
        <f>IFERROR(__xludf.DUMMYFUNCTION("IF(AND(L113&lt;=0, L113&gt;-50), L113, NA())"),"#N/A")</f>
        <v>#N/A</v>
      </c>
      <c r="O113" s="17" t="str">
        <f>IFERROR(__xludf.DUMMYFUNCTION("IF(L113&lt;=-50, L113, NA())"),"#N/A")</f>
        <v>#N/A</v>
      </c>
      <c r="P113" s="17" t="str">
        <f t="shared" si="5"/>
        <v>High</v>
      </c>
      <c r="Q113" s="17"/>
      <c r="R113" s="19"/>
    </row>
    <row r="114">
      <c r="A114" s="31" t="s">
        <v>41</v>
      </c>
      <c r="B114" s="32" t="s">
        <v>142</v>
      </c>
      <c r="C114" s="32" t="s">
        <v>24</v>
      </c>
      <c r="D114" s="33">
        <v>864.0</v>
      </c>
      <c r="E114" s="33">
        <v>2253.0</v>
      </c>
      <c r="F114" s="33">
        <v>104.0</v>
      </c>
      <c r="G114" s="33">
        <v>35.0</v>
      </c>
      <c r="H114" s="33">
        <v>10.0</v>
      </c>
      <c r="I114" s="34">
        <v>8.307692</v>
      </c>
      <c r="J114" s="34">
        <v>24.68571</v>
      </c>
      <c r="K114" s="30">
        <v>86.4</v>
      </c>
      <c r="L114" s="30">
        <v>478.7037</v>
      </c>
      <c r="M114" s="34">
        <v>478.7037</v>
      </c>
      <c r="N114" s="11" t="str">
        <f>IFERROR(__xludf.DUMMYFUNCTION("IF(AND(L114&lt;=0, L114&gt;-50), L114, NA())"),"#N/A")</f>
        <v>#N/A</v>
      </c>
      <c r="O114" s="11" t="str">
        <f>IFERROR(__xludf.DUMMYFUNCTION("IF(L114&lt;=-50, L114, NA())"),"#N/A")</f>
        <v>#N/A</v>
      </c>
      <c r="P114" s="11" t="str">
        <f t="shared" si="5"/>
        <v>High</v>
      </c>
      <c r="Q114" s="11"/>
      <c r="R114" s="12"/>
    </row>
    <row r="115">
      <c r="A115" s="26" t="s">
        <v>53</v>
      </c>
      <c r="B115" s="27" t="s">
        <v>143</v>
      </c>
      <c r="C115" s="27" t="s">
        <v>24</v>
      </c>
      <c r="D115" s="28">
        <v>8173.0</v>
      </c>
      <c r="E115" s="28">
        <v>39679.0</v>
      </c>
      <c r="F115" s="28">
        <v>1967.0</v>
      </c>
      <c r="G115" s="28">
        <v>591.0</v>
      </c>
      <c r="H115" s="28">
        <v>145.0</v>
      </c>
      <c r="I115" s="29">
        <v>4.155058</v>
      </c>
      <c r="J115" s="29">
        <v>13.8291</v>
      </c>
      <c r="K115" s="30">
        <v>56.36552</v>
      </c>
      <c r="L115" s="30">
        <v>787.0672</v>
      </c>
      <c r="M115" s="29">
        <v>787.0672</v>
      </c>
      <c r="N115" s="17" t="str">
        <f>IFERROR(__xludf.DUMMYFUNCTION("IF(AND(L115&lt;=0, L115&gt;-50), L115, NA())"),"#N/A")</f>
        <v>#N/A</v>
      </c>
      <c r="O115" s="17" t="str">
        <f>IFERROR(__xludf.DUMMYFUNCTION("IF(L115&lt;=-50, L115, NA())"),"#N/A")</f>
        <v>#N/A</v>
      </c>
      <c r="P115" s="17" t="str">
        <f t="shared" si="5"/>
        <v>High</v>
      </c>
      <c r="Q115" s="17"/>
      <c r="R115" s="19"/>
    </row>
    <row r="116">
      <c r="A116" s="31" t="s">
        <v>47</v>
      </c>
      <c r="B116" s="32" t="s">
        <v>144</v>
      </c>
      <c r="C116" s="32" t="s">
        <v>40</v>
      </c>
      <c r="D116" s="33">
        <v>2476.0</v>
      </c>
      <c r="E116" s="33">
        <v>6248.0</v>
      </c>
      <c r="F116" s="33">
        <v>298.0</v>
      </c>
      <c r="G116" s="33">
        <v>86.0</v>
      </c>
      <c r="H116" s="33">
        <v>18.0</v>
      </c>
      <c r="I116" s="34">
        <v>8.308725</v>
      </c>
      <c r="J116" s="34">
        <v>28.7907</v>
      </c>
      <c r="K116" s="30">
        <v>137.5556</v>
      </c>
      <c r="L116" s="30">
        <v>263.4895</v>
      </c>
      <c r="M116" s="34">
        <v>263.4895</v>
      </c>
      <c r="N116" s="11" t="str">
        <f>IFERROR(__xludf.DUMMYFUNCTION("IF(AND(L116&lt;=0, L116&gt;-50), L116, NA())"),"#N/A")</f>
        <v>#N/A</v>
      </c>
      <c r="O116" s="11" t="str">
        <f>IFERROR(__xludf.DUMMYFUNCTION("IF(L116&lt;=-50, L116, NA())"),"#N/A")</f>
        <v>#N/A</v>
      </c>
      <c r="P116" s="11" t="str">
        <f t="shared" si="5"/>
        <v>High</v>
      </c>
      <c r="Q116" s="11"/>
      <c r="R116" s="12"/>
    </row>
    <row r="117">
      <c r="A117" s="26" t="s">
        <v>44</v>
      </c>
      <c r="B117" s="27" t="s">
        <v>145</v>
      </c>
      <c r="C117" s="27" t="s">
        <v>20</v>
      </c>
      <c r="D117" s="28">
        <v>4096.0</v>
      </c>
      <c r="E117" s="28">
        <v>19667.0</v>
      </c>
      <c r="F117" s="28">
        <v>961.0</v>
      </c>
      <c r="G117" s="28">
        <v>286.0</v>
      </c>
      <c r="H117" s="28">
        <v>70.0</v>
      </c>
      <c r="I117" s="29">
        <v>4.262227</v>
      </c>
      <c r="J117" s="29">
        <v>14.32168</v>
      </c>
      <c r="K117" s="30">
        <v>58.51429</v>
      </c>
      <c r="L117" s="30">
        <v>754.4922</v>
      </c>
      <c r="M117" s="29">
        <v>754.4922</v>
      </c>
      <c r="N117" s="17" t="str">
        <f>IFERROR(__xludf.DUMMYFUNCTION("IF(AND(L117&lt;=0, L117&gt;-50), L117, NA())"),"#N/A")</f>
        <v>#N/A</v>
      </c>
      <c r="O117" s="17" t="str">
        <f>IFERROR(__xludf.DUMMYFUNCTION("IF(L117&lt;=-50, L117, NA())"),"#N/A")</f>
        <v>#N/A</v>
      </c>
      <c r="P117" s="17" t="str">
        <f t="shared" si="5"/>
        <v>High</v>
      </c>
      <c r="Q117" s="17"/>
      <c r="R117" s="19"/>
    </row>
    <row r="118">
      <c r="A118" s="31" t="s">
        <v>30</v>
      </c>
      <c r="B118" s="32" t="s">
        <v>146</v>
      </c>
      <c r="C118" s="32" t="s">
        <v>37</v>
      </c>
      <c r="D118" s="33">
        <v>8443.0</v>
      </c>
      <c r="E118" s="33">
        <v>29085.0</v>
      </c>
      <c r="F118" s="33">
        <v>1475.0</v>
      </c>
      <c r="G118" s="33">
        <v>437.0</v>
      </c>
      <c r="H118" s="33">
        <v>108.0</v>
      </c>
      <c r="I118" s="34">
        <v>5.724068</v>
      </c>
      <c r="J118" s="34">
        <v>19.32037</v>
      </c>
      <c r="K118" s="30">
        <v>78.17593</v>
      </c>
      <c r="L118" s="30">
        <v>539.5831</v>
      </c>
      <c r="M118" s="34">
        <v>539.5831</v>
      </c>
      <c r="N118" s="11" t="str">
        <f>IFERROR(__xludf.DUMMYFUNCTION("IF(AND(L118&lt;=0, L118&gt;-50), L118, NA())"),"#N/A")</f>
        <v>#N/A</v>
      </c>
      <c r="O118" s="11" t="str">
        <f>IFERROR(__xludf.DUMMYFUNCTION("IF(L118&lt;=-50, L118, NA())"),"#N/A")</f>
        <v>#N/A</v>
      </c>
      <c r="P118" s="11" t="str">
        <f t="shared" si="5"/>
        <v>High</v>
      </c>
      <c r="Q118" s="11"/>
      <c r="R118" s="12"/>
    </row>
    <row r="119">
      <c r="A119" s="26" t="s">
        <v>44</v>
      </c>
      <c r="B119" s="27" t="s">
        <v>147</v>
      </c>
      <c r="C119" s="27" t="s">
        <v>46</v>
      </c>
      <c r="D119" s="28">
        <v>3239.0</v>
      </c>
      <c r="E119" s="28">
        <v>11879.0</v>
      </c>
      <c r="F119" s="28">
        <v>579.0</v>
      </c>
      <c r="G119" s="28">
        <v>176.0</v>
      </c>
      <c r="H119" s="28">
        <v>37.0</v>
      </c>
      <c r="I119" s="29">
        <v>5.594128</v>
      </c>
      <c r="J119" s="29">
        <v>18.40341</v>
      </c>
      <c r="K119" s="30">
        <v>87.54054</v>
      </c>
      <c r="L119" s="30">
        <v>471.1639</v>
      </c>
      <c r="M119" s="29">
        <v>471.1639</v>
      </c>
      <c r="N119" s="17" t="str">
        <f>IFERROR(__xludf.DUMMYFUNCTION("IF(AND(L119&lt;=0, L119&gt;-50), L119, NA())"),"#N/A")</f>
        <v>#N/A</v>
      </c>
      <c r="O119" s="17" t="str">
        <f>IFERROR(__xludf.DUMMYFUNCTION("IF(L119&lt;=-50, L119, NA())"),"#N/A")</f>
        <v>#N/A</v>
      </c>
      <c r="P119" s="17" t="str">
        <f t="shared" si="5"/>
        <v>High</v>
      </c>
      <c r="Q119" s="17"/>
      <c r="R119" s="19"/>
    </row>
    <row r="120">
      <c r="A120" s="31" t="s">
        <v>44</v>
      </c>
      <c r="B120" s="32" t="s">
        <v>148</v>
      </c>
      <c r="C120" s="32" t="s">
        <v>20</v>
      </c>
      <c r="D120" s="33">
        <v>1960.0</v>
      </c>
      <c r="E120" s="33">
        <v>6629.0</v>
      </c>
      <c r="F120" s="33">
        <v>331.0</v>
      </c>
      <c r="G120" s="33">
        <v>96.0</v>
      </c>
      <c r="H120" s="33">
        <v>20.0</v>
      </c>
      <c r="I120" s="34">
        <v>5.92145</v>
      </c>
      <c r="J120" s="34">
        <v>20.41667</v>
      </c>
      <c r="K120" s="30">
        <v>98.0</v>
      </c>
      <c r="L120" s="30">
        <v>410.2041</v>
      </c>
      <c r="M120" s="34">
        <v>410.2041</v>
      </c>
      <c r="N120" s="11" t="str">
        <f>IFERROR(__xludf.DUMMYFUNCTION("IF(AND(L120&lt;=0, L120&gt;-50), L120, NA())"),"#N/A")</f>
        <v>#N/A</v>
      </c>
      <c r="O120" s="11" t="str">
        <f>IFERROR(__xludf.DUMMYFUNCTION("IF(L120&lt;=-50, L120, NA())"),"#N/A")</f>
        <v>#N/A</v>
      </c>
      <c r="P120" s="11" t="str">
        <f t="shared" si="5"/>
        <v>High</v>
      </c>
      <c r="Q120" s="11"/>
      <c r="R120" s="12"/>
    </row>
    <row r="121">
      <c r="A121" s="26" t="s">
        <v>30</v>
      </c>
      <c r="B121" s="27" t="s">
        <v>149</v>
      </c>
      <c r="C121" s="27" t="s">
        <v>43</v>
      </c>
      <c r="D121" s="28">
        <v>9852.0</v>
      </c>
      <c r="E121" s="28">
        <v>32750.0</v>
      </c>
      <c r="F121" s="28">
        <v>1639.0</v>
      </c>
      <c r="G121" s="28">
        <v>496.0</v>
      </c>
      <c r="H121" s="28">
        <v>123.0</v>
      </c>
      <c r="I121" s="29">
        <v>6.010982</v>
      </c>
      <c r="J121" s="29">
        <v>19.8629</v>
      </c>
      <c r="K121" s="30">
        <v>80.09756</v>
      </c>
      <c r="L121" s="30">
        <v>524.2387</v>
      </c>
      <c r="M121" s="29">
        <v>524.2387</v>
      </c>
      <c r="N121" s="17" t="str">
        <f>IFERROR(__xludf.DUMMYFUNCTION("IF(AND(L121&lt;=0, L121&gt;-50), L121, NA())"),"#N/A")</f>
        <v>#N/A</v>
      </c>
      <c r="O121" s="17" t="str">
        <f>IFERROR(__xludf.DUMMYFUNCTION("IF(L121&lt;=-50, L121, NA())"),"#N/A")</f>
        <v>#N/A</v>
      </c>
      <c r="P121" s="17" t="str">
        <f t="shared" si="5"/>
        <v>High</v>
      </c>
      <c r="Q121" s="17"/>
      <c r="R121" s="19"/>
    </row>
    <row r="122">
      <c r="A122" s="31" t="s">
        <v>35</v>
      </c>
      <c r="B122" s="32" t="s">
        <v>150</v>
      </c>
      <c r="C122" s="32" t="s">
        <v>28</v>
      </c>
      <c r="D122" s="33">
        <v>6060.0</v>
      </c>
      <c r="E122" s="33">
        <v>12966.0</v>
      </c>
      <c r="F122" s="33">
        <v>652.0</v>
      </c>
      <c r="G122" s="33">
        <v>186.0</v>
      </c>
      <c r="H122" s="33">
        <v>54.0</v>
      </c>
      <c r="I122" s="34">
        <v>9.294479</v>
      </c>
      <c r="J122" s="34">
        <v>32.58065</v>
      </c>
      <c r="K122" s="30">
        <v>112.2222</v>
      </c>
      <c r="L122" s="30">
        <v>345.5446</v>
      </c>
      <c r="M122" s="34">
        <v>345.5446</v>
      </c>
      <c r="N122" s="11" t="str">
        <f>IFERROR(__xludf.DUMMYFUNCTION("IF(AND(L122&lt;=0, L122&gt;-50), L122, NA())"),"#N/A")</f>
        <v>#N/A</v>
      </c>
      <c r="O122" s="11" t="str">
        <f>IFERROR(__xludf.DUMMYFUNCTION("IF(L122&lt;=-50, L122, NA())"),"#N/A")</f>
        <v>#N/A</v>
      </c>
      <c r="P122" s="11" t="str">
        <f t="shared" si="5"/>
        <v>High</v>
      </c>
      <c r="Q122" s="11"/>
      <c r="R122" s="12"/>
    </row>
    <row r="123">
      <c r="A123" s="26" t="s">
        <v>33</v>
      </c>
      <c r="B123" s="27" t="s">
        <v>151</v>
      </c>
      <c r="C123" s="27" t="s">
        <v>37</v>
      </c>
      <c r="D123" s="28">
        <v>9833.0</v>
      </c>
      <c r="E123" s="28">
        <v>46052.0</v>
      </c>
      <c r="F123" s="28">
        <v>2309.0</v>
      </c>
      <c r="G123" s="28">
        <v>688.0</v>
      </c>
      <c r="H123" s="28">
        <v>177.0</v>
      </c>
      <c r="I123" s="29">
        <v>4.258553</v>
      </c>
      <c r="J123" s="29">
        <v>14.29215</v>
      </c>
      <c r="K123" s="30">
        <v>55.55367</v>
      </c>
      <c r="L123" s="30">
        <v>800.0305</v>
      </c>
      <c r="M123" s="29">
        <v>800.0305</v>
      </c>
      <c r="N123" s="17" t="str">
        <f>IFERROR(__xludf.DUMMYFUNCTION("IF(AND(L123&lt;=0, L123&gt;-50), L123, NA())"),"#N/A")</f>
        <v>#N/A</v>
      </c>
      <c r="O123" s="17" t="str">
        <f>IFERROR(__xludf.DUMMYFUNCTION("IF(L123&lt;=-50, L123, NA())"),"#N/A")</f>
        <v>#N/A</v>
      </c>
      <c r="P123" s="17" t="str">
        <f t="shared" si="5"/>
        <v>High</v>
      </c>
      <c r="Q123" s="17"/>
      <c r="R123" s="19"/>
    </row>
    <row r="124">
      <c r="A124" s="31" t="s">
        <v>35</v>
      </c>
      <c r="B124" s="32" t="s">
        <v>152</v>
      </c>
      <c r="C124" s="32" t="s">
        <v>46</v>
      </c>
      <c r="D124" s="33">
        <v>2417.0</v>
      </c>
      <c r="E124" s="33">
        <v>9068.0</v>
      </c>
      <c r="F124" s="33">
        <v>456.0</v>
      </c>
      <c r="G124" s="33">
        <v>135.0</v>
      </c>
      <c r="H124" s="33">
        <v>35.0</v>
      </c>
      <c r="I124" s="34">
        <v>5.300439</v>
      </c>
      <c r="J124" s="34">
        <v>17.9037</v>
      </c>
      <c r="K124" s="30">
        <v>69.05714</v>
      </c>
      <c r="L124" s="30">
        <v>624.0381</v>
      </c>
      <c r="M124" s="34">
        <v>624.0381</v>
      </c>
      <c r="N124" s="11" t="str">
        <f>IFERROR(__xludf.DUMMYFUNCTION("IF(AND(L124&lt;=0, L124&gt;-50), L124, NA())"),"#N/A")</f>
        <v>#N/A</v>
      </c>
      <c r="O124" s="11" t="str">
        <f>IFERROR(__xludf.DUMMYFUNCTION("IF(L124&lt;=-50, L124, NA())"),"#N/A")</f>
        <v>#N/A</v>
      </c>
      <c r="P124" s="11" t="str">
        <f t="shared" si="5"/>
        <v>High</v>
      </c>
      <c r="Q124" s="11"/>
      <c r="R124" s="12"/>
    </row>
    <row r="125">
      <c r="A125" s="26" t="s">
        <v>26</v>
      </c>
      <c r="B125" s="27" t="s">
        <v>153</v>
      </c>
      <c r="C125" s="27" t="s">
        <v>20</v>
      </c>
      <c r="D125" s="28">
        <v>9593.0</v>
      </c>
      <c r="E125" s="28">
        <v>32163.0</v>
      </c>
      <c r="F125" s="28">
        <v>1628.0</v>
      </c>
      <c r="G125" s="28">
        <v>478.0</v>
      </c>
      <c r="H125" s="28">
        <v>115.0</v>
      </c>
      <c r="I125" s="29">
        <v>5.892506</v>
      </c>
      <c r="J125" s="29">
        <v>20.06904</v>
      </c>
      <c r="K125" s="30">
        <v>83.41739</v>
      </c>
      <c r="L125" s="30">
        <v>499.3954</v>
      </c>
      <c r="M125" s="29">
        <v>499.3954</v>
      </c>
      <c r="N125" s="17" t="str">
        <f>IFERROR(__xludf.DUMMYFUNCTION("IF(AND(L125&lt;=0, L125&gt;-50), L125, NA())"),"#N/A")</f>
        <v>#N/A</v>
      </c>
      <c r="O125" s="17" t="str">
        <f>IFERROR(__xludf.DUMMYFUNCTION("IF(L125&lt;=-50, L125, NA())"),"#N/A")</f>
        <v>#N/A</v>
      </c>
      <c r="P125" s="17" t="str">
        <f t="shared" si="5"/>
        <v>High</v>
      </c>
      <c r="Q125" s="17"/>
      <c r="R125" s="19"/>
    </row>
    <row r="126">
      <c r="A126" s="31" t="s">
        <v>41</v>
      </c>
      <c r="B126" s="32" t="s">
        <v>154</v>
      </c>
      <c r="C126" s="32" t="s">
        <v>24</v>
      </c>
      <c r="D126" s="33">
        <v>2119.0</v>
      </c>
      <c r="E126" s="33">
        <v>4558.0</v>
      </c>
      <c r="F126" s="33">
        <v>230.0</v>
      </c>
      <c r="G126" s="33">
        <v>68.0</v>
      </c>
      <c r="H126" s="33">
        <v>13.0</v>
      </c>
      <c r="I126" s="34">
        <v>9.213043</v>
      </c>
      <c r="J126" s="34">
        <v>31.16176</v>
      </c>
      <c r="K126" s="30">
        <v>163.0</v>
      </c>
      <c r="L126" s="30">
        <v>206.7485</v>
      </c>
      <c r="M126" s="34">
        <v>206.7485</v>
      </c>
      <c r="N126" s="11" t="str">
        <f>IFERROR(__xludf.DUMMYFUNCTION("IF(AND(L126&lt;=0, L126&gt;-50), L126, NA())"),"#N/A")</f>
        <v>#N/A</v>
      </c>
      <c r="O126" s="11" t="str">
        <f>IFERROR(__xludf.DUMMYFUNCTION("IF(L126&lt;=-50, L126, NA())"),"#N/A")</f>
        <v>#N/A</v>
      </c>
      <c r="P126" s="11" t="str">
        <f t="shared" si="5"/>
        <v>High</v>
      </c>
      <c r="Q126" s="11"/>
      <c r="R126" s="12"/>
    </row>
    <row r="127">
      <c r="A127" s="26" t="s">
        <v>35</v>
      </c>
      <c r="B127" s="27" t="s">
        <v>155</v>
      </c>
      <c r="C127" s="27" t="s">
        <v>40</v>
      </c>
      <c r="D127" s="28">
        <v>3990.0</v>
      </c>
      <c r="E127" s="28">
        <v>19849.0</v>
      </c>
      <c r="F127" s="28">
        <v>986.0</v>
      </c>
      <c r="G127" s="28">
        <v>303.0</v>
      </c>
      <c r="H127" s="28">
        <v>74.0</v>
      </c>
      <c r="I127" s="29">
        <v>4.046653</v>
      </c>
      <c r="J127" s="29">
        <v>13.16832</v>
      </c>
      <c r="K127" s="30">
        <v>53.91892</v>
      </c>
      <c r="L127" s="30">
        <v>827.3183</v>
      </c>
      <c r="M127" s="29">
        <v>827.3183</v>
      </c>
      <c r="N127" s="17" t="str">
        <f>IFERROR(__xludf.DUMMYFUNCTION("IF(AND(L127&lt;=0, L127&gt;-50), L127, NA())"),"#N/A")</f>
        <v>#N/A</v>
      </c>
      <c r="O127" s="17" t="str">
        <f>IFERROR(__xludf.DUMMYFUNCTION("IF(L127&lt;=-50, L127, NA())"),"#N/A")</f>
        <v>#N/A</v>
      </c>
      <c r="P127" s="17" t="str">
        <f t="shared" si="5"/>
        <v>High</v>
      </c>
      <c r="Q127" s="17"/>
      <c r="R127" s="19"/>
    </row>
    <row r="128">
      <c r="A128" s="31" t="s">
        <v>18</v>
      </c>
      <c r="B128" s="32" t="s">
        <v>156</v>
      </c>
      <c r="C128" s="32" t="s">
        <v>43</v>
      </c>
      <c r="D128" s="33">
        <v>3891.0</v>
      </c>
      <c r="E128" s="33">
        <v>18939.0</v>
      </c>
      <c r="F128" s="33">
        <v>934.0</v>
      </c>
      <c r="G128" s="33">
        <v>282.0</v>
      </c>
      <c r="H128" s="33">
        <v>72.0</v>
      </c>
      <c r="I128" s="34">
        <v>4.165953</v>
      </c>
      <c r="J128" s="34">
        <v>13.79787</v>
      </c>
      <c r="K128" s="30">
        <v>54.04167</v>
      </c>
      <c r="L128" s="30">
        <v>825.212</v>
      </c>
      <c r="M128" s="34">
        <v>825.212</v>
      </c>
      <c r="N128" s="11" t="str">
        <f>IFERROR(__xludf.DUMMYFUNCTION("IF(AND(L128&lt;=0, L128&gt;-50), L128, NA())"),"#N/A")</f>
        <v>#N/A</v>
      </c>
      <c r="O128" s="11" t="str">
        <f>IFERROR(__xludf.DUMMYFUNCTION("IF(L128&lt;=-50, L128, NA())"),"#N/A")</f>
        <v>#N/A</v>
      </c>
      <c r="P128" s="11" t="str">
        <f t="shared" si="5"/>
        <v>High</v>
      </c>
      <c r="Q128" s="11"/>
      <c r="R128" s="12"/>
    </row>
    <row r="129">
      <c r="A129" s="26" t="s">
        <v>26</v>
      </c>
      <c r="B129" s="27" t="s">
        <v>157</v>
      </c>
      <c r="C129" s="27" t="s">
        <v>46</v>
      </c>
      <c r="D129" s="28">
        <v>3398.0</v>
      </c>
      <c r="E129" s="28">
        <v>14342.0</v>
      </c>
      <c r="F129" s="28">
        <v>724.0</v>
      </c>
      <c r="G129" s="28">
        <v>218.0</v>
      </c>
      <c r="H129" s="28">
        <v>56.0</v>
      </c>
      <c r="I129" s="29">
        <v>4.69337</v>
      </c>
      <c r="J129" s="29">
        <v>15.58716</v>
      </c>
      <c r="K129" s="30">
        <v>60.67857</v>
      </c>
      <c r="L129" s="30">
        <v>724.0141</v>
      </c>
      <c r="M129" s="29">
        <v>724.0141</v>
      </c>
      <c r="N129" s="17" t="str">
        <f>IFERROR(__xludf.DUMMYFUNCTION("IF(AND(L129&lt;=0, L129&gt;-50), L129, NA())"),"#N/A")</f>
        <v>#N/A</v>
      </c>
      <c r="O129" s="17" t="str">
        <f>IFERROR(__xludf.DUMMYFUNCTION("IF(L129&lt;=-50, L129, NA())"),"#N/A")</f>
        <v>#N/A</v>
      </c>
      <c r="P129" s="17" t="str">
        <f t="shared" si="5"/>
        <v>High</v>
      </c>
      <c r="Q129" s="17"/>
      <c r="R129" s="19"/>
    </row>
    <row r="130">
      <c r="A130" s="31" t="s">
        <v>22</v>
      </c>
      <c r="B130" s="32" t="s">
        <v>158</v>
      </c>
      <c r="C130" s="32" t="s">
        <v>43</v>
      </c>
      <c r="D130" s="33">
        <v>7443.0</v>
      </c>
      <c r="E130" s="33">
        <v>26840.0</v>
      </c>
      <c r="F130" s="33">
        <v>1324.0</v>
      </c>
      <c r="G130" s="33">
        <v>400.0</v>
      </c>
      <c r="H130" s="33">
        <v>106.0</v>
      </c>
      <c r="I130" s="34">
        <v>5.621601</v>
      </c>
      <c r="J130" s="34">
        <v>18.6075</v>
      </c>
      <c r="K130" s="30">
        <v>70.21698</v>
      </c>
      <c r="L130" s="30">
        <v>612.0785</v>
      </c>
      <c r="M130" s="34">
        <v>612.0785</v>
      </c>
      <c r="N130" s="11" t="str">
        <f>IFERROR(__xludf.DUMMYFUNCTION("IF(AND(L130&lt;=0, L130&gt;-50), L130, NA())"),"#N/A")</f>
        <v>#N/A</v>
      </c>
      <c r="O130" s="11" t="str">
        <f>IFERROR(__xludf.DUMMYFUNCTION("IF(L130&lt;=-50, L130, NA())"),"#N/A")</f>
        <v>#N/A</v>
      </c>
      <c r="P130" s="11" t="str">
        <f t="shared" si="5"/>
        <v>High</v>
      </c>
      <c r="Q130" s="11"/>
      <c r="R130" s="12"/>
    </row>
    <row r="131">
      <c r="A131" s="26" t="s">
        <v>18</v>
      </c>
      <c r="B131" s="27" t="s">
        <v>159</v>
      </c>
      <c r="C131" s="27" t="s">
        <v>49</v>
      </c>
      <c r="D131" s="28">
        <v>2692.0</v>
      </c>
      <c r="E131" s="28">
        <v>6632.0</v>
      </c>
      <c r="F131" s="28">
        <v>338.0</v>
      </c>
      <c r="G131" s="28">
        <v>89.0</v>
      </c>
      <c r="H131" s="28">
        <v>15.0</v>
      </c>
      <c r="I131" s="29">
        <v>7.964497</v>
      </c>
      <c r="J131" s="29">
        <v>30.24719</v>
      </c>
      <c r="K131" s="30">
        <v>179.4667</v>
      </c>
      <c r="L131" s="30">
        <v>178.6033</v>
      </c>
      <c r="M131" s="29">
        <v>178.6033</v>
      </c>
      <c r="N131" s="17" t="str">
        <f>IFERROR(__xludf.DUMMYFUNCTION("IF(AND(L131&lt;=0, L131&gt;-50), L131, NA())"),"#N/A")</f>
        <v>#N/A</v>
      </c>
      <c r="O131" s="17" t="str">
        <f>IFERROR(__xludf.DUMMYFUNCTION("IF(L131&lt;=-50, L131, NA())"),"#N/A")</f>
        <v>#N/A</v>
      </c>
      <c r="P131" s="17" t="str">
        <f t="shared" si="5"/>
        <v>High</v>
      </c>
      <c r="Q131" s="17"/>
      <c r="R131" s="19"/>
    </row>
    <row r="132">
      <c r="A132" s="31" t="s">
        <v>26</v>
      </c>
      <c r="B132" s="32" t="s">
        <v>160</v>
      </c>
      <c r="C132" s="32" t="s">
        <v>40</v>
      </c>
      <c r="D132" s="33">
        <v>1702.0</v>
      </c>
      <c r="E132" s="33">
        <v>5439.0</v>
      </c>
      <c r="F132" s="33">
        <v>286.0</v>
      </c>
      <c r="G132" s="33">
        <v>88.0</v>
      </c>
      <c r="H132" s="33">
        <v>26.0</v>
      </c>
      <c r="I132" s="34">
        <v>5.951049</v>
      </c>
      <c r="J132" s="34">
        <v>19.34091</v>
      </c>
      <c r="K132" s="30">
        <v>65.46154</v>
      </c>
      <c r="L132" s="30">
        <v>663.8073</v>
      </c>
      <c r="M132" s="34">
        <v>663.8073</v>
      </c>
      <c r="N132" s="11" t="str">
        <f>IFERROR(__xludf.DUMMYFUNCTION("IF(AND(L132&lt;=0, L132&gt;-50), L132, NA())"),"#N/A")</f>
        <v>#N/A</v>
      </c>
      <c r="O132" s="11" t="str">
        <f>IFERROR(__xludf.DUMMYFUNCTION("IF(L132&lt;=-50, L132, NA())"),"#N/A")</f>
        <v>#N/A</v>
      </c>
      <c r="P132" s="11" t="str">
        <f t="shared" si="5"/>
        <v>High</v>
      </c>
      <c r="Q132" s="11"/>
      <c r="R132" s="12"/>
    </row>
    <row r="133">
      <c r="A133" s="26" t="s">
        <v>35</v>
      </c>
      <c r="B133" s="27" t="s">
        <v>161</v>
      </c>
      <c r="C133" s="27" t="s">
        <v>49</v>
      </c>
      <c r="D133" s="28">
        <v>1620.0</v>
      </c>
      <c r="E133" s="28">
        <v>6308.0</v>
      </c>
      <c r="F133" s="28">
        <v>323.0</v>
      </c>
      <c r="G133" s="28">
        <v>92.0</v>
      </c>
      <c r="H133" s="28">
        <v>23.0</v>
      </c>
      <c r="I133" s="29">
        <v>5.01548</v>
      </c>
      <c r="J133" s="29">
        <v>17.6087</v>
      </c>
      <c r="K133" s="30">
        <v>70.43478</v>
      </c>
      <c r="L133" s="30">
        <v>609.8765</v>
      </c>
      <c r="M133" s="29">
        <v>609.8765</v>
      </c>
      <c r="N133" s="17" t="str">
        <f>IFERROR(__xludf.DUMMYFUNCTION("IF(AND(L133&lt;=0, L133&gt;-50), L133, NA())"),"#N/A")</f>
        <v>#N/A</v>
      </c>
      <c r="O133" s="17" t="str">
        <f>IFERROR(__xludf.DUMMYFUNCTION("IF(L133&lt;=-50, L133, NA())"),"#N/A")</f>
        <v>#N/A</v>
      </c>
      <c r="P133" s="17" t="str">
        <f t="shared" si="5"/>
        <v>High</v>
      </c>
      <c r="Q133" s="17"/>
      <c r="R133" s="19"/>
    </row>
    <row r="134">
      <c r="A134" s="31" t="s">
        <v>47</v>
      </c>
      <c r="B134" s="32" t="s">
        <v>162</v>
      </c>
      <c r="C134" s="32" t="s">
        <v>46</v>
      </c>
      <c r="D134" s="33">
        <v>2365.0</v>
      </c>
      <c r="E134" s="33">
        <v>7642.0</v>
      </c>
      <c r="F134" s="33">
        <v>377.0</v>
      </c>
      <c r="G134" s="33">
        <v>113.0</v>
      </c>
      <c r="H134" s="33">
        <v>25.0</v>
      </c>
      <c r="I134" s="34">
        <v>6.27321</v>
      </c>
      <c r="J134" s="34">
        <v>20.9292</v>
      </c>
      <c r="K134" s="30">
        <v>94.6</v>
      </c>
      <c r="L134" s="30">
        <v>428.5412</v>
      </c>
      <c r="M134" s="34">
        <v>428.5412</v>
      </c>
      <c r="N134" s="11" t="str">
        <f>IFERROR(__xludf.DUMMYFUNCTION("IF(AND(L134&lt;=0, L134&gt;-50), L134, NA())"),"#N/A")</f>
        <v>#N/A</v>
      </c>
      <c r="O134" s="11" t="str">
        <f>IFERROR(__xludf.DUMMYFUNCTION("IF(L134&lt;=-50, L134, NA())"),"#N/A")</f>
        <v>#N/A</v>
      </c>
      <c r="P134" s="11" t="str">
        <f t="shared" si="5"/>
        <v>High</v>
      </c>
      <c r="Q134" s="11"/>
      <c r="R134" s="12"/>
    </row>
    <row r="135">
      <c r="A135" s="26" t="s">
        <v>30</v>
      </c>
      <c r="B135" s="27" t="s">
        <v>163</v>
      </c>
      <c r="C135" s="27" t="s">
        <v>43</v>
      </c>
      <c r="D135" s="28">
        <v>8363.0</v>
      </c>
      <c r="E135" s="28">
        <v>19954.0</v>
      </c>
      <c r="F135" s="28">
        <v>987.0</v>
      </c>
      <c r="G135" s="28">
        <v>310.0</v>
      </c>
      <c r="H135" s="28">
        <v>81.0</v>
      </c>
      <c r="I135" s="29">
        <v>8.473151</v>
      </c>
      <c r="J135" s="29">
        <v>26.97742</v>
      </c>
      <c r="K135" s="30">
        <v>103.2469</v>
      </c>
      <c r="L135" s="30">
        <v>384.276</v>
      </c>
      <c r="M135" s="29">
        <v>384.276</v>
      </c>
      <c r="N135" s="17" t="str">
        <f>IFERROR(__xludf.DUMMYFUNCTION("IF(AND(L135&lt;=0, L135&gt;-50), L135, NA())"),"#N/A")</f>
        <v>#N/A</v>
      </c>
      <c r="O135" s="17" t="str">
        <f>IFERROR(__xludf.DUMMYFUNCTION("IF(L135&lt;=-50, L135, NA())"),"#N/A")</f>
        <v>#N/A</v>
      </c>
      <c r="P135" s="17" t="str">
        <f t="shared" si="5"/>
        <v>High</v>
      </c>
      <c r="Q135" s="17"/>
      <c r="R135" s="19"/>
    </row>
    <row r="136">
      <c r="A136" s="31" t="s">
        <v>53</v>
      </c>
      <c r="B136" s="32" t="s">
        <v>164</v>
      </c>
      <c r="C136" s="32" t="s">
        <v>28</v>
      </c>
      <c r="D136" s="33">
        <v>7398.0</v>
      </c>
      <c r="E136" s="33">
        <v>24943.0</v>
      </c>
      <c r="F136" s="33">
        <v>1242.0</v>
      </c>
      <c r="G136" s="33">
        <v>364.0</v>
      </c>
      <c r="H136" s="33">
        <v>91.0</v>
      </c>
      <c r="I136" s="34">
        <v>5.956522</v>
      </c>
      <c r="J136" s="34">
        <v>20.32418</v>
      </c>
      <c r="K136" s="30">
        <v>81.2967</v>
      </c>
      <c r="L136" s="30">
        <v>515.0311</v>
      </c>
      <c r="M136" s="34">
        <v>515.0311</v>
      </c>
      <c r="N136" s="11" t="str">
        <f>IFERROR(__xludf.DUMMYFUNCTION("IF(AND(L136&lt;=0, L136&gt;-50), L136, NA())"),"#N/A")</f>
        <v>#N/A</v>
      </c>
      <c r="O136" s="11" t="str">
        <f>IFERROR(__xludf.DUMMYFUNCTION("IF(L136&lt;=-50, L136, NA())"),"#N/A")</f>
        <v>#N/A</v>
      </c>
      <c r="P136" s="11" t="str">
        <f t="shared" si="5"/>
        <v>High</v>
      </c>
      <c r="Q136" s="11"/>
      <c r="R136" s="12"/>
    </row>
    <row r="137">
      <c r="A137" s="26" t="s">
        <v>33</v>
      </c>
      <c r="B137" s="27" t="s">
        <v>165</v>
      </c>
      <c r="C137" s="27" t="s">
        <v>32</v>
      </c>
      <c r="D137" s="28">
        <v>6666.0</v>
      </c>
      <c r="E137" s="28">
        <v>14146.0</v>
      </c>
      <c r="F137" s="28">
        <v>715.0</v>
      </c>
      <c r="G137" s="28">
        <v>206.0</v>
      </c>
      <c r="H137" s="28">
        <v>50.0</v>
      </c>
      <c r="I137" s="29">
        <v>9.323077</v>
      </c>
      <c r="J137" s="29">
        <v>32.35922</v>
      </c>
      <c r="K137" s="30">
        <v>133.32</v>
      </c>
      <c r="L137" s="30">
        <v>275.0375</v>
      </c>
      <c r="M137" s="29">
        <v>275.0375</v>
      </c>
      <c r="N137" s="17" t="str">
        <f>IFERROR(__xludf.DUMMYFUNCTION("IF(AND(L137&lt;=0, L137&gt;-50), L137, NA())"),"#N/A")</f>
        <v>#N/A</v>
      </c>
      <c r="O137" s="17" t="str">
        <f>IFERROR(__xludf.DUMMYFUNCTION("IF(L137&lt;=-50, L137, NA())"),"#N/A")</f>
        <v>#N/A</v>
      </c>
      <c r="P137" s="17" t="str">
        <f t="shared" si="5"/>
        <v>High</v>
      </c>
      <c r="Q137" s="17"/>
      <c r="R137" s="19"/>
    </row>
    <row r="138">
      <c r="A138" s="31" t="s">
        <v>41</v>
      </c>
      <c r="B138" s="32" t="s">
        <v>166</v>
      </c>
      <c r="C138" s="32" t="s">
        <v>32</v>
      </c>
      <c r="D138" s="33">
        <v>4376.0</v>
      </c>
      <c r="E138" s="33">
        <v>14711.0</v>
      </c>
      <c r="F138" s="33">
        <v>731.0</v>
      </c>
      <c r="G138" s="33">
        <v>225.0</v>
      </c>
      <c r="H138" s="33">
        <v>58.0</v>
      </c>
      <c r="I138" s="34">
        <v>5.98632</v>
      </c>
      <c r="J138" s="34">
        <v>19.44889</v>
      </c>
      <c r="K138" s="30">
        <v>75.44828</v>
      </c>
      <c r="L138" s="30">
        <v>562.7057</v>
      </c>
      <c r="M138" s="34">
        <v>562.7057</v>
      </c>
      <c r="N138" s="11" t="str">
        <f>IFERROR(__xludf.DUMMYFUNCTION("IF(AND(L138&lt;=0, L138&gt;-50), L138, NA())"),"#N/A")</f>
        <v>#N/A</v>
      </c>
      <c r="O138" s="11" t="str">
        <f>IFERROR(__xludf.DUMMYFUNCTION("IF(L138&lt;=-50, L138, NA())"),"#N/A")</f>
        <v>#N/A</v>
      </c>
      <c r="P138" s="11" t="str">
        <f t="shared" si="5"/>
        <v>High</v>
      </c>
      <c r="Q138" s="11"/>
      <c r="R138" s="12"/>
    </row>
    <row r="139">
      <c r="A139" s="26" t="s">
        <v>47</v>
      </c>
      <c r="B139" s="27" t="s">
        <v>167</v>
      </c>
      <c r="C139" s="27" t="s">
        <v>49</v>
      </c>
      <c r="D139" s="28">
        <v>5609.0</v>
      </c>
      <c r="E139" s="28">
        <v>18414.0</v>
      </c>
      <c r="F139" s="28">
        <v>914.0</v>
      </c>
      <c r="G139" s="28">
        <v>271.0</v>
      </c>
      <c r="H139" s="28">
        <v>69.0</v>
      </c>
      <c r="I139" s="29">
        <v>6.136761</v>
      </c>
      <c r="J139" s="29">
        <v>20.69742</v>
      </c>
      <c r="K139" s="30">
        <v>81.28986</v>
      </c>
      <c r="L139" s="30">
        <v>515.0829</v>
      </c>
      <c r="M139" s="29">
        <v>515.0829</v>
      </c>
      <c r="N139" s="17" t="str">
        <f>IFERROR(__xludf.DUMMYFUNCTION("IF(AND(L139&lt;=0, L139&gt;-50), L139, NA())"),"#N/A")</f>
        <v>#N/A</v>
      </c>
      <c r="O139" s="17" t="str">
        <f>IFERROR(__xludf.DUMMYFUNCTION("IF(L139&lt;=-50, L139, NA())"),"#N/A")</f>
        <v>#N/A</v>
      </c>
      <c r="P139" s="17" t="str">
        <f t="shared" si="5"/>
        <v>High</v>
      </c>
      <c r="Q139" s="17"/>
      <c r="R139" s="19"/>
    </row>
    <row r="140">
      <c r="A140" s="31" t="s">
        <v>18</v>
      </c>
      <c r="B140" s="32" t="s">
        <v>168</v>
      </c>
      <c r="C140" s="32" t="s">
        <v>37</v>
      </c>
      <c r="D140" s="33">
        <v>5162.0</v>
      </c>
      <c r="E140" s="33">
        <v>16838.0</v>
      </c>
      <c r="F140" s="33">
        <v>838.0</v>
      </c>
      <c r="G140" s="33">
        <v>242.0</v>
      </c>
      <c r="H140" s="33">
        <v>65.0</v>
      </c>
      <c r="I140" s="34">
        <v>6.159905</v>
      </c>
      <c r="J140" s="34">
        <v>21.33058</v>
      </c>
      <c r="K140" s="30">
        <v>79.41538</v>
      </c>
      <c r="L140" s="30">
        <v>529.6009</v>
      </c>
      <c r="M140" s="34">
        <v>529.6009</v>
      </c>
      <c r="N140" s="11" t="str">
        <f>IFERROR(__xludf.DUMMYFUNCTION("IF(AND(L140&lt;=0, L140&gt;-50), L140, NA())"),"#N/A")</f>
        <v>#N/A</v>
      </c>
      <c r="O140" s="11" t="str">
        <f>IFERROR(__xludf.DUMMYFUNCTION("IF(L140&lt;=-50, L140, NA())"),"#N/A")</f>
        <v>#N/A</v>
      </c>
      <c r="P140" s="11" t="str">
        <f t="shared" si="5"/>
        <v>High</v>
      </c>
      <c r="Q140" s="11"/>
      <c r="R140" s="12"/>
    </row>
    <row r="141">
      <c r="A141" s="26" t="s">
        <v>44</v>
      </c>
      <c r="B141" s="27" t="s">
        <v>169</v>
      </c>
      <c r="C141" s="27" t="s">
        <v>46</v>
      </c>
      <c r="D141" s="28">
        <v>8893.0</v>
      </c>
      <c r="E141" s="28">
        <v>37677.0</v>
      </c>
      <c r="F141" s="28">
        <v>1888.0</v>
      </c>
      <c r="G141" s="28">
        <v>572.0</v>
      </c>
      <c r="H141" s="28">
        <v>142.0</v>
      </c>
      <c r="I141" s="29">
        <v>4.710275</v>
      </c>
      <c r="J141" s="29">
        <v>15.5472</v>
      </c>
      <c r="K141" s="30">
        <v>62.62676</v>
      </c>
      <c r="L141" s="30">
        <v>698.3807</v>
      </c>
      <c r="M141" s="29">
        <v>698.3807</v>
      </c>
      <c r="N141" s="17" t="str">
        <f>IFERROR(__xludf.DUMMYFUNCTION("IF(AND(L141&lt;=0, L141&gt;-50), L141, NA())"),"#N/A")</f>
        <v>#N/A</v>
      </c>
      <c r="O141" s="17" t="str">
        <f>IFERROR(__xludf.DUMMYFUNCTION("IF(L141&lt;=-50, L141, NA())"),"#N/A")</f>
        <v>#N/A</v>
      </c>
      <c r="P141" s="17" t="str">
        <f t="shared" si="5"/>
        <v>High</v>
      </c>
      <c r="Q141" s="17"/>
      <c r="R141" s="19"/>
    </row>
    <row r="142">
      <c r="A142" s="31" t="s">
        <v>47</v>
      </c>
      <c r="B142" s="32" t="s">
        <v>170</v>
      </c>
      <c r="C142" s="32" t="s">
        <v>37</v>
      </c>
      <c r="D142" s="33">
        <v>9077.0</v>
      </c>
      <c r="E142" s="33">
        <v>26224.0</v>
      </c>
      <c r="F142" s="33">
        <v>1301.0</v>
      </c>
      <c r="G142" s="33">
        <v>396.0</v>
      </c>
      <c r="H142" s="33">
        <v>96.0</v>
      </c>
      <c r="I142" s="34">
        <v>6.976941</v>
      </c>
      <c r="J142" s="34">
        <v>22.92172</v>
      </c>
      <c r="K142" s="30">
        <v>94.55208</v>
      </c>
      <c r="L142" s="30">
        <v>428.8091</v>
      </c>
      <c r="M142" s="34">
        <v>428.8091</v>
      </c>
      <c r="N142" s="11" t="str">
        <f>IFERROR(__xludf.DUMMYFUNCTION("IF(AND(L142&lt;=0, L142&gt;-50), L142, NA())"),"#N/A")</f>
        <v>#N/A</v>
      </c>
      <c r="O142" s="11" t="str">
        <f>IFERROR(__xludf.DUMMYFUNCTION("IF(L142&lt;=-50, L142, NA())"),"#N/A")</f>
        <v>#N/A</v>
      </c>
      <c r="P142" s="11" t="str">
        <f t="shared" si="5"/>
        <v>High</v>
      </c>
      <c r="Q142" s="11"/>
      <c r="R142" s="12"/>
    </row>
    <row r="143">
      <c r="A143" s="26" t="s">
        <v>18</v>
      </c>
      <c r="B143" s="27" t="s">
        <v>171</v>
      </c>
      <c r="C143" s="27" t="s">
        <v>28</v>
      </c>
      <c r="D143" s="28">
        <v>1705.0</v>
      </c>
      <c r="E143" s="28">
        <v>8169.0</v>
      </c>
      <c r="F143" s="28">
        <v>396.0</v>
      </c>
      <c r="G143" s="28">
        <v>120.0</v>
      </c>
      <c r="H143" s="28">
        <v>27.0</v>
      </c>
      <c r="I143" s="29">
        <v>4.305556</v>
      </c>
      <c r="J143" s="29">
        <v>14.20833</v>
      </c>
      <c r="K143" s="30">
        <v>63.14815</v>
      </c>
      <c r="L143" s="30">
        <v>691.7889</v>
      </c>
      <c r="M143" s="29">
        <v>691.7889</v>
      </c>
      <c r="N143" s="17" t="str">
        <f>IFERROR(__xludf.DUMMYFUNCTION("IF(AND(L143&lt;=0, L143&gt;-50), L143, NA())"),"#N/A")</f>
        <v>#N/A</v>
      </c>
      <c r="O143" s="17" t="str">
        <f>IFERROR(__xludf.DUMMYFUNCTION("IF(L143&lt;=-50, L143, NA())"),"#N/A")</f>
        <v>#N/A</v>
      </c>
      <c r="P143" s="17" t="str">
        <f t="shared" si="5"/>
        <v>High</v>
      </c>
      <c r="Q143" s="17"/>
      <c r="R143" s="19"/>
    </row>
    <row r="144">
      <c r="A144" s="31" t="s">
        <v>47</v>
      </c>
      <c r="B144" s="32" t="s">
        <v>172</v>
      </c>
      <c r="C144" s="32" t="s">
        <v>24</v>
      </c>
      <c r="D144" s="33">
        <v>6088.0</v>
      </c>
      <c r="E144" s="33">
        <v>29526.0</v>
      </c>
      <c r="F144" s="33">
        <v>1485.0</v>
      </c>
      <c r="G144" s="33">
        <v>445.0</v>
      </c>
      <c r="H144" s="33">
        <v>112.0</v>
      </c>
      <c r="I144" s="34">
        <v>4.099663</v>
      </c>
      <c r="J144" s="34">
        <v>13.6809</v>
      </c>
      <c r="K144" s="30">
        <v>54.35714</v>
      </c>
      <c r="L144" s="30">
        <v>819.8423</v>
      </c>
      <c r="M144" s="34">
        <v>819.8423</v>
      </c>
      <c r="N144" s="11" t="str">
        <f>IFERROR(__xludf.DUMMYFUNCTION("IF(AND(L144&lt;=0, L144&gt;-50), L144, NA())"),"#N/A")</f>
        <v>#N/A</v>
      </c>
      <c r="O144" s="11" t="str">
        <f>IFERROR(__xludf.DUMMYFUNCTION("IF(L144&lt;=-50, L144, NA())"),"#N/A")</f>
        <v>#N/A</v>
      </c>
      <c r="P144" s="11" t="str">
        <f t="shared" si="5"/>
        <v>High</v>
      </c>
      <c r="Q144" s="11"/>
      <c r="R144" s="12"/>
    </row>
    <row r="145">
      <c r="A145" s="26" t="s">
        <v>30</v>
      </c>
      <c r="B145" s="27" t="s">
        <v>173</v>
      </c>
      <c r="C145" s="27" t="s">
        <v>37</v>
      </c>
      <c r="D145" s="28">
        <v>9033.0</v>
      </c>
      <c r="E145" s="28">
        <v>39632.0</v>
      </c>
      <c r="F145" s="28">
        <v>1981.0</v>
      </c>
      <c r="G145" s="28">
        <v>595.0</v>
      </c>
      <c r="H145" s="28">
        <v>146.0</v>
      </c>
      <c r="I145" s="29">
        <v>4.559818</v>
      </c>
      <c r="J145" s="29">
        <v>15.18151</v>
      </c>
      <c r="K145" s="30">
        <v>61.86986</v>
      </c>
      <c r="L145" s="30">
        <v>708.1479</v>
      </c>
      <c r="M145" s="29">
        <v>708.1479</v>
      </c>
      <c r="N145" s="17" t="str">
        <f>IFERROR(__xludf.DUMMYFUNCTION("IF(AND(L145&lt;=0, L145&gt;-50), L145, NA())"),"#N/A")</f>
        <v>#N/A</v>
      </c>
      <c r="O145" s="17" t="str">
        <f>IFERROR(__xludf.DUMMYFUNCTION("IF(L145&lt;=-50, L145, NA())"),"#N/A")</f>
        <v>#N/A</v>
      </c>
      <c r="P145" s="17" t="str">
        <f t="shared" si="5"/>
        <v>High</v>
      </c>
      <c r="Q145" s="17"/>
      <c r="R145" s="19"/>
    </row>
    <row r="146">
      <c r="A146" s="31" t="s">
        <v>38</v>
      </c>
      <c r="B146" s="32" t="s">
        <v>174</v>
      </c>
      <c r="C146" s="32" t="s">
        <v>28</v>
      </c>
      <c r="D146" s="33">
        <v>8558.0</v>
      </c>
      <c r="E146" s="33">
        <v>18067.0</v>
      </c>
      <c r="F146" s="33">
        <v>904.0</v>
      </c>
      <c r="G146" s="33">
        <v>270.0</v>
      </c>
      <c r="H146" s="33">
        <v>67.0</v>
      </c>
      <c r="I146" s="34">
        <v>9.466814</v>
      </c>
      <c r="J146" s="34">
        <v>31.6963</v>
      </c>
      <c r="K146" s="30">
        <v>127.7313</v>
      </c>
      <c r="L146" s="30">
        <v>291.4466</v>
      </c>
      <c r="M146" s="34">
        <v>291.4466</v>
      </c>
      <c r="N146" s="11" t="str">
        <f>IFERROR(__xludf.DUMMYFUNCTION("IF(AND(L146&lt;=0, L146&gt;-50), L146, NA())"),"#N/A")</f>
        <v>#N/A</v>
      </c>
      <c r="O146" s="11" t="str">
        <f>IFERROR(__xludf.DUMMYFUNCTION("IF(L146&lt;=-50, L146, NA())"),"#N/A")</f>
        <v>#N/A</v>
      </c>
      <c r="P146" s="11" t="str">
        <f t="shared" si="5"/>
        <v>High</v>
      </c>
      <c r="Q146" s="11"/>
      <c r="R146" s="12"/>
    </row>
    <row r="147">
      <c r="A147" s="26" t="s">
        <v>18</v>
      </c>
      <c r="B147" s="27" t="s">
        <v>175</v>
      </c>
      <c r="C147" s="27" t="s">
        <v>43</v>
      </c>
      <c r="D147" s="28">
        <v>7686.0</v>
      </c>
      <c r="E147" s="28">
        <v>33821.0</v>
      </c>
      <c r="F147" s="28">
        <v>1701.0</v>
      </c>
      <c r="G147" s="28">
        <v>505.0</v>
      </c>
      <c r="H147" s="28">
        <v>133.0</v>
      </c>
      <c r="I147" s="29">
        <v>4.518519</v>
      </c>
      <c r="J147" s="29">
        <v>15.2198</v>
      </c>
      <c r="K147" s="30">
        <v>57.78947</v>
      </c>
      <c r="L147" s="30">
        <v>765.2095</v>
      </c>
      <c r="M147" s="29">
        <v>765.2095</v>
      </c>
      <c r="N147" s="17" t="str">
        <f>IFERROR(__xludf.DUMMYFUNCTION("IF(AND(L147&lt;=0, L147&gt;-50), L147, NA())"),"#N/A")</f>
        <v>#N/A</v>
      </c>
      <c r="O147" s="17" t="str">
        <f>IFERROR(__xludf.DUMMYFUNCTION("IF(L147&lt;=-50, L147, NA())"),"#N/A")</f>
        <v>#N/A</v>
      </c>
      <c r="P147" s="17" t="str">
        <f t="shared" si="5"/>
        <v>High</v>
      </c>
      <c r="Q147" s="17"/>
      <c r="R147" s="19"/>
    </row>
    <row r="148">
      <c r="A148" s="31" t="s">
        <v>18</v>
      </c>
      <c r="B148" s="32" t="s">
        <v>176</v>
      </c>
      <c r="C148" s="32" t="s">
        <v>24</v>
      </c>
      <c r="D148" s="33">
        <v>6297.0</v>
      </c>
      <c r="E148" s="33">
        <v>24936.0</v>
      </c>
      <c r="F148" s="33">
        <v>1266.0</v>
      </c>
      <c r="G148" s="33">
        <v>379.0</v>
      </c>
      <c r="H148" s="33">
        <v>96.0</v>
      </c>
      <c r="I148" s="34">
        <v>4.973934</v>
      </c>
      <c r="J148" s="34">
        <v>16.61478</v>
      </c>
      <c r="K148" s="30">
        <v>65.59375</v>
      </c>
      <c r="L148" s="30">
        <v>662.2677</v>
      </c>
      <c r="M148" s="34">
        <v>662.2677</v>
      </c>
      <c r="N148" s="11" t="str">
        <f>IFERROR(__xludf.DUMMYFUNCTION("IF(AND(L148&lt;=0, L148&gt;-50), L148, NA())"),"#N/A")</f>
        <v>#N/A</v>
      </c>
      <c r="O148" s="11" t="str">
        <f>IFERROR(__xludf.DUMMYFUNCTION("IF(L148&lt;=-50, L148, NA())"),"#N/A")</f>
        <v>#N/A</v>
      </c>
      <c r="P148" s="11" t="str">
        <f t="shared" si="5"/>
        <v>High</v>
      </c>
      <c r="Q148" s="11"/>
      <c r="R148" s="12"/>
    </row>
    <row r="149">
      <c r="A149" s="26" t="s">
        <v>47</v>
      </c>
      <c r="B149" s="27" t="s">
        <v>177</v>
      </c>
      <c r="C149" s="27" t="s">
        <v>28</v>
      </c>
      <c r="D149" s="28">
        <v>6805.0</v>
      </c>
      <c r="E149" s="28">
        <v>33445.0</v>
      </c>
      <c r="F149" s="28">
        <v>1684.0</v>
      </c>
      <c r="G149" s="28">
        <v>494.0</v>
      </c>
      <c r="H149" s="28">
        <v>121.0</v>
      </c>
      <c r="I149" s="29">
        <v>4.040974</v>
      </c>
      <c r="J149" s="29">
        <v>13.7753</v>
      </c>
      <c r="K149" s="30">
        <v>56.23967</v>
      </c>
      <c r="L149" s="30">
        <v>789.0522</v>
      </c>
      <c r="M149" s="29">
        <v>789.0522</v>
      </c>
      <c r="N149" s="17" t="str">
        <f>IFERROR(__xludf.DUMMYFUNCTION("IF(AND(L149&lt;=0, L149&gt;-50), L149, NA())"),"#N/A")</f>
        <v>#N/A</v>
      </c>
      <c r="O149" s="17" t="str">
        <f>IFERROR(__xludf.DUMMYFUNCTION("IF(L149&lt;=-50, L149, NA())"),"#N/A")</f>
        <v>#N/A</v>
      </c>
      <c r="P149" s="17" t="str">
        <f t="shared" si="5"/>
        <v>High</v>
      </c>
      <c r="Q149" s="17"/>
      <c r="R149" s="19"/>
    </row>
    <row r="150">
      <c r="A150" s="31" t="s">
        <v>41</v>
      </c>
      <c r="B150" s="32" t="s">
        <v>178</v>
      </c>
      <c r="C150" s="32" t="s">
        <v>37</v>
      </c>
      <c r="D150" s="33">
        <v>3810.0</v>
      </c>
      <c r="E150" s="33">
        <v>10920.0</v>
      </c>
      <c r="F150" s="33">
        <v>539.0</v>
      </c>
      <c r="G150" s="33">
        <v>164.0</v>
      </c>
      <c r="H150" s="33">
        <v>37.0</v>
      </c>
      <c r="I150" s="34">
        <v>7.068646</v>
      </c>
      <c r="J150" s="34">
        <v>23.23171</v>
      </c>
      <c r="K150" s="30">
        <v>102.973</v>
      </c>
      <c r="L150" s="30">
        <v>385.5643</v>
      </c>
      <c r="M150" s="34">
        <v>385.5643</v>
      </c>
      <c r="N150" s="11" t="str">
        <f>IFERROR(__xludf.DUMMYFUNCTION("IF(AND(L150&lt;=0, L150&gt;-50), L150, NA())"),"#N/A")</f>
        <v>#N/A</v>
      </c>
      <c r="O150" s="11" t="str">
        <f>IFERROR(__xludf.DUMMYFUNCTION("IF(L150&lt;=-50, L150, NA())"),"#N/A")</f>
        <v>#N/A</v>
      </c>
      <c r="P150" s="11" t="str">
        <f t="shared" si="5"/>
        <v>High</v>
      </c>
      <c r="Q150" s="11"/>
      <c r="R150" s="12"/>
    </row>
    <row r="151">
      <c r="A151" s="26" t="s">
        <v>41</v>
      </c>
      <c r="B151" s="27" t="s">
        <v>179</v>
      </c>
      <c r="C151" s="27" t="s">
        <v>24</v>
      </c>
      <c r="D151" s="28">
        <v>8470.0</v>
      </c>
      <c r="E151" s="28">
        <v>19083.0</v>
      </c>
      <c r="F151" s="28">
        <v>954.0</v>
      </c>
      <c r="G151" s="28">
        <v>286.0</v>
      </c>
      <c r="H151" s="28">
        <v>66.0</v>
      </c>
      <c r="I151" s="29">
        <v>8.878407</v>
      </c>
      <c r="J151" s="29">
        <v>29.61538</v>
      </c>
      <c r="K151" s="30">
        <v>128.3333</v>
      </c>
      <c r="L151" s="30">
        <v>289.6104</v>
      </c>
      <c r="M151" s="29">
        <v>289.6104</v>
      </c>
      <c r="N151" s="17" t="str">
        <f>IFERROR(__xludf.DUMMYFUNCTION("IF(AND(L151&lt;=0, L151&gt;-50), L151, NA())"),"#N/A")</f>
        <v>#N/A</v>
      </c>
      <c r="O151" s="17" t="str">
        <f>IFERROR(__xludf.DUMMYFUNCTION("IF(L151&lt;=-50, L151, NA())"),"#N/A")</f>
        <v>#N/A</v>
      </c>
      <c r="P151" s="17" t="str">
        <f t="shared" si="5"/>
        <v>High</v>
      </c>
      <c r="Q151" s="17"/>
      <c r="R151" s="19"/>
    </row>
    <row r="152">
      <c r="A152" s="31" t="s">
        <v>22</v>
      </c>
      <c r="B152" s="32" t="s">
        <v>180</v>
      </c>
      <c r="C152" s="32" t="s">
        <v>40</v>
      </c>
      <c r="D152" s="33">
        <v>4925.0</v>
      </c>
      <c r="E152" s="33">
        <v>18816.0</v>
      </c>
      <c r="F152" s="33">
        <v>931.0</v>
      </c>
      <c r="G152" s="33">
        <v>282.0</v>
      </c>
      <c r="H152" s="33">
        <v>71.0</v>
      </c>
      <c r="I152" s="34">
        <v>5.290011</v>
      </c>
      <c r="J152" s="34">
        <v>17.46454</v>
      </c>
      <c r="K152" s="30">
        <v>69.3662</v>
      </c>
      <c r="L152" s="30">
        <v>620.8122</v>
      </c>
      <c r="M152" s="34">
        <v>620.8122</v>
      </c>
      <c r="N152" s="11" t="str">
        <f>IFERROR(__xludf.DUMMYFUNCTION("IF(AND(L152&lt;=0, L152&gt;-50), L152, NA())"),"#N/A")</f>
        <v>#N/A</v>
      </c>
      <c r="O152" s="11" t="str">
        <f>IFERROR(__xludf.DUMMYFUNCTION("IF(L152&lt;=-50, L152, NA())"),"#N/A")</f>
        <v>#N/A</v>
      </c>
      <c r="P152" s="11" t="str">
        <f t="shared" si="5"/>
        <v>High</v>
      </c>
      <c r="Q152" s="11"/>
      <c r="R152" s="12"/>
    </row>
    <row r="153">
      <c r="A153" s="26" t="s">
        <v>26</v>
      </c>
      <c r="B153" s="27" t="s">
        <v>181</v>
      </c>
      <c r="C153" s="27" t="s">
        <v>32</v>
      </c>
      <c r="D153" s="28">
        <v>1808.0</v>
      </c>
      <c r="E153" s="28">
        <v>7793.0</v>
      </c>
      <c r="F153" s="28">
        <v>377.0</v>
      </c>
      <c r="G153" s="28">
        <v>109.0</v>
      </c>
      <c r="H153" s="28">
        <v>31.0</v>
      </c>
      <c r="I153" s="29">
        <v>4.795756</v>
      </c>
      <c r="J153" s="29">
        <v>16.58716</v>
      </c>
      <c r="K153" s="30">
        <v>58.32258</v>
      </c>
      <c r="L153" s="30">
        <v>757.3009</v>
      </c>
      <c r="M153" s="29">
        <v>757.3009</v>
      </c>
      <c r="N153" s="17" t="str">
        <f>IFERROR(__xludf.DUMMYFUNCTION("IF(AND(L153&lt;=0, L153&gt;-50), L153, NA())"),"#N/A")</f>
        <v>#N/A</v>
      </c>
      <c r="O153" s="17" t="str">
        <f>IFERROR(__xludf.DUMMYFUNCTION("IF(L153&lt;=-50, L153, NA())"),"#N/A")</f>
        <v>#N/A</v>
      </c>
      <c r="P153" s="17" t="str">
        <f t="shared" si="5"/>
        <v>High</v>
      </c>
      <c r="Q153" s="17"/>
      <c r="R153" s="19"/>
    </row>
    <row r="154">
      <c r="A154" s="31" t="s">
        <v>30</v>
      </c>
      <c r="B154" s="32" t="s">
        <v>182</v>
      </c>
      <c r="C154" s="32" t="s">
        <v>46</v>
      </c>
      <c r="D154" s="33">
        <v>1304.0</v>
      </c>
      <c r="E154" s="33">
        <v>3541.0</v>
      </c>
      <c r="F154" s="33">
        <v>159.0</v>
      </c>
      <c r="G154" s="33">
        <v>44.0</v>
      </c>
      <c r="H154" s="33">
        <v>14.0</v>
      </c>
      <c r="I154" s="34">
        <v>8.201258</v>
      </c>
      <c r="J154" s="34">
        <v>29.63636</v>
      </c>
      <c r="K154" s="30">
        <v>93.14286</v>
      </c>
      <c r="L154" s="30">
        <v>436.8098</v>
      </c>
      <c r="M154" s="34">
        <v>436.8098</v>
      </c>
      <c r="N154" s="11" t="str">
        <f>IFERROR(__xludf.DUMMYFUNCTION("IF(AND(L154&lt;=0, L154&gt;-50), L154, NA())"),"#N/A")</f>
        <v>#N/A</v>
      </c>
      <c r="O154" s="11" t="str">
        <f>IFERROR(__xludf.DUMMYFUNCTION("IF(L154&lt;=-50, L154, NA())"),"#N/A")</f>
        <v>#N/A</v>
      </c>
      <c r="P154" s="11" t="str">
        <f t="shared" si="5"/>
        <v>High</v>
      </c>
      <c r="Q154" s="11"/>
      <c r="R154" s="12"/>
    </row>
    <row r="155">
      <c r="A155" s="26" t="s">
        <v>33</v>
      </c>
      <c r="B155" s="27" t="s">
        <v>183</v>
      </c>
      <c r="C155" s="27" t="s">
        <v>28</v>
      </c>
      <c r="D155" s="28">
        <v>6119.0</v>
      </c>
      <c r="E155" s="28">
        <v>23331.0</v>
      </c>
      <c r="F155" s="28">
        <v>1162.0</v>
      </c>
      <c r="G155" s="28">
        <v>349.0</v>
      </c>
      <c r="H155" s="28">
        <v>88.0</v>
      </c>
      <c r="I155" s="29">
        <v>5.265921</v>
      </c>
      <c r="J155" s="29">
        <v>17.53295</v>
      </c>
      <c r="K155" s="30">
        <v>69.53409</v>
      </c>
      <c r="L155" s="30">
        <v>619.0717</v>
      </c>
      <c r="M155" s="29">
        <v>619.0717</v>
      </c>
      <c r="N155" s="17" t="str">
        <f>IFERROR(__xludf.DUMMYFUNCTION("IF(AND(L155&lt;=0, L155&gt;-50), L155, NA())"),"#N/A")</f>
        <v>#N/A</v>
      </c>
      <c r="O155" s="17" t="str">
        <f>IFERROR(__xludf.DUMMYFUNCTION("IF(L155&lt;=-50, L155, NA())"),"#N/A")</f>
        <v>#N/A</v>
      </c>
      <c r="P155" s="17" t="str">
        <f t="shared" si="5"/>
        <v>High</v>
      </c>
      <c r="Q155" s="17"/>
      <c r="R155" s="19"/>
    </row>
    <row r="156">
      <c r="A156" s="31" t="s">
        <v>38</v>
      </c>
      <c r="B156" s="32" t="s">
        <v>184</v>
      </c>
      <c r="C156" s="32" t="s">
        <v>20</v>
      </c>
      <c r="D156" s="33">
        <v>3686.0</v>
      </c>
      <c r="E156" s="33">
        <v>9945.0</v>
      </c>
      <c r="F156" s="33">
        <v>497.0</v>
      </c>
      <c r="G156" s="33">
        <v>153.0</v>
      </c>
      <c r="H156" s="33">
        <v>41.0</v>
      </c>
      <c r="I156" s="34">
        <v>7.416499</v>
      </c>
      <c r="J156" s="34">
        <v>24.0915</v>
      </c>
      <c r="K156" s="30">
        <v>89.90244</v>
      </c>
      <c r="L156" s="30">
        <v>456.1584</v>
      </c>
      <c r="M156" s="34">
        <v>456.1584</v>
      </c>
      <c r="N156" s="11" t="str">
        <f>IFERROR(__xludf.DUMMYFUNCTION("IF(AND(L156&lt;=0, L156&gt;-50), L156, NA())"),"#N/A")</f>
        <v>#N/A</v>
      </c>
      <c r="O156" s="11" t="str">
        <f>IFERROR(__xludf.DUMMYFUNCTION("IF(L156&lt;=-50, L156, NA())"),"#N/A")</f>
        <v>#N/A</v>
      </c>
      <c r="P156" s="11" t="str">
        <f t="shared" si="5"/>
        <v>High</v>
      </c>
      <c r="Q156" s="11"/>
      <c r="R156" s="12"/>
    </row>
    <row r="157">
      <c r="A157" s="26" t="s">
        <v>44</v>
      </c>
      <c r="B157" s="27" t="s">
        <v>185</v>
      </c>
      <c r="C157" s="27" t="s">
        <v>40</v>
      </c>
      <c r="D157" s="28">
        <v>7868.0</v>
      </c>
      <c r="E157" s="28">
        <v>37997.0</v>
      </c>
      <c r="F157" s="28">
        <v>1889.0</v>
      </c>
      <c r="G157" s="28">
        <v>575.0</v>
      </c>
      <c r="H157" s="28">
        <v>147.0</v>
      </c>
      <c r="I157" s="29">
        <v>4.165167</v>
      </c>
      <c r="J157" s="29">
        <v>13.68348</v>
      </c>
      <c r="K157" s="30">
        <v>53.52381</v>
      </c>
      <c r="L157" s="30">
        <v>834.1637</v>
      </c>
      <c r="M157" s="29">
        <v>834.1637</v>
      </c>
      <c r="N157" s="17" t="str">
        <f>IFERROR(__xludf.DUMMYFUNCTION("IF(AND(L157&lt;=0, L157&gt;-50), L157, NA())"),"#N/A")</f>
        <v>#N/A</v>
      </c>
      <c r="O157" s="17" t="str">
        <f>IFERROR(__xludf.DUMMYFUNCTION("IF(L157&lt;=-50, L157, NA())"),"#N/A")</f>
        <v>#N/A</v>
      </c>
      <c r="P157" s="17" t="str">
        <f t="shared" si="5"/>
        <v>High</v>
      </c>
      <c r="Q157" s="17"/>
      <c r="R157" s="19"/>
    </row>
    <row r="158">
      <c r="A158" s="31" t="s">
        <v>35</v>
      </c>
      <c r="B158" s="32" t="s">
        <v>186</v>
      </c>
      <c r="C158" s="32" t="s">
        <v>24</v>
      </c>
      <c r="D158" s="33">
        <v>5975.0</v>
      </c>
      <c r="E158" s="33">
        <v>19134.0</v>
      </c>
      <c r="F158" s="33">
        <v>968.0</v>
      </c>
      <c r="G158" s="33">
        <v>290.0</v>
      </c>
      <c r="H158" s="33">
        <v>64.0</v>
      </c>
      <c r="I158" s="34">
        <v>6.172521</v>
      </c>
      <c r="J158" s="34">
        <v>20.60345</v>
      </c>
      <c r="K158" s="30">
        <v>93.35938</v>
      </c>
      <c r="L158" s="30">
        <v>435.5649</v>
      </c>
      <c r="M158" s="34">
        <v>435.5649</v>
      </c>
      <c r="N158" s="11" t="str">
        <f>IFERROR(__xludf.DUMMYFUNCTION("IF(AND(L158&lt;=0, L158&gt;-50), L158, NA())"),"#N/A")</f>
        <v>#N/A</v>
      </c>
      <c r="O158" s="11" t="str">
        <f>IFERROR(__xludf.DUMMYFUNCTION("IF(L158&lt;=-50, L158, NA())"),"#N/A")</f>
        <v>#N/A</v>
      </c>
      <c r="P158" s="11" t="str">
        <f t="shared" si="5"/>
        <v>High</v>
      </c>
      <c r="Q158" s="11"/>
      <c r="R158" s="12"/>
    </row>
    <row r="159">
      <c r="A159" s="26" t="s">
        <v>38</v>
      </c>
      <c r="B159" s="27" t="s">
        <v>187</v>
      </c>
      <c r="C159" s="27" t="s">
        <v>46</v>
      </c>
      <c r="D159" s="28">
        <v>8541.0</v>
      </c>
      <c r="E159" s="28">
        <v>33807.0</v>
      </c>
      <c r="F159" s="28">
        <v>1692.0</v>
      </c>
      <c r="G159" s="28">
        <v>512.0</v>
      </c>
      <c r="H159" s="28">
        <v>132.0</v>
      </c>
      <c r="I159" s="29">
        <v>5.047872</v>
      </c>
      <c r="J159" s="29">
        <v>16.68164</v>
      </c>
      <c r="K159" s="30">
        <v>64.70455</v>
      </c>
      <c r="L159" s="30">
        <v>672.7432</v>
      </c>
      <c r="M159" s="29">
        <v>672.7432</v>
      </c>
      <c r="N159" s="17" t="str">
        <f>IFERROR(__xludf.DUMMYFUNCTION("IF(AND(L159&lt;=0, L159&gt;-50), L159, NA())"),"#N/A")</f>
        <v>#N/A</v>
      </c>
      <c r="O159" s="17" t="str">
        <f>IFERROR(__xludf.DUMMYFUNCTION("IF(L159&lt;=-50, L159, NA())"),"#N/A")</f>
        <v>#N/A</v>
      </c>
      <c r="P159" s="17" t="str">
        <f t="shared" si="5"/>
        <v>High</v>
      </c>
      <c r="Q159" s="17"/>
      <c r="R159" s="19"/>
    </row>
    <row r="160">
      <c r="A160" s="31" t="s">
        <v>38</v>
      </c>
      <c r="B160" s="32" t="s">
        <v>188</v>
      </c>
      <c r="C160" s="32" t="s">
        <v>20</v>
      </c>
      <c r="D160" s="33">
        <v>3469.0</v>
      </c>
      <c r="E160" s="33">
        <v>9966.0</v>
      </c>
      <c r="F160" s="33">
        <v>508.0</v>
      </c>
      <c r="G160" s="33">
        <v>154.0</v>
      </c>
      <c r="H160" s="33">
        <v>31.0</v>
      </c>
      <c r="I160" s="34">
        <v>6.82874</v>
      </c>
      <c r="J160" s="34">
        <v>22.52597</v>
      </c>
      <c r="K160" s="30">
        <v>111.9032</v>
      </c>
      <c r="L160" s="30">
        <v>346.8146</v>
      </c>
      <c r="M160" s="34">
        <v>346.8146</v>
      </c>
      <c r="N160" s="11" t="str">
        <f>IFERROR(__xludf.DUMMYFUNCTION("IF(AND(L160&lt;=0, L160&gt;-50), L160, NA())"),"#N/A")</f>
        <v>#N/A</v>
      </c>
      <c r="O160" s="11" t="str">
        <f>IFERROR(__xludf.DUMMYFUNCTION("IF(L160&lt;=-50, L160, NA())"),"#N/A")</f>
        <v>#N/A</v>
      </c>
      <c r="P160" s="11" t="str">
        <f t="shared" si="5"/>
        <v>High</v>
      </c>
      <c r="Q160" s="11"/>
      <c r="R160" s="12"/>
    </row>
    <row r="161">
      <c r="A161" s="26" t="s">
        <v>22</v>
      </c>
      <c r="B161" s="27" t="s">
        <v>189</v>
      </c>
      <c r="C161" s="27" t="s">
        <v>37</v>
      </c>
      <c r="D161" s="28">
        <v>1886.0</v>
      </c>
      <c r="E161" s="28">
        <v>7548.0</v>
      </c>
      <c r="F161" s="28">
        <v>379.0</v>
      </c>
      <c r="G161" s="28">
        <v>109.0</v>
      </c>
      <c r="H161" s="28">
        <v>25.0</v>
      </c>
      <c r="I161" s="29">
        <v>4.976253</v>
      </c>
      <c r="J161" s="29">
        <v>17.30275</v>
      </c>
      <c r="K161" s="30">
        <v>75.44</v>
      </c>
      <c r="L161" s="30">
        <v>562.7784</v>
      </c>
      <c r="M161" s="29">
        <v>562.7784</v>
      </c>
      <c r="N161" s="17" t="str">
        <f>IFERROR(__xludf.DUMMYFUNCTION("IF(AND(L161&lt;=0, L161&gt;-50), L161, NA())"),"#N/A")</f>
        <v>#N/A</v>
      </c>
      <c r="O161" s="17" t="str">
        <f>IFERROR(__xludf.DUMMYFUNCTION("IF(L161&lt;=-50, L161, NA())"),"#N/A")</f>
        <v>#N/A</v>
      </c>
      <c r="P161" s="17" t="str">
        <f t="shared" si="5"/>
        <v>High</v>
      </c>
      <c r="Q161" s="17"/>
      <c r="R161" s="19"/>
    </row>
    <row r="162">
      <c r="A162" s="31" t="s">
        <v>41</v>
      </c>
      <c r="B162" s="32" t="s">
        <v>190</v>
      </c>
      <c r="C162" s="32" t="s">
        <v>32</v>
      </c>
      <c r="D162" s="33">
        <v>9828.0</v>
      </c>
      <c r="E162" s="33">
        <v>44418.0</v>
      </c>
      <c r="F162" s="33">
        <v>2206.0</v>
      </c>
      <c r="G162" s="33">
        <v>664.0</v>
      </c>
      <c r="H162" s="33">
        <v>160.0</v>
      </c>
      <c r="I162" s="34">
        <v>4.455122</v>
      </c>
      <c r="J162" s="34">
        <v>14.8012</v>
      </c>
      <c r="K162" s="30">
        <v>61.425</v>
      </c>
      <c r="L162" s="30">
        <v>714.0008</v>
      </c>
      <c r="M162" s="34">
        <v>714.0008</v>
      </c>
      <c r="N162" s="11" t="str">
        <f>IFERROR(__xludf.DUMMYFUNCTION("IF(AND(L162&lt;=0, L162&gt;-50), L162, NA())"),"#N/A")</f>
        <v>#N/A</v>
      </c>
      <c r="O162" s="11" t="str">
        <f>IFERROR(__xludf.DUMMYFUNCTION("IF(L162&lt;=-50, L162, NA())"),"#N/A")</f>
        <v>#N/A</v>
      </c>
      <c r="P162" s="11" t="str">
        <f t="shared" si="5"/>
        <v>High</v>
      </c>
      <c r="Q162" s="11"/>
      <c r="R162" s="12"/>
    </row>
    <row r="163">
      <c r="A163" s="26" t="s">
        <v>22</v>
      </c>
      <c r="B163" s="27" t="s">
        <v>191</v>
      </c>
      <c r="C163" s="27" t="s">
        <v>40</v>
      </c>
      <c r="D163" s="28">
        <v>7266.0</v>
      </c>
      <c r="E163" s="28">
        <v>17243.0</v>
      </c>
      <c r="F163" s="28">
        <v>863.0</v>
      </c>
      <c r="G163" s="28">
        <v>259.0</v>
      </c>
      <c r="H163" s="28">
        <v>66.0</v>
      </c>
      <c r="I163" s="29">
        <v>8.419467</v>
      </c>
      <c r="J163" s="29">
        <v>28.05405</v>
      </c>
      <c r="K163" s="30">
        <v>110.0909</v>
      </c>
      <c r="L163" s="30">
        <v>354.1701</v>
      </c>
      <c r="M163" s="29">
        <v>354.1701</v>
      </c>
      <c r="N163" s="17" t="str">
        <f>IFERROR(__xludf.DUMMYFUNCTION("IF(AND(L163&lt;=0, L163&gt;-50), L163, NA())"),"#N/A")</f>
        <v>#N/A</v>
      </c>
      <c r="O163" s="17" t="str">
        <f>IFERROR(__xludf.DUMMYFUNCTION("IF(L163&lt;=-50, L163, NA())"),"#N/A")</f>
        <v>#N/A</v>
      </c>
      <c r="P163" s="17" t="str">
        <f t="shared" si="5"/>
        <v>High</v>
      </c>
      <c r="Q163" s="17"/>
      <c r="R163" s="19"/>
    </row>
    <row r="164">
      <c r="A164" s="31" t="s">
        <v>53</v>
      </c>
      <c r="B164" s="32" t="s">
        <v>192</v>
      </c>
      <c r="C164" s="32" t="s">
        <v>20</v>
      </c>
      <c r="D164" s="33">
        <v>7601.0</v>
      </c>
      <c r="E164" s="33">
        <v>27854.0</v>
      </c>
      <c r="F164" s="33">
        <v>1377.0</v>
      </c>
      <c r="G164" s="33">
        <v>414.0</v>
      </c>
      <c r="H164" s="33">
        <v>100.0</v>
      </c>
      <c r="I164" s="34">
        <v>5.519971</v>
      </c>
      <c r="J164" s="34">
        <v>18.3599</v>
      </c>
      <c r="K164" s="30">
        <v>76.01</v>
      </c>
      <c r="L164" s="30">
        <v>557.8082</v>
      </c>
      <c r="M164" s="34">
        <v>557.8082</v>
      </c>
      <c r="N164" s="11" t="str">
        <f>IFERROR(__xludf.DUMMYFUNCTION("IF(AND(L164&lt;=0, L164&gt;-50), L164, NA())"),"#N/A")</f>
        <v>#N/A</v>
      </c>
      <c r="O164" s="11" t="str">
        <f>IFERROR(__xludf.DUMMYFUNCTION("IF(L164&lt;=-50, L164, NA())"),"#N/A")</f>
        <v>#N/A</v>
      </c>
      <c r="P164" s="11" t="str">
        <f t="shared" si="5"/>
        <v>High</v>
      </c>
      <c r="Q164" s="11"/>
      <c r="R164" s="12"/>
    </row>
    <row r="165">
      <c r="A165" s="26" t="s">
        <v>22</v>
      </c>
      <c r="B165" s="27" t="s">
        <v>193</v>
      </c>
      <c r="C165" s="27" t="s">
        <v>46</v>
      </c>
      <c r="D165" s="28">
        <v>2620.0</v>
      </c>
      <c r="E165" s="28">
        <v>12096.0</v>
      </c>
      <c r="F165" s="28">
        <v>594.0</v>
      </c>
      <c r="G165" s="28">
        <v>169.0</v>
      </c>
      <c r="H165" s="28">
        <v>44.0</v>
      </c>
      <c r="I165" s="29">
        <v>4.410774</v>
      </c>
      <c r="J165" s="29">
        <v>15.50296</v>
      </c>
      <c r="K165" s="30">
        <v>59.54545</v>
      </c>
      <c r="L165" s="30">
        <v>739.6947</v>
      </c>
      <c r="M165" s="29">
        <v>739.6947</v>
      </c>
      <c r="N165" s="17" t="str">
        <f>IFERROR(__xludf.DUMMYFUNCTION("IF(AND(L165&lt;=0, L165&gt;-50), L165, NA())"),"#N/A")</f>
        <v>#N/A</v>
      </c>
      <c r="O165" s="17" t="str">
        <f>IFERROR(__xludf.DUMMYFUNCTION("IF(L165&lt;=-50, L165, NA())"),"#N/A")</f>
        <v>#N/A</v>
      </c>
      <c r="P165" s="17" t="str">
        <f t="shared" si="5"/>
        <v>High</v>
      </c>
      <c r="Q165" s="17"/>
      <c r="R165" s="19"/>
    </row>
    <row r="166">
      <c r="A166" s="31" t="s">
        <v>44</v>
      </c>
      <c r="B166" s="32" t="s">
        <v>194</v>
      </c>
      <c r="C166" s="32" t="s">
        <v>40</v>
      </c>
      <c r="D166" s="33">
        <v>8470.0</v>
      </c>
      <c r="E166" s="33">
        <v>29358.0</v>
      </c>
      <c r="F166" s="33">
        <v>1483.0</v>
      </c>
      <c r="G166" s="33">
        <v>443.0</v>
      </c>
      <c r="H166" s="33">
        <v>108.0</v>
      </c>
      <c r="I166" s="34">
        <v>5.711396</v>
      </c>
      <c r="J166" s="34">
        <v>19.11964</v>
      </c>
      <c r="K166" s="30">
        <v>78.42593</v>
      </c>
      <c r="L166" s="30">
        <v>537.5443</v>
      </c>
      <c r="M166" s="34">
        <v>537.5443</v>
      </c>
      <c r="N166" s="11" t="str">
        <f>IFERROR(__xludf.DUMMYFUNCTION("IF(AND(L166&lt;=0, L166&gt;-50), L166, NA())"),"#N/A")</f>
        <v>#N/A</v>
      </c>
      <c r="O166" s="11" t="str">
        <f>IFERROR(__xludf.DUMMYFUNCTION("IF(L166&lt;=-50, L166, NA())"),"#N/A")</f>
        <v>#N/A</v>
      </c>
      <c r="P166" s="11" t="str">
        <f t="shared" si="5"/>
        <v>High</v>
      </c>
      <c r="Q166" s="11"/>
      <c r="R166" s="12"/>
    </row>
    <row r="167">
      <c r="A167" s="26" t="s">
        <v>53</v>
      </c>
      <c r="B167" s="27" t="s">
        <v>195</v>
      </c>
      <c r="C167" s="27" t="s">
        <v>20</v>
      </c>
      <c r="D167" s="28">
        <v>3504.0</v>
      </c>
      <c r="E167" s="28">
        <v>12144.0</v>
      </c>
      <c r="F167" s="28">
        <v>606.0</v>
      </c>
      <c r="G167" s="28">
        <v>184.0</v>
      </c>
      <c r="H167" s="28">
        <v>46.0</v>
      </c>
      <c r="I167" s="29">
        <v>5.782178</v>
      </c>
      <c r="J167" s="29">
        <v>19.04348</v>
      </c>
      <c r="K167" s="30">
        <v>76.17391</v>
      </c>
      <c r="L167" s="30">
        <v>556.3927</v>
      </c>
      <c r="M167" s="29">
        <v>556.3927</v>
      </c>
      <c r="N167" s="17" t="str">
        <f>IFERROR(__xludf.DUMMYFUNCTION("IF(AND(L167&lt;=0, L167&gt;-50), L167, NA())"),"#N/A")</f>
        <v>#N/A</v>
      </c>
      <c r="O167" s="17" t="str">
        <f>IFERROR(__xludf.DUMMYFUNCTION("IF(L167&lt;=-50, L167, NA())"),"#N/A")</f>
        <v>#N/A</v>
      </c>
      <c r="P167" s="17" t="str">
        <f t="shared" si="5"/>
        <v>High</v>
      </c>
      <c r="Q167" s="17"/>
      <c r="R167" s="19"/>
    </row>
    <row r="168">
      <c r="A168" s="31" t="s">
        <v>41</v>
      </c>
      <c r="B168" s="32" t="s">
        <v>196</v>
      </c>
      <c r="C168" s="32" t="s">
        <v>28</v>
      </c>
      <c r="D168" s="33">
        <v>6395.0</v>
      </c>
      <c r="E168" s="33">
        <v>25044.0</v>
      </c>
      <c r="F168" s="33">
        <v>1238.0</v>
      </c>
      <c r="G168" s="33">
        <v>374.0</v>
      </c>
      <c r="H168" s="33">
        <v>96.0</v>
      </c>
      <c r="I168" s="34">
        <v>5.16559</v>
      </c>
      <c r="J168" s="34">
        <v>17.09893</v>
      </c>
      <c r="K168" s="30">
        <v>66.61458</v>
      </c>
      <c r="L168" s="30">
        <v>650.5864</v>
      </c>
      <c r="M168" s="34">
        <v>650.5864</v>
      </c>
      <c r="N168" s="11" t="str">
        <f>IFERROR(__xludf.DUMMYFUNCTION("IF(AND(L168&lt;=0, L168&gt;-50), L168, NA())"),"#N/A")</f>
        <v>#N/A</v>
      </c>
      <c r="O168" s="11" t="str">
        <f>IFERROR(__xludf.DUMMYFUNCTION("IF(L168&lt;=-50, L168, NA())"),"#N/A")</f>
        <v>#N/A</v>
      </c>
      <c r="P168" s="11" t="str">
        <f t="shared" si="5"/>
        <v>High</v>
      </c>
      <c r="Q168" s="11"/>
      <c r="R168" s="12"/>
    </row>
    <row r="169">
      <c r="A169" s="26" t="s">
        <v>35</v>
      </c>
      <c r="B169" s="27" t="s">
        <v>197</v>
      </c>
      <c r="C169" s="27" t="s">
        <v>37</v>
      </c>
      <c r="D169" s="28">
        <v>5819.0</v>
      </c>
      <c r="E169" s="28">
        <v>27534.0</v>
      </c>
      <c r="F169" s="28">
        <v>1379.0</v>
      </c>
      <c r="G169" s="28">
        <v>417.0</v>
      </c>
      <c r="H169" s="28">
        <v>103.0</v>
      </c>
      <c r="I169" s="29">
        <v>4.219724</v>
      </c>
      <c r="J169" s="29">
        <v>13.95444</v>
      </c>
      <c r="K169" s="30">
        <v>56.49515</v>
      </c>
      <c r="L169" s="30">
        <v>785.0318</v>
      </c>
      <c r="M169" s="29">
        <v>785.0318</v>
      </c>
      <c r="N169" s="17" t="str">
        <f>IFERROR(__xludf.DUMMYFUNCTION("IF(AND(L169&lt;=0, L169&gt;-50), L169, NA())"),"#N/A")</f>
        <v>#N/A</v>
      </c>
      <c r="O169" s="17" t="str">
        <f>IFERROR(__xludf.DUMMYFUNCTION("IF(L169&lt;=-50, L169, NA())"),"#N/A")</f>
        <v>#N/A</v>
      </c>
      <c r="P169" s="17" t="str">
        <f t="shared" si="5"/>
        <v>High</v>
      </c>
      <c r="Q169" s="17"/>
      <c r="R169" s="19"/>
    </row>
    <row r="170">
      <c r="A170" s="31" t="s">
        <v>47</v>
      </c>
      <c r="B170" s="32" t="s">
        <v>198</v>
      </c>
      <c r="C170" s="32" t="s">
        <v>40</v>
      </c>
      <c r="D170" s="33">
        <v>9092.0</v>
      </c>
      <c r="E170" s="33">
        <v>30366.0</v>
      </c>
      <c r="F170" s="33">
        <v>1519.0</v>
      </c>
      <c r="G170" s="33">
        <v>449.0</v>
      </c>
      <c r="H170" s="33">
        <v>120.0</v>
      </c>
      <c r="I170" s="34">
        <v>5.985517</v>
      </c>
      <c r="J170" s="34">
        <v>20.24944</v>
      </c>
      <c r="K170" s="30">
        <v>75.76667</v>
      </c>
      <c r="L170" s="30">
        <v>559.9208</v>
      </c>
      <c r="M170" s="34">
        <v>559.9208</v>
      </c>
      <c r="N170" s="11" t="str">
        <f>IFERROR(__xludf.DUMMYFUNCTION("IF(AND(L170&lt;=0, L170&gt;-50), L170, NA())"),"#N/A")</f>
        <v>#N/A</v>
      </c>
      <c r="O170" s="11" t="str">
        <f>IFERROR(__xludf.DUMMYFUNCTION("IF(L170&lt;=-50, L170, NA())"),"#N/A")</f>
        <v>#N/A</v>
      </c>
      <c r="P170" s="11" t="str">
        <f t="shared" si="5"/>
        <v>High</v>
      </c>
      <c r="Q170" s="11"/>
      <c r="R170" s="12"/>
    </row>
    <row r="171">
      <c r="A171" s="26" t="s">
        <v>38</v>
      </c>
      <c r="B171" s="27" t="s">
        <v>199</v>
      </c>
      <c r="C171" s="27" t="s">
        <v>46</v>
      </c>
      <c r="D171" s="28">
        <v>8186.0</v>
      </c>
      <c r="E171" s="28">
        <v>20604.0</v>
      </c>
      <c r="F171" s="28">
        <v>1028.0</v>
      </c>
      <c r="G171" s="28">
        <v>307.0</v>
      </c>
      <c r="H171" s="28">
        <v>80.0</v>
      </c>
      <c r="I171" s="29">
        <v>7.963035</v>
      </c>
      <c r="J171" s="29">
        <v>26.6645</v>
      </c>
      <c r="K171" s="30">
        <v>102.325</v>
      </c>
      <c r="L171" s="30">
        <v>388.6391</v>
      </c>
      <c r="M171" s="29">
        <v>388.6391</v>
      </c>
      <c r="N171" s="17" t="str">
        <f>IFERROR(__xludf.DUMMYFUNCTION("IF(AND(L171&lt;=0, L171&gt;-50), L171, NA())"),"#N/A")</f>
        <v>#N/A</v>
      </c>
      <c r="O171" s="17" t="str">
        <f>IFERROR(__xludf.DUMMYFUNCTION("IF(L171&lt;=-50, L171, NA())"),"#N/A")</f>
        <v>#N/A</v>
      </c>
      <c r="P171" s="17" t="str">
        <f t="shared" si="5"/>
        <v>High</v>
      </c>
      <c r="Q171" s="17"/>
      <c r="R171" s="19"/>
    </row>
    <row r="172">
      <c r="A172" s="31" t="s">
        <v>30</v>
      </c>
      <c r="B172" s="32" t="s">
        <v>200</v>
      </c>
      <c r="C172" s="32" t="s">
        <v>40</v>
      </c>
      <c r="D172" s="33">
        <v>3542.0</v>
      </c>
      <c r="E172" s="33">
        <v>11581.0</v>
      </c>
      <c r="F172" s="33">
        <v>575.0</v>
      </c>
      <c r="G172" s="33">
        <v>183.0</v>
      </c>
      <c r="H172" s="33">
        <v>46.0</v>
      </c>
      <c r="I172" s="34">
        <v>6.16</v>
      </c>
      <c r="J172" s="34">
        <v>19.35519</v>
      </c>
      <c r="K172" s="30">
        <v>77.0</v>
      </c>
      <c r="L172" s="30">
        <v>549.3506</v>
      </c>
      <c r="M172" s="34">
        <v>549.3506</v>
      </c>
      <c r="N172" s="11" t="str">
        <f>IFERROR(__xludf.DUMMYFUNCTION("IF(AND(L172&lt;=0, L172&gt;-50), L172, NA())"),"#N/A")</f>
        <v>#N/A</v>
      </c>
      <c r="O172" s="11" t="str">
        <f>IFERROR(__xludf.DUMMYFUNCTION("IF(L172&lt;=-50, L172, NA())"),"#N/A")</f>
        <v>#N/A</v>
      </c>
      <c r="P172" s="11" t="str">
        <f t="shared" si="5"/>
        <v>High</v>
      </c>
      <c r="Q172" s="11"/>
      <c r="R172" s="12"/>
    </row>
    <row r="173">
      <c r="A173" s="26" t="s">
        <v>41</v>
      </c>
      <c r="B173" s="27" t="s">
        <v>201</v>
      </c>
      <c r="C173" s="27" t="s">
        <v>28</v>
      </c>
      <c r="D173" s="28">
        <v>3167.0</v>
      </c>
      <c r="E173" s="28">
        <v>14314.0</v>
      </c>
      <c r="F173" s="28">
        <v>717.0</v>
      </c>
      <c r="G173" s="28">
        <v>212.0</v>
      </c>
      <c r="H173" s="28">
        <v>56.0</v>
      </c>
      <c r="I173" s="29">
        <v>4.417015</v>
      </c>
      <c r="J173" s="29">
        <v>14.93868</v>
      </c>
      <c r="K173" s="30">
        <v>56.55357</v>
      </c>
      <c r="L173" s="30">
        <v>784.1175</v>
      </c>
      <c r="M173" s="29">
        <v>784.1175</v>
      </c>
      <c r="N173" s="17" t="str">
        <f>IFERROR(__xludf.DUMMYFUNCTION("IF(AND(L173&lt;=0, L173&gt;-50), L173, NA())"),"#N/A")</f>
        <v>#N/A</v>
      </c>
      <c r="O173" s="17" t="str">
        <f>IFERROR(__xludf.DUMMYFUNCTION("IF(L173&lt;=-50, L173, NA())"),"#N/A")</f>
        <v>#N/A</v>
      </c>
      <c r="P173" s="17" t="str">
        <f t="shared" si="5"/>
        <v>High</v>
      </c>
      <c r="Q173" s="17"/>
      <c r="R173" s="19"/>
    </row>
    <row r="174">
      <c r="A174" s="31" t="s">
        <v>38</v>
      </c>
      <c r="B174" s="32" t="s">
        <v>202</v>
      </c>
      <c r="C174" s="32" t="s">
        <v>43</v>
      </c>
      <c r="D174" s="33">
        <v>7140.0</v>
      </c>
      <c r="E174" s="33">
        <v>26059.0</v>
      </c>
      <c r="F174" s="33">
        <v>1294.0</v>
      </c>
      <c r="G174" s="33">
        <v>384.0</v>
      </c>
      <c r="H174" s="33">
        <v>99.0</v>
      </c>
      <c r="I174" s="34">
        <v>5.517774</v>
      </c>
      <c r="J174" s="34">
        <v>18.59375</v>
      </c>
      <c r="K174" s="30">
        <v>72.12121</v>
      </c>
      <c r="L174" s="30">
        <v>593.2773</v>
      </c>
      <c r="M174" s="34">
        <v>593.2773</v>
      </c>
      <c r="N174" s="11" t="str">
        <f>IFERROR(__xludf.DUMMYFUNCTION("IF(AND(L174&lt;=0, L174&gt;-50), L174, NA())"),"#N/A")</f>
        <v>#N/A</v>
      </c>
      <c r="O174" s="11" t="str">
        <f>IFERROR(__xludf.DUMMYFUNCTION("IF(L174&lt;=-50, L174, NA())"),"#N/A")</f>
        <v>#N/A</v>
      </c>
      <c r="P174" s="11" t="str">
        <f t="shared" si="5"/>
        <v>High</v>
      </c>
      <c r="Q174" s="11"/>
      <c r="R174" s="12"/>
    </row>
    <row r="175">
      <c r="A175" s="26" t="s">
        <v>22</v>
      </c>
      <c r="B175" s="27" t="s">
        <v>203</v>
      </c>
      <c r="C175" s="27" t="s">
        <v>20</v>
      </c>
      <c r="D175" s="28">
        <v>9184.0</v>
      </c>
      <c r="E175" s="28">
        <v>32105.0</v>
      </c>
      <c r="F175" s="28">
        <v>1603.0</v>
      </c>
      <c r="G175" s="28">
        <v>485.0</v>
      </c>
      <c r="H175" s="28">
        <v>122.0</v>
      </c>
      <c r="I175" s="29">
        <v>5.729258</v>
      </c>
      <c r="J175" s="29">
        <v>18.93608</v>
      </c>
      <c r="K175" s="30">
        <v>75.27869</v>
      </c>
      <c r="L175" s="30">
        <v>564.1986</v>
      </c>
      <c r="M175" s="29">
        <v>564.1986</v>
      </c>
      <c r="N175" s="17" t="str">
        <f>IFERROR(__xludf.DUMMYFUNCTION("IF(AND(L175&lt;=0, L175&gt;-50), L175, NA())"),"#N/A")</f>
        <v>#N/A</v>
      </c>
      <c r="O175" s="17" t="str">
        <f>IFERROR(__xludf.DUMMYFUNCTION("IF(L175&lt;=-50, L175, NA())"),"#N/A")</f>
        <v>#N/A</v>
      </c>
      <c r="P175" s="17" t="str">
        <f t="shared" si="5"/>
        <v>High</v>
      </c>
      <c r="Q175" s="17"/>
      <c r="R175" s="19"/>
    </row>
    <row r="176">
      <c r="A176" s="31" t="s">
        <v>53</v>
      </c>
      <c r="B176" s="32" t="s">
        <v>204</v>
      </c>
      <c r="C176" s="32" t="s">
        <v>40</v>
      </c>
      <c r="D176" s="33">
        <v>4310.0</v>
      </c>
      <c r="E176" s="33">
        <v>15826.0</v>
      </c>
      <c r="F176" s="33">
        <v>791.0</v>
      </c>
      <c r="G176" s="33">
        <v>250.0</v>
      </c>
      <c r="H176" s="33">
        <v>60.0</v>
      </c>
      <c r="I176" s="34">
        <v>5.448799</v>
      </c>
      <c r="J176" s="34">
        <v>17.24</v>
      </c>
      <c r="K176" s="30">
        <v>71.83333</v>
      </c>
      <c r="L176" s="30">
        <v>596.0557</v>
      </c>
      <c r="M176" s="34">
        <v>596.0557</v>
      </c>
      <c r="N176" s="11" t="str">
        <f>IFERROR(__xludf.DUMMYFUNCTION("IF(AND(L176&lt;=0, L176&gt;-50), L176, NA())"),"#N/A")</f>
        <v>#N/A</v>
      </c>
      <c r="O176" s="11" t="str">
        <f>IFERROR(__xludf.DUMMYFUNCTION("IF(L176&lt;=-50, L176, NA())"),"#N/A")</f>
        <v>#N/A</v>
      </c>
      <c r="P176" s="11" t="str">
        <f t="shared" si="5"/>
        <v>High</v>
      </c>
      <c r="Q176" s="11"/>
      <c r="R176" s="12"/>
    </row>
    <row r="177">
      <c r="A177" s="26" t="s">
        <v>44</v>
      </c>
      <c r="B177" s="27" t="s">
        <v>205</v>
      </c>
      <c r="C177" s="27" t="s">
        <v>49</v>
      </c>
      <c r="D177" s="28">
        <v>8690.0</v>
      </c>
      <c r="E177" s="28">
        <v>20810.0</v>
      </c>
      <c r="F177" s="28">
        <v>1057.0</v>
      </c>
      <c r="G177" s="28">
        <v>317.0</v>
      </c>
      <c r="H177" s="28">
        <v>79.0</v>
      </c>
      <c r="I177" s="29">
        <v>8.221381</v>
      </c>
      <c r="J177" s="29">
        <v>27.41325</v>
      </c>
      <c r="K177" s="30">
        <v>110.0</v>
      </c>
      <c r="L177" s="30">
        <v>354.5455</v>
      </c>
      <c r="M177" s="29">
        <v>354.5455</v>
      </c>
      <c r="N177" s="17" t="str">
        <f>IFERROR(__xludf.DUMMYFUNCTION("IF(AND(L177&lt;=0, L177&gt;-50), L177, NA())"),"#N/A")</f>
        <v>#N/A</v>
      </c>
      <c r="O177" s="17" t="str">
        <f>IFERROR(__xludf.DUMMYFUNCTION("IF(L177&lt;=-50, L177, NA())"),"#N/A")</f>
        <v>#N/A</v>
      </c>
      <c r="P177" s="17" t="str">
        <f t="shared" si="5"/>
        <v>High</v>
      </c>
      <c r="Q177" s="17"/>
      <c r="R177" s="19"/>
    </row>
    <row r="178">
      <c r="A178" s="31" t="s">
        <v>41</v>
      </c>
      <c r="B178" s="32" t="s">
        <v>206</v>
      </c>
      <c r="C178" s="32" t="s">
        <v>24</v>
      </c>
      <c r="D178" s="33">
        <v>6967.0</v>
      </c>
      <c r="E178" s="33">
        <v>14079.0</v>
      </c>
      <c r="F178" s="33">
        <v>702.0</v>
      </c>
      <c r="G178" s="33">
        <v>200.0</v>
      </c>
      <c r="H178" s="33">
        <v>46.0</v>
      </c>
      <c r="I178" s="34">
        <v>9.924501</v>
      </c>
      <c r="J178" s="34">
        <v>34.835</v>
      </c>
      <c r="K178" s="30">
        <v>151.4565</v>
      </c>
      <c r="L178" s="30">
        <v>230.1277</v>
      </c>
      <c r="M178" s="34">
        <v>230.1277</v>
      </c>
      <c r="N178" s="11" t="str">
        <f>IFERROR(__xludf.DUMMYFUNCTION("IF(AND(L178&lt;=0, L178&gt;-50), L178, NA())"),"#N/A")</f>
        <v>#N/A</v>
      </c>
      <c r="O178" s="11" t="str">
        <f>IFERROR(__xludf.DUMMYFUNCTION("IF(L178&lt;=-50, L178, NA())"),"#N/A")</f>
        <v>#N/A</v>
      </c>
      <c r="P178" s="11" t="str">
        <f t="shared" si="5"/>
        <v>High</v>
      </c>
      <c r="Q178" s="11"/>
      <c r="R178" s="12"/>
    </row>
    <row r="179">
      <c r="A179" s="26" t="s">
        <v>41</v>
      </c>
      <c r="B179" s="27" t="s">
        <v>207</v>
      </c>
      <c r="C179" s="27" t="s">
        <v>32</v>
      </c>
      <c r="D179" s="28">
        <v>2328.0</v>
      </c>
      <c r="E179" s="28">
        <v>6764.0</v>
      </c>
      <c r="F179" s="28">
        <v>343.0</v>
      </c>
      <c r="G179" s="28">
        <v>95.0</v>
      </c>
      <c r="H179" s="28">
        <v>26.0</v>
      </c>
      <c r="I179" s="29">
        <v>6.787172</v>
      </c>
      <c r="J179" s="29">
        <v>24.50526</v>
      </c>
      <c r="K179" s="30">
        <v>89.53846</v>
      </c>
      <c r="L179" s="30">
        <v>458.4192</v>
      </c>
      <c r="M179" s="29">
        <v>458.4192</v>
      </c>
      <c r="N179" s="17" t="str">
        <f>IFERROR(__xludf.DUMMYFUNCTION("IF(AND(L179&lt;=0, L179&gt;-50), L179, NA())"),"#N/A")</f>
        <v>#N/A</v>
      </c>
      <c r="O179" s="17" t="str">
        <f>IFERROR(__xludf.DUMMYFUNCTION("IF(L179&lt;=-50, L179, NA())"),"#N/A")</f>
        <v>#N/A</v>
      </c>
      <c r="P179" s="17" t="str">
        <f t="shared" si="5"/>
        <v>High</v>
      </c>
      <c r="Q179" s="17"/>
      <c r="R179" s="19"/>
    </row>
    <row r="180">
      <c r="A180" s="31" t="s">
        <v>22</v>
      </c>
      <c r="B180" s="32" t="s">
        <v>208</v>
      </c>
      <c r="C180" s="32" t="s">
        <v>49</v>
      </c>
      <c r="D180" s="33">
        <v>8378.0</v>
      </c>
      <c r="E180" s="33">
        <v>31655.0</v>
      </c>
      <c r="F180" s="33">
        <v>1584.0</v>
      </c>
      <c r="G180" s="33">
        <v>474.0</v>
      </c>
      <c r="H180" s="33">
        <v>116.0</v>
      </c>
      <c r="I180" s="34">
        <v>5.289141</v>
      </c>
      <c r="J180" s="34">
        <v>17.67511</v>
      </c>
      <c r="K180" s="30">
        <v>72.22414</v>
      </c>
      <c r="L180" s="30">
        <v>592.2893</v>
      </c>
      <c r="M180" s="34">
        <v>592.2893</v>
      </c>
      <c r="N180" s="11" t="str">
        <f>IFERROR(__xludf.DUMMYFUNCTION("IF(AND(L180&lt;=0, L180&gt;-50), L180, NA())"),"#N/A")</f>
        <v>#N/A</v>
      </c>
      <c r="O180" s="11" t="str">
        <f>IFERROR(__xludf.DUMMYFUNCTION("IF(L180&lt;=-50, L180, NA())"),"#N/A")</f>
        <v>#N/A</v>
      </c>
      <c r="P180" s="11" t="str">
        <f t="shared" si="5"/>
        <v>High</v>
      </c>
      <c r="Q180" s="11"/>
      <c r="R180" s="12"/>
    </row>
    <row r="181">
      <c r="A181" s="26" t="s">
        <v>35</v>
      </c>
      <c r="B181" s="27" t="s">
        <v>209</v>
      </c>
      <c r="C181" s="27" t="s">
        <v>46</v>
      </c>
      <c r="D181" s="28">
        <v>4064.0</v>
      </c>
      <c r="E181" s="28">
        <v>9517.0</v>
      </c>
      <c r="F181" s="28">
        <v>469.0</v>
      </c>
      <c r="G181" s="28">
        <v>138.0</v>
      </c>
      <c r="H181" s="28">
        <v>32.0</v>
      </c>
      <c r="I181" s="29">
        <v>8.665245</v>
      </c>
      <c r="J181" s="29">
        <v>29.44928</v>
      </c>
      <c r="K181" s="30">
        <v>127.0</v>
      </c>
      <c r="L181" s="30">
        <v>293.7008</v>
      </c>
      <c r="M181" s="29">
        <v>293.7008</v>
      </c>
      <c r="N181" s="17" t="str">
        <f>IFERROR(__xludf.DUMMYFUNCTION("IF(AND(L181&lt;=0, L181&gt;-50), L181, NA())"),"#N/A")</f>
        <v>#N/A</v>
      </c>
      <c r="O181" s="17" t="str">
        <f>IFERROR(__xludf.DUMMYFUNCTION("IF(L181&lt;=-50, L181, NA())"),"#N/A")</f>
        <v>#N/A</v>
      </c>
      <c r="P181" s="17" t="str">
        <f t="shared" si="5"/>
        <v>High</v>
      </c>
      <c r="Q181" s="17"/>
      <c r="R181" s="19"/>
    </row>
    <row r="182">
      <c r="A182" s="31" t="s">
        <v>26</v>
      </c>
      <c r="B182" s="32" t="s">
        <v>210</v>
      </c>
      <c r="C182" s="32" t="s">
        <v>43</v>
      </c>
      <c r="D182" s="33">
        <v>4345.0</v>
      </c>
      <c r="E182" s="33">
        <v>10486.0</v>
      </c>
      <c r="F182" s="33">
        <v>518.0</v>
      </c>
      <c r="G182" s="33">
        <v>149.0</v>
      </c>
      <c r="H182" s="33">
        <v>38.0</v>
      </c>
      <c r="I182" s="34">
        <v>8.388031</v>
      </c>
      <c r="J182" s="34">
        <v>29.16107</v>
      </c>
      <c r="K182" s="30">
        <v>114.3421</v>
      </c>
      <c r="L182" s="30">
        <v>337.2842</v>
      </c>
      <c r="M182" s="34">
        <v>337.2842</v>
      </c>
      <c r="N182" s="11" t="str">
        <f>IFERROR(__xludf.DUMMYFUNCTION("IF(AND(L182&lt;=0, L182&gt;-50), L182, NA())"),"#N/A")</f>
        <v>#N/A</v>
      </c>
      <c r="O182" s="11" t="str">
        <f>IFERROR(__xludf.DUMMYFUNCTION("IF(L182&lt;=-50, L182, NA())"),"#N/A")</f>
        <v>#N/A</v>
      </c>
      <c r="P182" s="11" t="str">
        <f t="shared" si="5"/>
        <v>High</v>
      </c>
      <c r="Q182" s="11"/>
      <c r="R182" s="12"/>
    </row>
    <row r="183">
      <c r="A183" s="26" t="s">
        <v>44</v>
      </c>
      <c r="B183" s="27" t="s">
        <v>211</v>
      </c>
      <c r="C183" s="27" t="s">
        <v>28</v>
      </c>
      <c r="D183" s="28">
        <v>2413.0</v>
      </c>
      <c r="E183" s="28">
        <v>10698.0</v>
      </c>
      <c r="F183" s="28">
        <v>531.0</v>
      </c>
      <c r="G183" s="28">
        <v>153.0</v>
      </c>
      <c r="H183" s="28">
        <v>40.0</v>
      </c>
      <c r="I183" s="29">
        <v>4.544256</v>
      </c>
      <c r="J183" s="29">
        <v>15.77124</v>
      </c>
      <c r="K183" s="30">
        <v>60.325</v>
      </c>
      <c r="L183" s="30">
        <v>728.8438</v>
      </c>
      <c r="M183" s="29">
        <v>728.8438</v>
      </c>
      <c r="N183" s="17" t="str">
        <f>IFERROR(__xludf.DUMMYFUNCTION("IF(AND(L183&lt;=0, L183&gt;-50), L183, NA())"),"#N/A")</f>
        <v>#N/A</v>
      </c>
      <c r="O183" s="17" t="str">
        <f>IFERROR(__xludf.DUMMYFUNCTION("IF(L183&lt;=-50, L183, NA())"),"#N/A")</f>
        <v>#N/A</v>
      </c>
      <c r="P183" s="17" t="str">
        <f t="shared" si="5"/>
        <v>High</v>
      </c>
      <c r="Q183" s="17"/>
      <c r="R183" s="19"/>
    </row>
    <row r="184">
      <c r="A184" s="31" t="s">
        <v>41</v>
      </c>
      <c r="B184" s="32" t="s">
        <v>212</v>
      </c>
      <c r="C184" s="32" t="s">
        <v>28</v>
      </c>
      <c r="D184" s="33">
        <v>8406.0</v>
      </c>
      <c r="E184" s="33">
        <v>38072.0</v>
      </c>
      <c r="F184" s="33">
        <v>1914.0</v>
      </c>
      <c r="G184" s="33">
        <v>575.0</v>
      </c>
      <c r="H184" s="33">
        <v>139.0</v>
      </c>
      <c r="I184" s="34">
        <v>4.39185</v>
      </c>
      <c r="J184" s="34">
        <v>14.61913</v>
      </c>
      <c r="K184" s="30">
        <v>60.47482</v>
      </c>
      <c r="L184" s="30">
        <v>726.7904</v>
      </c>
      <c r="M184" s="34">
        <v>726.7904</v>
      </c>
      <c r="N184" s="11" t="str">
        <f>IFERROR(__xludf.DUMMYFUNCTION("IF(AND(L184&lt;=0, L184&gt;-50), L184, NA())"),"#N/A")</f>
        <v>#N/A</v>
      </c>
      <c r="O184" s="11" t="str">
        <f>IFERROR(__xludf.DUMMYFUNCTION("IF(L184&lt;=-50, L184, NA())"),"#N/A")</f>
        <v>#N/A</v>
      </c>
      <c r="P184" s="11" t="str">
        <f t="shared" si="5"/>
        <v>High</v>
      </c>
      <c r="Q184" s="11"/>
      <c r="R184" s="12"/>
    </row>
    <row r="185">
      <c r="A185" s="26" t="s">
        <v>44</v>
      </c>
      <c r="B185" s="27" t="s">
        <v>213</v>
      </c>
      <c r="C185" s="27" t="s">
        <v>32</v>
      </c>
      <c r="D185" s="28">
        <v>2433.0</v>
      </c>
      <c r="E185" s="28">
        <v>6246.0</v>
      </c>
      <c r="F185" s="28">
        <v>306.0</v>
      </c>
      <c r="G185" s="28">
        <v>89.0</v>
      </c>
      <c r="H185" s="28">
        <v>23.0</v>
      </c>
      <c r="I185" s="29">
        <v>7.95098</v>
      </c>
      <c r="J185" s="29">
        <v>27.33708</v>
      </c>
      <c r="K185" s="30">
        <v>105.7826</v>
      </c>
      <c r="L185" s="30">
        <v>372.6675</v>
      </c>
      <c r="M185" s="29">
        <v>372.6675</v>
      </c>
      <c r="N185" s="17" t="str">
        <f>IFERROR(__xludf.DUMMYFUNCTION("IF(AND(L185&lt;=0, L185&gt;-50), L185, NA())"),"#N/A")</f>
        <v>#N/A</v>
      </c>
      <c r="O185" s="17" t="str">
        <f>IFERROR(__xludf.DUMMYFUNCTION("IF(L185&lt;=-50, L185, NA())"),"#N/A")</f>
        <v>#N/A</v>
      </c>
      <c r="P185" s="17" t="str">
        <f t="shared" si="5"/>
        <v>High</v>
      </c>
      <c r="Q185" s="17"/>
      <c r="R185" s="19"/>
    </row>
    <row r="186">
      <c r="A186" s="31" t="s">
        <v>41</v>
      </c>
      <c r="B186" s="32" t="s">
        <v>214</v>
      </c>
      <c r="C186" s="32" t="s">
        <v>49</v>
      </c>
      <c r="D186" s="33">
        <v>1454.0</v>
      </c>
      <c r="E186" s="33">
        <v>3891.0</v>
      </c>
      <c r="F186" s="33">
        <v>197.0</v>
      </c>
      <c r="G186" s="33">
        <v>57.0</v>
      </c>
      <c r="H186" s="33">
        <v>14.0</v>
      </c>
      <c r="I186" s="34">
        <v>7.380711</v>
      </c>
      <c r="J186" s="34">
        <v>25.50877</v>
      </c>
      <c r="K186" s="30">
        <v>103.8571</v>
      </c>
      <c r="L186" s="30">
        <v>381.4305</v>
      </c>
      <c r="M186" s="34">
        <v>381.4305</v>
      </c>
      <c r="N186" s="11" t="str">
        <f>IFERROR(__xludf.DUMMYFUNCTION("IF(AND(L186&lt;=0, L186&gt;-50), L186, NA())"),"#N/A")</f>
        <v>#N/A</v>
      </c>
      <c r="O186" s="11" t="str">
        <f>IFERROR(__xludf.DUMMYFUNCTION("IF(L186&lt;=-50, L186, NA())"),"#N/A")</f>
        <v>#N/A</v>
      </c>
      <c r="P186" s="11" t="str">
        <f t="shared" si="5"/>
        <v>High</v>
      </c>
      <c r="Q186" s="11"/>
      <c r="R186" s="12"/>
    </row>
    <row r="187">
      <c r="A187" s="26" t="s">
        <v>22</v>
      </c>
      <c r="B187" s="27" t="s">
        <v>215</v>
      </c>
      <c r="C187" s="27" t="s">
        <v>37</v>
      </c>
      <c r="D187" s="28">
        <v>8728.0</v>
      </c>
      <c r="E187" s="28">
        <v>27359.0</v>
      </c>
      <c r="F187" s="28">
        <v>1362.0</v>
      </c>
      <c r="G187" s="28">
        <v>409.0</v>
      </c>
      <c r="H187" s="28">
        <v>102.0</v>
      </c>
      <c r="I187" s="29">
        <v>6.408223</v>
      </c>
      <c r="J187" s="29">
        <v>21.33985</v>
      </c>
      <c r="K187" s="30">
        <v>85.56863</v>
      </c>
      <c r="L187" s="30">
        <v>484.3263</v>
      </c>
      <c r="M187" s="29">
        <v>484.3263</v>
      </c>
      <c r="N187" s="17" t="str">
        <f>IFERROR(__xludf.DUMMYFUNCTION("IF(AND(L187&lt;=0, L187&gt;-50), L187, NA())"),"#N/A")</f>
        <v>#N/A</v>
      </c>
      <c r="O187" s="17" t="str">
        <f>IFERROR(__xludf.DUMMYFUNCTION("IF(L187&lt;=-50, L187, NA())"),"#N/A")</f>
        <v>#N/A</v>
      </c>
      <c r="P187" s="17" t="str">
        <f t="shared" si="5"/>
        <v>High</v>
      </c>
      <c r="Q187" s="17"/>
      <c r="R187" s="19"/>
    </row>
    <row r="188">
      <c r="A188" s="31" t="s">
        <v>26</v>
      </c>
      <c r="B188" s="32" t="s">
        <v>216</v>
      </c>
      <c r="C188" s="32" t="s">
        <v>28</v>
      </c>
      <c r="D188" s="33">
        <v>2091.0</v>
      </c>
      <c r="E188" s="33">
        <v>7293.0</v>
      </c>
      <c r="F188" s="33">
        <v>376.0</v>
      </c>
      <c r="G188" s="33">
        <v>116.0</v>
      </c>
      <c r="H188" s="33">
        <v>34.0</v>
      </c>
      <c r="I188" s="34">
        <v>5.56117</v>
      </c>
      <c r="J188" s="34">
        <v>18.02586</v>
      </c>
      <c r="K188" s="30">
        <v>61.5</v>
      </c>
      <c r="L188" s="30">
        <v>713.0081</v>
      </c>
      <c r="M188" s="34">
        <v>713.0081</v>
      </c>
      <c r="N188" s="11" t="str">
        <f>IFERROR(__xludf.DUMMYFUNCTION("IF(AND(L188&lt;=0, L188&gt;-50), L188, NA())"),"#N/A")</f>
        <v>#N/A</v>
      </c>
      <c r="O188" s="11" t="str">
        <f>IFERROR(__xludf.DUMMYFUNCTION("IF(L188&lt;=-50, L188, NA())"),"#N/A")</f>
        <v>#N/A</v>
      </c>
      <c r="P188" s="11" t="str">
        <f t="shared" si="5"/>
        <v>High</v>
      </c>
      <c r="Q188" s="11"/>
      <c r="R188" s="12"/>
    </row>
    <row r="189">
      <c r="A189" s="26" t="s">
        <v>18</v>
      </c>
      <c r="B189" s="27" t="s">
        <v>217</v>
      </c>
      <c r="C189" s="27" t="s">
        <v>37</v>
      </c>
      <c r="D189" s="28">
        <v>4811.0</v>
      </c>
      <c r="E189" s="28">
        <v>16936.0</v>
      </c>
      <c r="F189" s="28">
        <v>843.0</v>
      </c>
      <c r="G189" s="28">
        <v>255.0</v>
      </c>
      <c r="H189" s="28">
        <v>62.0</v>
      </c>
      <c r="I189" s="29">
        <v>5.706999</v>
      </c>
      <c r="J189" s="29">
        <v>18.86667</v>
      </c>
      <c r="K189" s="30">
        <v>77.59677</v>
      </c>
      <c r="L189" s="30">
        <v>544.3567</v>
      </c>
      <c r="M189" s="29">
        <v>544.3567</v>
      </c>
      <c r="N189" s="17" t="str">
        <f>IFERROR(__xludf.DUMMYFUNCTION("IF(AND(L189&lt;=0, L189&gt;-50), L189, NA())"),"#N/A")</f>
        <v>#N/A</v>
      </c>
      <c r="O189" s="17" t="str">
        <f>IFERROR(__xludf.DUMMYFUNCTION("IF(L189&lt;=-50, L189, NA())"),"#N/A")</f>
        <v>#N/A</v>
      </c>
      <c r="P189" s="17" t="str">
        <f t="shared" si="5"/>
        <v>High</v>
      </c>
      <c r="Q189" s="17"/>
      <c r="R189" s="19"/>
    </row>
    <row r="190">
      <c r="A190" s="31" t="s">
        <v>53</v>
      </c>
      <c r="B190" s="32" t="s">
        <v>218</v>
      </c>
      <c r="C190" s="32" t="s">
        <v>49</v>
      </c>
      <c r="D190" s="33">
        <v>4786.0</v>
      </c>
      <c r="E190" s="33">
        <v>13310.0</v>
      </c>
      <c r="F190" s="33">
        <v>662.0</v>
      </c>
      <c r="G190" s="33">
        <v>195.0</v>
      </c>
      <c r="H190" s="33">
        <v>50.0</v>
      </c>
      <c r="I190" s="34">
        <v>7.229607</v>
      </c>
      <c r="J190" s="34">
        <v>24.54359</v>
      </c>
      <c r="K190" s="30">
        <v>95.72</v>
      </c>
      <c r="L190" s="30">
        <v>422.3569</v>
      </c>
      <c r="M190" s="34">
        <v>422.3569</v>
      </c>
      <c r="N190" s="11" t="str">
        <f>IFERROR(__xludf.DUMMYFUNCTION("IF(AND(L190&lt;=0, L190&gt;-50), L190, NA())"),"#N/A")</f>
        <v>#N/A</v>
      </c>
      <c r="O190" s="11" t="str">
        <f>IFERROR(__xludf.DUMMYFUNCTION("IF(L190&lt;=-50, L190, NA())"),"#N/A")</f>
        <v>#N/A</v>
      </c>
      <c r="P190" s="11" t="str">
        <f t="shared" si="5"/>
        <v>High</v>
      </c>
      <c r="Q190" s="11"/>
      <c r="R190" s="12"/>
    </row>
    <row r="191">
      <c r="A191" s="26" t="s">
        <v>53</v>
      </c>
      <c r="B191" s="27" t="s">
        <v>219</v>
      </c>
      <c r="C191" s="27" t="s">
        <v>49</v>
      </c>
      <c r="D191" s="28">
        <v>5650.0</v>
      </c>
      <c r="E191" s="28">
        <v>26170.0</v>
      </c>
      <c r="F191" s="28">
        <v>1310.0</v>
      </c>
      <c r="G191" s="28">
        <v>392.0</v>
      </c>
      <c r="H191" s="28">
        <v>95.0</v>
      </c>
      <c r="I191" s="29">
        <v>4.312977</v>
      </c>
      <c r="J191" s="29">
        <v>14.41327</v>
      </c>
      <c r="K191" s="30">
        <v>59.47368</v>
      </c>
      <c r="L191" s="30">
        <v>740.708</v>
      </c>
      <c r="M191" s="29">
        <v>740.708</v>
      </c>
      <c r="N191" s="17" t="str">
        <f>IFERROR(__xludf.DUMMYFUNCTION("IF(AND(L191&lt;=0, L191&gt;-50), L191, NA())"),"#N/A")</f>
        <v>#N/A</v>
      </c>
      <c r="O191" s="17" t="str">
        <f>IFERROR(__xludf.DUMMYFUNCTION("IF(L191&lt;=-50, L191, NA())"),"#N/A")</f>
        <v>#N/A</v>
      </c>
      <c r="P191" s="17" t="str">
        <f t="shared" si="5"/>
        <v>High</v>
      </c>
      <c r="Q191" s="17"/>
      <c r="R191" s="19"/>
    </row>
    <row r="192">
      <c r="A192" s="31" t="s">
        <v>22</v>
      </c>
      <c r="B192" s="32" t="s">
        <v>220</v>
      </c>
      <c r="C192" s="32" t="s">
        <v>20</v>
      </c>
      <c r="D192" s="33">
        <v>2564.0</v>
      </c>
      <c r="E192" s="33">
        <v>9583.0</v>
      </c>
      <c r="F192" s="33">
        <v>487.0</v>
      </c>
      <c r="G192" s="33">
        <v>149.0</v>
      </c>
      <c r="H192" s="33">
        <v>33.0</v>
      </c>
      <c r="I192" s="34">
        <v>5.264887</v>
      </c>
      <c r="J192" s="34">
        <v>17.20805</v>
      </c>
      <c r="K192" s="30">
        <v>77.69697</v>
      </c>
      <c r="L192" s="30">
        <v>543.5257</v>
      </c>
      <c r="M192" s="34">
        <v>543.5257</v>
      </c>
      <c r="N192" s="11" t="str">
        <f>IFERROR(__xludf.DUMMYFUNCTION("IF(AND(L192&lt;=0, L192&gt;-50), L192, NA())"),"#N/A")</f>
        <v>#N/A</v>
      </c>
      <c r="O192" s="11" t="str">
        <f>IFERROR(__xludf.DUMMYFUNCTION("IF(L192&lt;=-50, L192, NA())"),"#N/A")</f>
        <v>#N/A</v>
      </c>
      <c r="P192" s="11" t="str">
        <f t="shared" si="5"/>
        <v>High</v>
      </c>
      <c r="Q192" s="11"/>
      <c r="R192" s="12"/>
    </row>
    <row r="193">
      <c r="A193" s="26" t="s">
        <v>41</v>
      </c>
      <c r="B193" s="27" t="s">
        <v>221</v>
      </c>
      <c r="C193" s="27" t="s">
        <v>28</v>
      </c>
      <c r="D193" s="28">
        <v>1507.0</v>
      </c>
      <c r="E193" s="28">
        <v>5528.0</v>
      </c>
      <c r="F193" s="28">
        <v>278.0</v>
      </c>
      <c r="G193" s="28">
        <v>91.0</v>
      </c>
      <c r="H193" s="28">
        <v>22.0</v>
      </c>
      <c r="I193" s="29">
        <v>5.420863</v>
      </c>
      <c r="J193" s="29">
        <v>16.56044</v>
      </c>
      <c r="K193" s="30">
        <v>68.5</v>
      </c>
      <c r="L193" s="30">
        <v>629.927</v>
      </c>
      <c r="M193" s="29">
        <v>629.927</v>
      </c>
      <c r="N193" s="17" t="str">
        <f>IFERROR(__xludf.DUMMYFUNCTION("IF(AND(L193&lt;=0, L193&gt;-50), L193, NA())"),"#N/A")</f>
        <v>#N/A</v>
      </c>
      <c r="O193" s="17" t="str">
        <f>IFERROR(__xludf.DUMMYFUNCTION("IF(L193&lt;=-50, L193, NA())"),"#N/A")</f>
        <v>#N/A</v>
      </c>
      <c r="P193" s="17" t="str">
        <f t="shared" si="5"/>
        <v>High</v>
      </c>
      <c r="Q193" s="17"/>
      <c r="R193" s="19"/>
    </row>
    <row r="194">
      <c r="A194" s="31" t="s">
        <v>33</v>
      </c>
      <c r="B194" s="32" t="s">
        <v>222</v>
      </c>
      <c r="C194" s="32" t="s">
        <v>37</v>
      </c>
      <c r="D194" s="33">
        <v>7559.0</v>
      </c>
      <c r="E194" s="33">
        <v>33389.0</v>
      </c>
      <c r="F194" s="33">
        <v>1672.0</v>
      </c>
      <c r="G194" s="33">
        <v>504.0</v>
      </c>
      <c r="H194" s="33">
        <v>124.0</v>
      </c>
      <c r="I194" s="34">
        <v>4.520933</v>
      </c>
      <c r="J194" s="34">
        <v>14.99802</v>
      </c>
      <c r="K194" s="30">
        <v>60.95968</v>
      </c>
      <c r="L194" s="30">
        <v>720.2143</v>
      </c>
      <c r="M194" s="34">
        <v>720.2143</v>
      </c>
      <c r="N194" s="11" t="str">
        <f>IFERROR(__xludf.DUMMYFUNCTION("IF(AND(L194&lt;=0, L194&gt;-50), L194, NA())"),"#N/A")</f>
        <v>#N/A</v>
      </c>
      <c r="O194" s="11" t="str">
        <f>IFERROR(__xludf.DUMMYFUNCTION("IF(L194&lt;=-50, L194, NA())"),"#N/A")</f>
        <v>#N/A</v>
      </c>
      <c r="P194" s="11" t="str">
        <f t="shared" si="5"/>
        <v>High</v>
      </c>
      <c r="Q194" s="11"/>
      <c r="R194" s="12"/>
    </row>
    <row r="195">
      <c r="A195" s="26" t="s">
        <v>18</v>
      </c>
      <c r="B195" s="27" t="s">
        <v>223</v>
      </c>
      <c r="C195" s="27" t="s">
        <v>37</v>
      </c>
      <c r="D195" s="28">
        <v>3252.0</v>
      </c>
      <c r="E195" s="28">
        <v>14717.0</v>
      </c>
      <c r="F195" s="28">
        <v>731.0</v>
      </c>
      <c r="G195" s="28">
        <v>219.0</v>
      </c>
      <c r="H195" s="28">
        <v>55.0</v>
      </c>
      <c r="I195" s="29">
        <v>4.4487</v>
      </c>
      <c r="J195" s="29">
        <v>14.84932</v>
      </c>
      <c r="K195" s="30">
        <v>59.12727</v>
      </c>
      <c r="L195" s="30">
        <v>745.6335</v>
      </c>
      <c r="M195" s="29">
        <v>745.6335</v>
      </c>
      <c r="N195" s="17" t="str">
        <f>IFERROR(__xludf.DUMMYFUNCTION("IF(AND(L195&lt;=0, L195&gt;-50), L195, NA())"),"#N/A")</f>
        <v>#N/A</v>
      </c>
      <c r="O195" s="17" t="str">
        <f>IFERROR(__xludf.DUMMYFUNCTION("IF(L195&lt;=-50, L195, NA())"),"#N/A")</f>
        <v>#N/A</v>
      </c>
      <c r="P195" s="17" t="str">
        <f t="shared" si="5"/>
        <v>High</v>
      </c>
      <c r="Q195" s="17"/>
      <c r="R195" s="19"/>
    </row>
    <row r="196">
      <c r="A196" s="31" t="s">
        <v>38</v>
      </c>
      <c r="B196" s="32" t="s">
        <v>224</v>
      </c>
      <c r="C196" s="32" t="s">
        <v>20</v>
      </c>
      <c r="D196" s="33">
        <v>8313.0</v>
      </c>
      <c r="E196" s="33">
        <v>31040.0</v>
      </c>
      <c r="F196" s="33">
        <v>1546.0</v>
      </c>
      <c r="G196" s="33">
        <v>460.0</v>
      </c>
      <c r="H196" s="33">
        <v>117.0</v>
      </c>
      <c r="I196" s="34">
        <v>5.377102</v>
      </c>
      <c r="J196" s="34">
        <v>18.07174</v>
      </c>
      <c r="K196" s="30">
        <v>71.05128</v>
      </c>
      <c r="L196" s="30">
        <v>603.7171</v>
      </c>
      <c r="M196" s="34">
        <v>603.7171</v>
      </c>
      <c r="N196" s="11" t="str">
        <f>IFERROR(__xludf.DUMMYFUNCTION("IF(AND(L196&lt;=0, L196&gt;-50), L196, NA())"),"#N/A")</f>
        <v>#N/A</v>
      </c>
      <c r="O196" s="11" t="str">
        <f>IFERROR(__xludf.DUMMYFUNCTION("IF(L196&lt;=-50, L196, NA())"),"#N/A")</f>
        <v>#N/A</v>
      </c>
      <c r="P196" s="11" t="str">
        <f t="shared" si="5"/>
        <v>High</v>
      </c>
      <c r="Q196" s="11"/>
      <c r="R196" s="12"/>
    </row>
    <row r="197">
      <c r="A197" s="26" t="s">
        <v>38</v>
      </c>
      <c r="B197" s="27" t="s">
        <v>225</v>
      </c>
      <c r="C197" s="27" t="s">
        <v>24</v>
      </c>
      <c r="D197" s="28">
        <v>3856.0</v>
      </c>
      <c r="E197" s="28">
        <v>16419.0</v>
      </c>
      <c r="F197" s="28">
        <v>806.0</v>
      </c>
      <c r="G197" s="28">
        <v>230.0</v>
      </c>
      <c r="H197" s="28">
        <v>58.0</v>
      </c>
      <c r="I197" s="29">
        <v>4.784119</v>
      </c>
      <c r="J197" s="29">
        <v>16.76522</v>
      </c>
      <c r="K197" s="30">
        <v>66.48276</v>
      </c>
      <c r="L197" s="30">
        <v>652.0747</v>
      </c>
      <c r="M197" s="29">
        <v>652.0747</v>
      </c>
      <c r="N197" s="17" t="str">
        <f>IFERROR(__xludf.DUMMYFUNCTION("IF(AND(L197&lt;=0, L197&gt;-50), L197, NA())"),"#N/A")</f>
        <v>#N/A</v>
      </c>
      <c r="O197" s="17" t="str">
        <f>IFERROR(__xludf.DUMMYFUNCTION("IF(L197&lt;=-50, L197, NA())"),"#N/A")</f>
        <v>#N/A</v>
      </c>
      <c r="P197" s="17" t="str">
        <f t="shared" si="5"/>
        <v>High</v>
      </c>
      <c r="Q197" s="17"/>
      <c r="R197" s="19"/>
    </row>
    <row r="198">
      <c r="A198" s="31" t="s">
        <v>53</v>
      </c>
      <c r="B198" s="32" t="s">
        <v>226</v>
      </c>
      <c r="C198" s="32" t="s">
        <v>32</v>
      </c>
      <c r="D198" s="33">
        <v>2323.0</v>
      </c>
      <c r="E198" s="33">
        <v>7847.0</v>
      </c>
      <c r="F198" s="33">
        <v>387.0</v>
      </c>
      <c r="G198" s="33">
        <v>112.0</v>
      </c>
      <c r="H198" s="33">
        <v>30.0</v>
      </c>
      <c r="I198" s="34">
        <v>6.002584</v>
      </c>
      <c r="J198" s="34">
        <v>20.74107</v>
      </c>
      <c r="K198" s="30">
        <v>77.43333</v>
      </c>
      <c r="L198" s="30">
        <v>545.7167</v>
      </c>
      <c r="M198" s="34">
        <v>545.7167</v>
      </c>
      <c r="N198" s="11" t="str">
        <f>IFERROR(__xludf.DUMMYFUNCTION("IF(AND(L198&lt;=0, L198&gt;-50), L198, NA())"),"#N/A")</f>
        <v>#N/A</v>
      </c>
      <c r="O198" s="11" t="str">
        <f>IFERROR(__xludf.DUMMYFUNCTION("IF(L198&lt;=-50, L198, NA())"),"#N/A")</f>
        <v>#N/A</v>
      </c>
      <c r="P198" s="11" t="str">
        <f t="shared" si="5"/>
        <v>High</v>
      </c>
      <c r="Q198" s="11"/>
      <c r="R198" s="12"/>
    </row>
    <row r="199">
      <c r="A199" s="26" t="s">
        <v>53</v>
      </c>
      <c r="B199" s="27" t="s">
        <v>227</v>
      </c>
      <c r="C199" s="27" t="s">
        <v>28</v>
      </c>
      <c r="D199" s="28">
        <v>3396.0</v>
      </c>
      <c r="E199" s="28">
        <v>7780.0</v>
      </c>
      <c r="F199" s="28">
        <v>387.0</v>
      </c>
      <c r="G199" s="28">
        <v>119.0</v>
      </c>
      <c r="H199" s="28">
        <v>26.0</v>
      </c>
      <c r="I199" s="29">
        <v>8.775194</v>
      </c>
      <c r="J199" s="29">
        <v>28.53782</v>
      </c>
      <c r="K199" s="30">
        <v>130.6154</v>
      </c>
      <c r="L199" s="30">
        <v>282.8033</v>
      </c>
      <c r="M199" s="29">
        <v>282.8033</v>
      </c>
      <c r="N199" s="17" t="str">
        <f>IFERROR(__xludf.DUMMYFUNCTION("IF(AND(L199&lt;=0, L199&gt;-50), L199, NA())"),"#N/A")</f>
        <v>#N/A</v>
      </c>
      <c r="O199" s="17" t="str">
        <f>IFERROR(__xludf.DUMMYFUNCTION("IF(L199&lt;=-50, L199, NA())"),"#N/A")</f>
        <v>#N/A</v>
      </c>
      <c r="P199" s="17" t="str">
        <f t="shared" si="5"/>
        <v>High</v>
      </c>
      <c r="Q199" s="17"/>
      <c r="R199" s="19"/>
    </row>
    <row r="200">
      <c r="A200" s="31" t="s">
        <v>44</v>
      </c>
      <c r="B200" s="32" t="s">
        <v>228</v>
      </c>
      <c r="C200" s="32" t="s">
        <v>46</v>
      </c>
      <c r="D200" s="33">
        <v>6126.0</v>
      </c>
      <c r="E200" s="33">
        <v>19676.0</v>
      </c>
      <c r="F200" s="33">
        <v>1000.0</v>
      </c>
      <c r="G200" s="33">
        <v>305.0</v>
      </c>
      <c r="H200" s="33">
        <v>73.0</v>
      </c>
      <c r="I200" s="34">
        <v>6.126</v>
      </c>
      <c r="J200" s="34">
        <v>20.08525</v>
      </c>
      <c r="K200" s="30">
        <v>83.91781</v>
      </c>
      <c r="L200" s="30">
        <v>495.8211</v>
      </c>
      <c r="M200" s="34">
        <v>495.8211</v>
      </c>
      <c r="N200" s="11" t="str">
        <f>IFERROR(__xludf.DUMMYFUNCTION("IF(AND(L200&lt;=0, L200&gt;-50), L200, NA())"),"#N/A")</f>
        <v>#N/A</v>
      </c>
      <c r="O200" s="11" t="str">
        <f>IFERROR(__xludf.DUMMYFUNCTION("IF(L200&lt;=-50, L200, NA())"),"#N/A")</f>
        <v>#N/A</v>
      </c>
      <c r="P200" s="11" t="str">
        <f t="shared" si="5"/>
        <v>High</v>
      </c>
      <c r="Q200" s="11"/>
      <c r="R200" s="12"/>
    </row>
    <row r="201">
      <c r="A201" s="26" t="s">
        <v>22</v>
      </c>
      <c r="B201" s="27" t="s">
        <v>229</v>
      </c>
      <c r="C201" s="27" t="s">
        <v>28</v>
      </c>
      <c r="D201" s="28">
        <v>3556.0</v>
      </c>
      <c r="E201" s="28">
        <v>16096.0</v>
      </c>
      <c r="F201" s="28">
        <v>809.0</v>
      </c>
      <c r="G201" s="28">
        <v>251.0</v>
      </c>
      <c r="H201" s="28">
        <v>70.0</v>
      </c>
      <c r="I201" s="29">
        <v>4.39555</v>
      </c>
      <c r="J201" s="29">
        <v>14.16733</v>
      </c>
      <c r="K201" s="30">
        <v>50.8</v>
      </c>
      <c r="L201" s="30">
        <v>884.252</v>
      </c>
      <c r="M201" s="29">
        <v>884.252</v>
      </c>
      <c r="N201" s="17" t="str">
        <f>IFERROR(__xludf.DUMMYFUNCTION("IF(AND(L201&lt;=0, L201&gt;-50), L201, NA())"),"#N/A")</f>
        <v>#N/A</v>
      </c>
      <c r="O201" s="17" t="str">
        <f>IFERROR(__xludf.DUMMYFUNCTION("IF(L201&lt;=-50, L201, NA())"),"#N/A")</f>
        <v>#N/A</v>
      </c>
      <c r="P201" s="17" t="str">
        <f t="shared" si="5"/>
        <v>High</v>
      </c>
      <c r="Q201" s="17"/>
      <c r="R201" s="19"/>
    </row>
    <row r="202">
      <c r="A202" s="31" t="s">
        <v>44</v>
      </c>
      <c r="B202" s="32" t="s">
        <v>230</v>
      </c>
      <c r="C202" s="32" t="s">
        <v>20</v>
      </c>
      <c r="D202" s="33">
        <v>4176.0</v>
      </c>
      <c r="E202" s="33">
        <v>11732.0</v>
      </c>
      <c r="F202" s="33">
        <v>570.0</v>
      </c>
      <c r="G202" s="33">
        <v>170.0</v>
      </c>
      <c r="H202" s="33">
        <v>38.0</v>
      </c>
      <c r="I202" s="34">
        <v>7.326316</v>
      </c>
      <c r="J202" s="34">
        <v>24.56471</v>
      </c>
      <c r="K202" s="30">
        <v>109.8947</v>
      </c>
      <c r="L202" s="30">
        <v>354.9808</v>
      </c>
      <c r="M202" s="34">
        <v>354.9808</v>
      </c>
      <c r="N202" s="11" t="str">
        <f>IFERROR(__xludf.DUMMYFUNCTION("IF(AND(L202&lt;=0, L202&gt;-50), L202, NA())"),"#N/A")</f>
        <v>#N/A</v>
      </c>
      <c r="O202" s="11" t="str">
        <f>IFERROR(__xludf.DUMMYFUNCTION("IF(L202&lt;=-50, L202, NA())"),"#N/A")</f>
        <v>#N/A</v>
      </c>
      <c r="P202" s="11" t="str">
        <f t="shared" si="5"/>
        <v>High</v>
      </c>
      <c r="Q202" s="11"/>
      <c r="R202" s="12"/>
    </row>
    <row r="203">
      <c r="A203" s="26" t="s">
        <v>22</v>
      </c>
      <c r="B203" s="27" t="s">
        <v>231</v>
      </c>
      <c r="C203" s="27" t="s">
        <v>32</v>
      </c>
      <c r="D203" s="28">
        <v>6842.0</v>
      </c>
      <c r="E203" s="28">
        <v>31027.0</v>
      </c>
      <c r="F203" s="28">
        <v>1556.0</v>
      </c>
      <c r="G203" s="28">
        <v>465.0</v>
      </c>
      <c r="H203" s="28">
        <v>121.0</v>
      </c>
      <c r="I203" s="29">
        <v>4.397172</v>
      </c>
      <c r="J203" s="29">
        <v>14.71398</v>
      </c>
      <c r="K203" s="30">
        <v>56.54545</v>
      </c>
      <c r="L203" s="30">
        <v>784.2444</v>
      </c>
      <c r="M203" s="29">
        <v>784.2444</v>
      </c>
      <c r="N203" s="17" t="str">
        <f>IFERROR(__xludf.DUMMYFUNCTION("IF(AND(L203&lt;=0, L203&gt;-50), L203, NA())"),"#N/A")</f>
        <v>#N/A</v>
      </c>
      <c r="O203" s="17" t="str">
        <f>IFERROR(__xludf.DUMMYFUNCTION("IF(L203&lt;=-50, L203, NA())"),"#N/A")</f>
        <v>#N/A</v>
      </c>
      <c r="P203" s="17" t="str">
        <f t="shared" si="5"/>
        <v>High</v>
      </c>
      <c r="Q203" s="17"/>
      <c r="R203" s="19"/>
    </row>
    <row r="204">
      <c r="A204" s="31" t="s">
        <v>30</v>
      </c>
      <c r="B204" s="32" t="s">
        <v>232</v>
      </c>
      <c r="C204" s="32" t="s">
        <v>32</v>
      </c>
      <c r="D204" s="33">
        <v>9212.0</v>
      </c>
      <c r="E204" s="33">
        <v>24221.0</v>
      </c>
      <c r="F204" s="33">
        <v>1226.0</v>
      </c>
      <c r="G204" s="33">
        <v>364.0</v>
      </c>
      <c r="H204" s="33">
        <v>89.0</v>
      </c>
      <c r="I204" s="34">
        <v>7.513866</v>
      </c>
      <c r="J204" s="34">
        <v>25.30769</v>
      </c>
      <c r="K204" s="30">
        <v>103.5056</v>
      </c>
      <c r="L204" s="30">
        <v>383.0656</v>
      </c>
      <c r="M204" s="34">
        <v>383.0656</v>
      </c>
      <c r="N204" s="11" t="str">
        <f>IFERROR(__xludf.DUMMYFUNCTION("IF(AND(L204&lt;=0, L204&gt;-50), L204, NA())"),"#N/A")</f>
        <v>#N/A</v>
      </c>
      <c r="O204" s="11" t="str">
        <f>IFERROR(__xludf.DUMMYFUNCTION("IF(L204&lt;=-50, L204, NA())"),"#N/A")</f>
        <v>#N/A</v>
      </c>
      <c r="P204" s="11" t="str">
        <f t="shared" si="5"/>
        <v>High</v>
      </c>
      <c r="Q204" s="11"/>
      <c r="R204" s="12"/>
    </row>
    <row r="205">
      <c r="A205" s="26" t="s">
        <v>35</v>
      </c>
      <c r="B205" s="27" t="s">
        <v>233</v>
      </c>
      <c r="C205" s="27" t="s">
        <v>37</v>
      </c>
      <c r="D205" s="28">
        <v>7144.0</v>
      </c>
      <c r="E205" s="28">
        <v>30788.0</v>
      </c>
      <c r="F205" s="28">
        <v>1524.0</v>
      </c>
      <c r="G205" s="28">
        <v>467.0</v>
      </c>
      <c r="H205" s="28">
        <v>122.0</v>
      </c>
      <c r="I205" s="29">
        <v>4.687664</v>
      </c>
      <c r="J205" s="29">
        <v>15.29764</v>
      </c>
      <c r="K205" s="30">
        <v>58.55738</v>
      </c>
      <c r="L205" s="30">
        <v>753.8634</v>
      </c>
      <c r="M205" s="29">
        <v>753.8634</v>
      </c>
      <c r="N205" s="17" t="str">
        <f>IFERROR(__xludf.DUMMYFUNCTION("IF(AND(L205&lt;=0, L205&gt;-50), L205, NA())"),"#N/A")</f>
        <v>#N/A</v>
      </c>
      <c r="O205" s="17" t="str">
        <f>IFERROR(__xludf.DUMMYFUNCTION("IF(L205&lt;=-50, L205, NA())"),"#N/A")</f>
        <v>#N/A</v>
      </c>
      <c r="P205" s="17" t="str">
        <f t="shared" si="5"/>
        <v>High</v>
      </c>
      <c r="Q205" s="17"/>
      <c r="R205" s="19"/>
    </row>
    <row r="206">
      <c r="A206" s="31" t="s">
        <v>22</v>
      </c>
      <c r="B206" s="32" t="s">
        <v>234</v>
      </c>
      <c r="C206" s="32" t="s">
        <v>37</v>
      </c>
      <c r="D206" s="33">
        <v>6654.0</v>
      </c>
      <c r="E206" s="33">
        <v>22228.0</v>
      </c>
      <c r="F206" s="33">
        <v>1107.0</v>
      </c>
      <c r="G206" s="33">
        <v>333.0</v>
      </c>
      <c r="H206" s="33">
        <v>84.0</v>
      </c>
      <c r="I206" s="34">
        <v>6.01084</v>
      </c>
      <c r="J206" s="34">
        <v>19.98198</v>
      </c>
      <c r="K206" s="30">
        <v>79.21429</v>
      </c>
      <c r="L206" s="30">
        <v>531.1993</v>
      </c>
      <c r="M206" s="34">
        <v>531.1993</v>
      </c>
      <c r="N206" s="11" t="str">
        <f>IFERROR(__xludf.DUMMYFUNCTION("IF(AND(L206&lt;=0, L206&gt;-50), L206, NA())"),"#N/A")</f>
        <v>#N/A</v>
      </c>
      <c r="O206" s="11" t="str">
        <f>IFERROR(__xludf.DUMMYFUNCTION("IF(L206&lt;=-50, L206, NA())"),"#N/A")</f>
        <v>#N/A</v>
      </c>
      <c r="P206" s="11" t="str">
        <f t="shared" si="5"/>
        <v>High</v>
      </c>
      <c r="Q206" s="11"/>
      <c r="R206" s="12"/>
    </row>
    <row r="207">
      <c r="A207" s="26" t="s">
        <v>41</v>
      </c>
      <c r="B207" s="27" t="s">
        <v>235</v>
      </c>
      <c r="C207" s="27" t="s">
        <v>37</v>
      </c>
      <c r="D207" s="28">
        <v>4262.0</v>
      </c>
      <c r="E207" s="28">
        <v>18292.0</v>
      </c>
      <c r="F207" s="28">
        <v>914.0</v>
      </c>
      <c r="G207" s="28">
        <v>268.0</v>
      </c>
      <c r="H207" s="28">
        <v>71.0</v>
      </c>
      <c r="I207" s="29">
        <v>4.66302</v>
      </c>
      <c r="J207" s="29">
        <v>15.90299</v>
      </c>
      <c r="K207" s="30">
        <v>60.02817</v>
      </c>
      <c r="L207" s="30">
        <v>732.9423</v>
      </c>
      <c r="M207" s="29">
        <v>732.9423</v>
      </c>
      <c r="N207" s="17" t="str">
        <f>IFERROR(__xludf.DUMMYFUNCTION("IF(AND(L207&lt;=0, L207&gt;-50), L207, NA())"),"#N/A")</f>
        <v>#N/A</v>
      </c>
      <c r="O207" s="17" t="str">
        <f>IFERROR(__xludf.DUMMYFUNCTION("IF(L207&lt;=-50, L207, NA())"),"#N/A")</f>
        <v>#N/A</v>
      </c>
      <c r="P207" s="17" t="str">
        <f t="shared" si="5"/>
        <v>High</v>
      </c>
      <c r="Q207" s="17"/>
      <c r="R207" s="19"/>
    </row>
    <row r="208">
      <c r="A208" s="31" t="s">
        <v>47</v>
      </c>
      <c r="B208" s="32" t="s">
        <v>236</v>
      </c>
      <c r="C208" s="32" t="s">
        <v>43</v>
      </c>
      <c r="D208" s="33">
        <v>6547.0</v>
      </c>
      <c r="E208" s="33">
        <v>29479.0</v>
      </c>
      <c r="F208" s="33">
        <v>1482.0</v>
      </c>
      <c r="G208" s="33">
        <v>449.0</v>
      </c>
      <c r="H208" s="33">
        <v>112.0</v>
      </c>
      <c r="I208" s="34">
        <v>4.417679</v>
      </c>
      <c r="J208" s="34">
        <v>14.58129</v>
      </c>
      <c r="K208" s="30">
        <v>58.45536</v>
      </c>
      <c r="L208" s="30">
        <v>755.3536</v>
      </c>
      <c r="M208" s="34">
        <v>755.3536</v>
      </c>
      <c r="N208" s="11" t="str">
        <f>IFERROR(__xludf.DUMMYFUNCTION("IF(AND(L208&lt;=0, L208&gt;-50), L208, NA())"),"#N/A")</f>
        <v>#N/A</v>
      </c>
      <c r="O208" s="11" t="str">
        <f>IFERROR(__xludf.DUMMYFUNCTION("IF(L208&lt;=-50, L208, NA())"),"#N/A")</f>
        <v>#N/A</v>
      </c>
      <c r="P208" s="11" t="str">
        <f t="shared" si="5"/>
        <v>High</v>
      </c>
      <c r="Q208" s="11"/>
      <c r="R208" s="12"/>
    </row>
    <row r="209">
      <c r="A209" s="26" t="s">
        <v>18</v>
      </c>
      <c r="B209" s="27" t="s">
        <v>237</v>
      </c>
      <c r="C209" s="27" t="s">
        <v>32</v>
      </c>
      <c r="D209" s="28">
        <v>8333.0</v>
      </c>
      <c r="E209" s="28">
        <v>33967.0</v>
      </c>
      <c r="F209" s="28">
        <v>1704.0</v>
      </c>
      <c r="G209" s="28">
        <v>506.0</v>
      </c>
      <c r="H209" s="28">
        <v>127.0</v>
      </c>
      <c r="I209" s="29">
        <v>4.890258</v>
      </c>
      <c r="J209" s="29">
        <v>16.46838</v>
      </c>
      <c r="K209" s="30">
        <v>65.61417</v>
      </c>
      <c r="L209" s="30">
        <v>662.0305</v>
      </c>
      <c r="M209" s="29">
        <v>662.0305</v>
      </c>
      <c r="N209" s="17" t="str">
        <f>IFERROR(__xludf.DUMMYFUNCTION("IF(AND(L209&lt;=0, L209&gt;-50), L209, NA())"),"#N/A")</f>
        <v>#N/A</v>
      </c>
      <c r="O209" s="17" t="str">
        <f>IFERROR(__xludf.DUMMYFUNCTION("IF(L209&lt;=-50, L209, NA())"),"#N/A")</f>
        <v>#N/A</v>
      </c>
      <c r="P209" s="17" t="str">
        <f t="shared" si="5"/>
        <v>High</v>
      </c>
      <c r="Q209" s="17"/>
      <c r="R209" s="19"/>
    </row>
    <row r="210">
      <c r="A210" s="31" t="s">
        <v>26</v>
      </c>
      <c r="B210" s="32" t="s">
        <v>238</v>
      </c>
      <c r="C210" s="32" t="s">
        <v>37</v>
      </c>
      <c r="D210" s="33">
        <v>2556.0</v>
      </c>
      <c r="E210" s="33">
        <v>12029.0</v>
      </c>
      <c r="F210" s="33">
        <v>602.0</v>
      </c>
      <c r="G210" s="33">
        <v>187.0</v>
      </c>
      <c r="H210" s="33">
        <v>51.0</v>
      </c>
      <c r="I210" s="34">
        <v>4.245847</v>
      </c>
      <c r="J210" s="34">
        <v>13.66845</v>
      </c>
      <c r="K210" s="30">
        <v>50.11765</v>
      </c>
      <c r="L210" s="30">
        <v>897.6526</v>
      </c>
      <c r="M210" s="34">
        <v>897.6526</v>
      </c>
      <c r="N210" s="11" t="str">
        <f>IFERROR(__xludf.DUMMYFUNCTION("IF(AND(L210&lt;=0, L210&gt;-50), L210, NA())"),"#N/A")</f>
        <v>#N/A</v>
      </c>
      <c r="O210" s="11" t="str">
        <f>IFERROR(__xludf.DUMMYFUNCTION("IF(L210&lt;=-50, L210, NA())"),"#N/A")</f>
        <v>#N/A</v>
      </c>
      <c r="P210" s="11" t="str">
        <f t="shared" si="5"/>
        <v>High</v>
      </c>
      <c r="Q210" s="11"/>
      <c r="R210" s="12"/>
    </row>
    <row r="211">
      <c r="A211" s="26" t="s">
        <v>44</v>
      </c>
      <c r="B211" s="27" t="s">
        <v>239</v>
      </c>
      <c r="C211" s="27" t="s">
        <v>24</v>
      </c>
      <c r="D211" s="28">
        <v>9407.0</v>
      </c>
      <c r="E211" s="28">
        <v>40581.0</v>
      </c>
      <c r="F211" s="28">
        <v>2030.0</v>
      </c>
      <c r="G211" s="28">
        <v>611.0</v>
      </c>
      <c r="H211" s="28">
        <v>154.0</v>
      </c>
      <c r="I211" s="29">
        <v>4.63399</v>
      </c>
      <c r="J211" s="29">
        <v>15.39607</v>
      </c>
      <c r="K211" s="30">
        <v>61.08442</v>
      </c>
      <c r="L211" s="30">
        <v>718.5394</v>
      </c>
      <c r="M211" s="29">
        <v>718.5394</v>
      </c>
      <c r="N211" s="17" t="str">
        <f>IFERROR(__xludf.DUMMYFUNCTION("IF(AND(L211&lt;=0, L211&gt;-50), L211, NA())"),"#N/A")</f>
        <v>#N/A</v>
      </c>
      <c r="O211" s="17" t="str">
        <f>IFERROR(__xludf.DUMMYFUNCTION("IF(L211&lt;=-50, L211, NA())"),"#N/A")</f>
        <v>#N/A</v>
      </c>
      <c r="P211" s="17" t="str">
        <f t="shared" si="5"/>
        <v>High</v>
      </c>
      <c r="Q211" s="17"/>
      <c r="R211" s="19"/>
    </row>
    <row r="212">
      <c r="A212" s="31" t="s">
        <v>38</v>
      </c>
      <c r="B212" s="32" t="s">
        <v>240</v>
      </c>
      <c r="C212" s="32" t="s">
        <v>32</v>
      </c>
      <c r="D212" s="33">
        <v>707.0</v>
      </c>
      <c r="E212" s="33">
        <v>2313.0</v>
      </c>
      <c r="F212" s="33">
        <v>128.0</v>
      </c>
      <c r="G212" s="33">
        <v>45.0</v>
      </c>
      <c r="H212" s="33">
        <v>12.0</v>
      </c>
      <c r="I212" s="34">
        <v>5.523438</v>
      </c>
      <c r="J212" s="34">
        <v>15.71111</v>
      </c>
      <c r="K212" s="30">
        <v>58.91667</v>
      </c>
      <c r="L212" s="30">
        <v>748.6563</v>
      </c>
      <c r="M212" s="34">
        <v>748.6563</v>
      </c>
      <c r="N212" s="11" t="str">
        <f>IFERROR(__xludf.DUMMYFUNCTION("IF(AND(L212&lt;=0, L212&gt;-50), L212, NA())"),"#N/A")</f>
        <v>#N/A</v>
      </c>
      <c r="O212" s="11" t="str">
        <f>IFERROR(__xludf.DUMMYFUNCTION("IF(L212&lt;=-50, L212, NA())"),"#N/A")</f>
        <v>#N/A</v>
      </c>
      <c r="P212" s="11" t="str">
        <f t="shared" si="5"/>
        <v>High</v>
      </c>
      <c r="Q212" s="11"/>
      <c r="R212" s="12"/>
    </row>
    <row r="213">
      <c r="A213" s="26" t="s">
        <v>26</v>
      </c>
      <c r="B213" s="27" t="s">
        <v>241</v>
      </c>
      <c r="C213" s="27" t="s">
        <v>49</v>
      </c>
      <c r="D213" s="28">
        <v>8367.0</v>
      </c>
      <c r="E213" s="28">
        <v>20843.0</v>
      </c>
      <c r="F213" s="28">
        <v>1035.0</v>
      </c>
      <c r="G213" s="28">
        <v>308.0</v>
      </c>
      <c r="H213" s="28">
        <v>76.0</v>
      </c>
      <c r="I213" s="29">
        <v>8.084058</v>
      </c>
      <c r="J213" s="29">
        <v>27.16558</v>
      </c>
      <c r="K213" s="30">
        <v>110.0921</v>
      </c>
      <c r="L213" s="30">
        <v>354.1652</v>
      </c>
      <c r="M213" s="29">
        <v>354.1652</v>
      </c>
      <c r="N213" s="17" t="str">
        <f>IFERROR(__xludf.DUMMYFUNCTION("IF(AND(L213&lt;=0, L213&gt;-50), L213, NA())"),"#N/A")</f>
        <v>#N/A</v>
      </c>
      <c r="O213" s="17" t="str">
        <f>IFERROR(__xludf.DUMMYFUNCTION("IF(L213&lt;=-50, L213, NA())"),"#N/A")</f>
        <v>#N/A</v>
      </c>
      <c r="P213" s="17" t="str">
        <f t="shared" si="5"/>
        <v>High</v>
      </c>
      <c r="Q213" s="17"/>
      <c r="R213" s="19"/>
    </row>
    <row r="214">
      <c r="A214" s="31" t="s">
        <v>38</v>
      </c>
      <c r="B214" s="32" t="s">
        <v>242</v>
      </c>
      <c r="C214" s="32" t="s">
        <v>32</v>
      </c>
      <c r="D214" s="33">
        <v>5280.0</v>
      </c>
      <c r="E214" s="33">
        <v>12487.0</v>
      </c>
      <c r="F214" s="33">
        <v>628.0</v>
      </c>
      <c r="G214" s="33">
        <v>187.0</v>
      </c>
      <c r="H214" s="33">
        <v>49.0</v>
      </c>
      <c r="I214" s="34">
        <v>8.407643</v>
      </c>
      <c r="J214" s="34">
        <v>28.23529</v>
      </c>
      <c r="K214" s="30">
        <v>107.7551</v>
      </c>
      <c r="L214" s="30">
        <v>364.0152</v>
      </c>
      <c r="M214" s="34">
        <v>364.0152</v>
      </c>
      <c r="N214" s="11" t="str">
        <f>IFERROR(__xludf.DUMMYFUNCTION("IF(AND(L214&lt;=0, L214&gt;-50), L214, NA())"),"#N/A")</f>
        <v>#N/A</v>
      </c>
      <c r="O214" s="11" t="str">
        <f>IFERROR(__xludf.DUMMYFUNCTION("IF(L214&lt;=-50, L214, NA())"),"#N/A")</f>
        <v>#N/A</v>
      </c>
      <c r="P214" s="11" t="str">
        <f t="shared" si="5"/>
        <v>High</v>
      </c>
      <c r="Q214" s="11"/>
      <c r="R214" s="12"/>
    </row>
    <row r="215">
      <c r="A215" s="26" t="s">
        <v>26</v>
      </c>
      <c r="B215" s="27" t="s">
        <v>243</v>
      </c>
      <c r="C215" s="27" t="s">
        <v>24</v>
      </c>
      <c r="D215" s="28">
        <v>7557.0</v>
      </c>
      <c r="E215" s="28">
        <v>31196.0</v>
      </c>
      <c r="F215" s="28">
        <v>1560.0</v>
      </c>
      <c r="G215" s="28">
        <v>468.0</v>
      </c>
      <c r="H215" s="28">
        <v>118.0</v>
      </c>
      <c r="I215" s="29">
        <v>4.844231</v>
      </c>
      <c r="J215" s="29">
        <v>16.14744</v>
      </c>
      <c r="K215" s="30">
        <v>64.04237</v>
      </c>
      <c r="L215" s="30">
        <v>680.7331</v>
      </c>
      <c r="M215" s="29">
        <v>680.7331</v>
      </c>
      <c r="N215" s="17" t="str">
        <f>IFERROR(__xludf.DUMMYFUNCTION("IF(AND(L215&lt;=0, L215&gt;-50), L215, NA())"),"#N/A")</f>
        <v>#N/A</v>
      </c>
      <c r="O215" s="17" t="str">
        <f>IFERROR(__xludf.DUMMYFUNCTION("IF(L215&lt;=-50, L215, NA())"),"#N/A")</f>
        <v>#N/A</v>
      </c>
      <c r="P215" s="17" t="str">
        <f t="shared" si="5"/>
        <v>High</v>
      </c>
      <c r="Q215" s="17"/>
      <c r="R215" s="19"/>
    </row>
    <row r="216">
      <c r="A216" s="31" t="s">
        <v>35</v>
      </c>
      <c r="B216" s="32" t="s">
        <v>244</v>
      </c>
      <c r="C216" s="32" t="s">
        <v>20</v>
      </c>
      <c r="D216" s="33">
        <v>9594.0</v>
      </c>
      <c r="E216" s="33">
        <v>47652.0</v>
      </c>
      <c r="F216" s="33">
        <v>2372.0</v>
      </c>
      <c r="G216" s="33">
        <v>713.0</v>
      </c>
      <c r="H216" s="33">
        <v>180.0</v>
      </c>
      <c r="I216" s="34">
        <v>4.044688</v>
      </c>
      <c r="J216" s="34">
        <v>13.45582</v>
      </c>
      <c r="K216" s="30">
        <v>53.3</v>
      </c>
      <c r="L216" s="30">
        <v>838.0863</v>
      </c>
      <c r="M216" s="34">
        <v>838.0863</v>
      </c>
      <c r="N216" s="11" t="str">
        <f>IFERROR(__xludf.DUMMYFUNCTION("IF(AND(L216&lt;=0, L216&gt;-50), L216, NA())"),"#N/A")</f>
        <v>#N/A</v>
      </c>
      <c r="O216" s="11" t="str">
        <f>IFERROR(__xludf.DUMMYFUNCTION("IF(L216&lt;=-50, L216, NA())"),"#N/A")</f>
        <v>#N/A</v>
      </c>
      <c r="P216" s="11" t="str">
        <f t="shared" si="5"/>
        <v>High</v>
      </c>
      <c r="Q216" s="11"/>
      <c r="R216" s="12"/>
    </row>
    <row r="217">
      <c r="A217" s="26" t="s">
        <v>41</v>
      </c>
      <c r="B217" s="27" t="s">
        <v>245</v>
      </c>
      <c r="C217" s="27" t="s">
        <v>32</v>
      </c>
      <c r="D217" s="28">
        <v>3953.0</v>
      </c>
      <c r="E217" s="28">
        <v>14581.0</v>
      </c>
      <c r="F217" s="28">
        <v>760.0</v>
      </c>
      <c r="G217" s="28">
        <v>229.0</v>
      </c>
      <c r="H217" s="28">
        <v>65.0</v>
      </c>
      <c r="I217" s="29">
        <v>5.201316</v>
      </c>
      <c r="J217" s="29">
        <v>17.26201</v>
      </c>
      <c r="K217" s="30">
        <v>60.81538</v>
      </c>
      <c r="L217" s="30">
        <v>722.1604</v>
      </c>
      <c r="M217" s="29">
        <v>722.1604</v>
      </c>
      <c r="N217" s="17" t="str">
        <f>IFERROR(__xludf.DUMMYFUNCTION("IF(AND(L217&lt;=0, L217&gt;-50), L217, NA())"),"#N/A")</f>
        <v>#N/A</v>
      </c>
      <c r="O217" s="17" t="str">
        <f>IFERROR(__xludf.DUMMYFUNCTION("IF(L217&lt;=-50, L217, NA())"),"#N/A")</f>
        <v>#N/A</v>
      </c>
      <c r="P217" s="17" t="str">
        <f t="shared" si="5"/>
        <v>High</v>
      </c>
      <c r="Q217" s="17"/>
      <c r="R217" s="19"/>
    </row>
    <row r="218">
      <c r="A218" s="31" t="s">
        <v>47</v>
      </c>
      <c r="B218" s="32" t="s">
        <v>246</v>
      </c>
      <c r="C218" s="32" t="s">
        <v>46</v>
      </c>
      <c r="D218" s="33">
        <v>6131.0</v>
      </c>
      <c r="E218" s="33">
        <v>24265.0</v>
      </c>
      <c r="F218" s="33">
        <v>1217.0</v>
      </c>
      <c r="G218" s="33">
        <v>356.0</v>
      </c>
      <c r="H218" s="33">
        <v>87.0</v>
      </c>
      <c r="I218" s="34">
        <v>5.037798</v>
      </c>
      <c r="J218" s="34">
        <v>17.22191</v>
      </c>
      <c r="K218" s="30">
        <v>70.47126</v>
      </c>
      <c r="L218" s="30">
        <v>609.5091</v>
      </c>
      <c r="M218" s="34">
        <v>609.5091</v>
      </c>
      <c r="N218" s="11" t="str">
        <f>IFERROR(__xludf.DUMMYFUNCTION("IF(AND(L218&lt;=0, L218&gt;-50), L218, NA())"),"#N/A")</f>
        <v>#N/A</v>
      </c>
      <c r="O218" s="11" t="str">
        <f>IFERROR(__xludf.DUMMYFUNCTION("IF(L218&lt;=-50, L218, NA())"),"#N/A")</f>
        <v>#N/A</v>
      </c>
      <c r="P218" s="11" t="str">
        <f t="shared" si="5"/>
        <v>High</v>
      </c>
      <c r="Q218" s="11"/>
      <c r="R218" s="12"/>
    </row>
    <row r="219">
      <c r="A219" s="26" t="s">
        <v>26</v>
      </c>
      <c r="B219" s="27" t="s">
        <v>247</v>
      </c>
      <c r="C219" s="27" t="s">
        <v>37</v>
      </c>
      <c r="D219" s="28">
        <v>5232.0</v>
      </c>
      <c r="E219" s="28">
        <v>24043.0</v>
      </c>
      <c r="F219" s="28">
        <v>1195.0</v>
      </c>
      <c r="G219" s="28">
        <v>347.0</v>
      </c>
      <c r="H219" s="28">
        <v>85.0</v>
      </c>
      <c r="I219" s="29">
        <v>4.378243</v>
      </c>
      <c r="J219" s="29">
        <v>15.07781</v>
      </c>
      <c r="K219" s="30">
        <v>61.55294</v>
      </c>
      <c r="L219" s="30">
        <v>712.3089</v>
      </c>
      <c r="M219" s="29">
        <v>712.3089</v>
      </c>
      <c r="N219" s="17" t="str">
        <f>IFERROR(__xludf.DUMMYFUNCTION("IF(AND(L219&lt;=0, L219&gt;-50), L219, NA())"),"#N/A")</f>
        <v>#N/A</v>
      </c>
      <c r="O219" s="17" t="str">
        <f>IFERROR(__xludf.DUMMYFUNCTION("IF(L219&lt;=-50, L219, NA())"),"#N/A")</f>
        <v>#N/A</v>
      </c>
      <c r="P219" s="17" t="str">
        <f t="shared" si="5"/>
        <v>High</v>
      </c>
      <c r="Q219" s="17"/>
      <c r="R219" s="19"/>
    </row>
    <row r="220">
      <c r="A220" s="31" t="s">
        <v>47</v>
      </c>
      <c r="B220" s="32" t="s">
        <v>248</v>
      </c>
      <c r="C220" s="32" t="s">
        <v>43</v>
      </c>
      <c r="D220" s="33">
        <v>7395.0</v>
      </c>
      <c r="E220" s="33">
        <v>27555.0</v>
      </c>
      <c r="F220" s="33">
        <v>1383.0</v>
      </c>
      <c r="G220" s="33">
        <v>412.0</v>
      </c>
      <c r="H220" s="33">
        <v>100.0</v>
      </c>
      <c r="I220" s="34">
        <v>5.347072</v>
      </c>
      <c r="J220" s="34">
        <v>17.94903</v>
      </c>
      <c r="K220" s="30">
        <v>73.95</v>
      </c>
      <c r="L220" s="30">
        <v>576.1325</v>
      </c>
      <c r="M220" s="34">
        <v>576.1325</v>
      </c>
      <c r="N220" s="11" t="str">
        <f>IFERROR(__xludf.DUMMYFUNCTION("IF(AND(L220&lt;=0, L220&gt;-50), L220, NA())"),"#N/A")</f>
        <v>#N/A</v>
      </c>
      <c r="O220" s="11" t="str">
        <f>IFERROR(__xludf.DUMMYFUNCTION("IF(L220&lt;=-50, L220, NA())"),"#N/A")</f>
        <v>#N/A</v>
      </c>
      <c r="P220" s="11" t="str">
        <f t="shared" si="5"/>
        <v>High</v>
      </c>
      <c r="Q220" s="11"/>
      <c r="R220" s="12"/>
    </row>
    <row r="221">
      <c r="A221" s="26" t="s">
        <v>22</v>
      </c>
      <c r="B221" s="27" t="s">
        <v>249</v>
      </c>
      <c r="C221" s="27" t="s">
        <v>40</v>
      </c>
      <c r="D221" s="28">
        <v>5148.0</v>
      </c>
      <c r="E221" s="28">
        <v>12661.0</v>
      </c>
      <c r="F221" s="28">
        <v>631.0</v>
      </c>
      <c r="G221" s="28">
        <v>185.0</v>
      </c>
      <c r="H221" s="28">
        <v>50.0</v>
      </c>
      <c r="I221" s="29">
        <v>8.158479</v>
      </c>
      <c r="J221" s="29">
        <v>27.82703</v>
      </c>
      <c r="K221" s="30">
        <v>102.96</v>
      </c>
      <c r="L221" s="30">
        <v>385.6255</v>
      </c>
      <c r="M221" s="29">
        <v>385.6255</v>
      </c>
      <c r="N221" s="17" t="str">
        <f>IFERROR(__xludf.DUMMYFUNCTION("IF(AND(L221&lt;=0, L221&gt;-50), L221, NA())"),"#N/A")</f>
        <v>#N/A</v>
      </c>
      <c r="O221" s="17" t="str">
        <f>IFERROR(__xludf.DUMMYFUNCTION("IF(L221&lt;=-50, L221, NA())"),"#N/A")</f>
        <v>#N/A</v>
      </c>
      <c r="P221" s="17" t="str">
        <f t="shared" si="5"/>
        <v>High</v>
      </c>
      <c r="Q221" s="17"/>
      <c r="R221" s="19"/>
    </row>
    <row r="222">
      <c r="A222" s="31" t="s">
        <v>30</v>
      </c>
      <c r="B222" s="32" t="s">
        <v>250</v>
      </c>
      <c r="C222" s="32" t="s">
        <v>24</v>
      </c>
      <c r="D222" s="33">
        <v>4314.0</v>
      </c>
      <c r="E222" s="33">
        <v>11844.0</v>
      </c>
      <c r="F222" s="33">
        <v>610.0</v>
      </c>
      <c r="G222" s="33">
        <v>184.0</v>
      </c>
      <c r="H222" s="33">
        <v>45.0</v>
      </c>
      <c r="I222" s="34">
        <v>7.072131</v>
      </c>
      <c r="J222" s="34">
        <v>23.44565</v>
      </c>
      <c r="K222" s="30">
        <v>95.86667</v>
      </c>
      <c r="L222" s="30">
        <v>421.5577</v>
      </c>
      <c r="M222" s="34">
        <v>421.5577</v>
      </c>
      <c r="N222" s="11" t="str">
        <f>IFERROR(__xludf.DUMMYFUNCTION("IF(AND(L222&lt;=0, L222&gt;-50), L222, NA())"),"#N/A")</f>
        <v>#N/A</v>
      </c>
      <c r="O222" s="11" t="str">
        <f>IFERROR(__xludf.DUMMYFUNCTION("IF(L222&lt;=-50, L222, NA())"),"#N/A")</f>
        <v>#N/A</v>
      </c>
      <c r="P222" s="11" t="str">
        <f t="shared" si="5"/>
        <v>High</v>
      </c>
      <c r="Q222" s="11"/>
      <c r="R222" s="12"/>
    </row>
    <row r="223">
      <c r="A223" s="26" t="s">
        <v>22</v>
      </c>
      <c r="B223" s="27" t="s">
        <v>251</v>
      </c>
      <c r="C223" s="27" t="s">
        <v>28</v>
      </c>
      <c r="D223" s="28">
        <v>9944.0</v>
      </c>
      <c r="E223" s="28">
        <v>40628.0</v>
      </c>
      <c r="F223" s="28">
        <v>2042.0</v>
      </c>
      <c r="G223" s="28">
        <v>609.0</v>
      </c>
      <c r="H223" s="28">
        <v>147.0</v>
      </c>
      <c r="I223" s="29">
        <v>4.869736</v>
      </c>
      <c r="J223" s="29">
        <v>16.32841</v>
      </c>
      <c r="K223" s="30">
        <v>67.64626</v>
      </c>
      <c r="L223" s="30">
        <v>639.1392</v>
      </c>
      <c r="M223" s="29">
        <v>639.1392</v>
      </c>
      <c r="N223" s="17" t="str">
        <f>IFERROR(__xludf.DUMMYFUNCTION("IF(AND(L223&lt;=0, L223&gt;-50), L223, NA())"),"#N/A")</f>
        <v>#N/A</v>
      </c>
      <c r="O223" s="17" t="str">
        <f>IFERROR(__xludf.DUMMYFUNCTION("IF(L223&lt;=-50, L223, NA())"),"#N/A")</f>
        <v>#N/A</v>
      </c>
      <c r="P223" s="17" t="str">
        <f t="shared" si="5"/>
        <v>High</v>
      </c>
      <c r="Q223" s="17"/>
      <c r="R223" s="19"/>
    </row>
    <row r="224">
      <c r="A224" s="31" t="s">
        <v>26</v>
      </c>
      <c r="B224" s="32" t="s">
        <v>252</v>
      </c>
      <c r="C224" s="32" t="s">
        <v>37</v>
      </c>
      <c r="D224" s="33">
        <v>769.0</v>
      </c>
      <c r="E224" s="33">
        <v>3531.0</v>
      </c>
      <c r="F224" s="33">
        <v>173.0</v>
      </c>
      <c r="G224" s="33">
        <v>61.0</v>
      </c>
      <c r="H224" s="33">
        <v>13.0</v>
      </c>
      <c r="I224" s="34">
        <v>4.445087</v>
      </c>
      <c r="J224" s="34">
        <v>12.60656</v>
      </c>
      <c r="K224" s="30">
        <v>59.15385</v>
      </c>
      <c r="L224" s="30">
        <v>745.2536</v>
      </c>
      <c r="M224" s="34">
        <v>745.2536</v>
      </c>
      <c r="N224" s="11" t="str">
        <f>IFERROR(__xludf.DUMMYFUNCTION("IF(AND(L224&lt;=0, L224&gt;-50), L224, NA())"),"#N/A")</f>
        <v>#N/A</v>
      </c>
      <c r="O224" s="11" t="str">
        <f>IFERROR(__xludf.DUMMYFUNCTION("IF(L224&lt;=-50, L224, NA())"),"#N/A")</f>
        <v>#N/A</v>
      </c>
      <c r="P224" s="11" t="str">
        <f t="shared" si="5"/>
        <v>High</v>
      </c>
      <c r="Q224" s="11"/>
      <c r="R224" s="12"/>
    </row>
    <row r="225">
      <c r="A225" s="26" t="s">
        <v>44</v>
      </c>
      <c r="B225" s="27" t="s">
        <v>253</v>
      </c>
      <c r="C225" s="27" t="s">
        <v>20</v>
      </c>
      <c r="D225" s="28">
        <v>6776.0</v>
      </c>
      <c r="E225" s="28">
        <v>29187.0</v>
      </c>
      <c r="F225" s="28">
        <v>1465.0</v>
      </c>
      <c r="G225" s="28">
        <v>440.0</v>
      </c>
      <c r="H225" s="28">
        <v>107.0</v>
      </c>
      <c r="I225" s="29">
        <v>4.625256</v>
      </c>
      <c r="J225" s="29">
        <v>15.4</v>
      </c>
      <c r="K225" s="30">
        <v>63.3271</v>
      </c>
      <c r="L225" s="30">
        <v>689.5514</v>
      </c>
      <c r="M225" s="29">
        <v>689.5514</v>
      </c>
      <c r="N225" s="17" t="str">
        <f>IFERROR(__xludf.DUMMYFUNCTION("IF(AND(L225&lt;=0, L225&gt;-50), L225, NA())"),"#N/A")</f>
        <v>#N/A</v>
      </c>
      <c r="O225" s="17" t="str">
        <f>IFERROR(__xludf.DUMMYFUNCTION("IF(L225&lt;=-50, L225, NA())"),"#N/A")</f>
        <v>#N/A</v>
      </c>
      <c r="P225" s="17" t="str">
        <f t="shared" si="5"/>
        <v>High</v>
      </c>
      <c r="Q225" s="17"/>
      <c r="R225" s="19"/>
    </row>
    <row r="226">
      <c r="A226" s="31" t="s">
        <v>44</v>
      </c>
      <c r="B226" s="32" t="s">
        <v>254</v>
      </c>
      <c r="C226" s="32" t="s">
        <v>46</v>
      </c>
      <c r="D226" s="33">
        <v>3234.0</v>
      </c>
      <c r="E226" s="33">
        <v>12584.0</v>
      </c>
      <c r="F226" s="33">
        <v>616.0</v>
      </c>
      <c r="G226" s="33">
        <v>192.0</v>
      </c>
      <c r="H226" s="33">
        <v>48.0</v>
      </c>
      <c r="I226" s="34">
        <v>5.25</v>
      </c>
      <c r="J226" s="34">
        <v>16.84375</v>
      </c>
      <c r="K226" s="30">
        <v>67.375</v>
      </c>
      <c r="L226" s="30">
        <v>642.115</v>
      </c>
      <c r="M226" s="34">
        <v>642.115</v>
      </c>
      <c r="N226" s="11" t="str">
        <f>IFERROR(__xludf.DUMMYFUNCTION("IF(AND(L226&lt;=0, L226&gt;-50), L226, NA())"),"#N/A")</f>
        <v>#N/A</v>
      </c>
      <c r="O226" s="11" t="str">
        <f>IFERROR(__xludf.DUMMYFUNCTION("IF(L226&lt;=-50, L226, NA())"),"#N/A")</f>
        <v>#N/A</v>
      </c>
      <c r="P226" s="11" t="str">
        <f t="shared" si="5"/>
        <v>High</v>
      </c>
      <c r="Q226" s="11"/>
      <c r="R226" s="12"/>
    </row>
    <row r="227">
      <c r="A227" s="26" t="s">
        <v>41</v>
      </c>
      <c r="B227" s="27" t="s">
        <v>255</v>
      </c>
      <c r="C227" s="27" t="s">
        <v>43</v>
      </c>
      <c r="D227" s="28">
        <v>2703.0</v>
      </c>
      <c r="E227" s="28">
        <v>6796.0</v>
      </c>
      <c r="F227" s="28">
        <v>336.0</v>
      </c>
      <c r="G227" s="28">
        <v>102.0</v>
      </c>
      <c r="H227" s="28">
        <v>24.0</v>
      </c>
      <c r="I227" s="29">
        <v>8.044643</v>
      </c>
      <c r="J227" s="29">
        <v>26.5</v>
      </c>
      <c r="K227" s="30">
        <v>112.625</v>
      </c>
      <c r="L227" s="30">
        <v>343.9512</v>
      </c>
      <c r="M227" s="29">
        <v>343.9512</v>
      </c>
      <c r="N227" s="17" t="str">
        <f>IFERROR(__xludf.DUMMYFUNCTION("IF(AND(L227&lt;=0, L227&gt;-50), L227, NA())"),"#N/A")</f>
        <v>#N/A</v>
      </c>
      <c r="O227" s="17" t="str">
        <f>IFERROR(__xludf.DUMMYFUNCTION("IF(L227&lt;=-50, L227, NA())"),"#N/A")</f>
        <v>#N/A</v>
      </c>
      <c r="P227" s="17" t="str">
        <f t="shared" si="5"/>
        <v>High</v>
      </c>
      <c r="Q227" s="17"/>
      <c r="R227" s="19"/>
    </row>
    <row r="228">
      <c r="A228" s="31" t="s">
        <v>22</v>
      </c>
      <c r="B228" s="32" t="s">
        <v>256</v>
      </c>
      <c r="C228" s="32" t="s">
        <v>49</v>
      </c>
      <c r="D228" s="33">
        <v>9735.0</v>
      </c>
      <c r="E228" s="33">
        <v>19751.0</v>
      </c>
      <c r="F228" s="33">
        <v>982.0</v>
      </c>
      <c r="G228" s="33">
        <v>298.0</v>
      </c>
      <c r="H228" s="33">
        <v>74.0</v>
      </c>
      <c r="I228" s="34">
        <v>9.913442</v>
      </c>
      <c r="J228" s="34">
        <v>32.66779</v>
      </c>
      <c r="K228" s="30">
        <v>131.5541</v>
      </c>
      <c r="L228" s="30">
        <v>280.0719</v>
      </c>
      <c r="M228" s="34">
        <v>280.0719</v>
      </c>
      <c r="N228" s="11" t="str">
        <f>IFERROR(__xludf.DUMMYFUNCTION("IF(AND(L228&lt;=0, L228&gt;-50), L228, NA())"),"#N/A")</f>
        <v>#N/A</v>
      </c>
      <c r="O228" s="11" t="str">
        <f>IFERROR(__xludf.DUMMYFUNCTION("IF(L228&lt;=-50, L228, NA())"),"#N/A")</f>
        <v>#N/A</v>
      </c>
      <c r="P228" s="11" t="str">
        <f t="shared" si="5"/>
        <v>High</v>
      </c>
      <c r="Q228" s="11"/>
      <c r="R228" s="12"/>
    </row>
    <row r="229">
      <c r="A229" s="26" t="s">
        <v>33</v>
      </c>
      <c r="B229" s="27" t="s">
        <v>257</v>
      </c>
      <c r="C229" s="27" t="s">
        <v>20</v>
      </c>
      <c r="D229" s="28">
        <v>9700.0</v>
      </c>
      <c r="E229" s="28">
        <v>20629.0</v>
      </c>
      <c r="F229" s="28">
        <v>1022.0</v>
      </c>
      <c r="G229" s="28">
        <v>314.0</v>
      </c>
      <c r="H229" s="28">
        <v>84.0</v>
      </c>
      <c r="I229" s="29">
        <v>9.491194</v>
      </c>
      <c r="J229" s="29">
        <v>30.89172</v>
      </c>
      <c r="K229" s="30">
        <v>115.4762</v>
      </c>
      <c r="L229" s="30">
        <v>332.9897</v>
      </c>
      <c r="M229" s="29">
        <v>332.9897</v>
      </c>
      <c r="N229" s="17" t="str">
        <f>IFERROR(__xludf.DUMMYFUNCTION("IF(AND(L229&lt;=0, L229&gt;-50), L229, NA())"),"#N/A")</f>
        <v>#N/A</v>
      </c>
      <c r="O229" s="17" t="str">
        <f>IFERROR(__xludf.DUMMYFUNCTION("IF(L229&lt;=-50, L229, NA())"),"#N/A")</f>
        <v>#N/A</v>
      </c>
      <c r="P229" s="17" t="str">
        <f t="shared" si="5"/>
        <v>High</v>
      </c>
      <c r="Q229" s="17"/>
      <c r="R229" s="19"/>
    </row>
    <row r="230">
      <c r="A230" s="31" t="s">
        <v>22</v>
      </c>
      <c r="B230" s="32" t="s">
        <v>258</v>
      </c>
      <c r="C230" s="32" t="s">
        <v>49</v>
      </c>
      <c r="D230" s="33">
        <v>7973.0</v>
      </c>
      <c r="E230" s="33">
        <v>31344.0</v>
      </c>
      <c r="F230" s="33">
        <v>1565.0</v>
      </c>
      <c r="G230" s="33">
        <v>474.0</v>
      </c>
      <c r="H230" s="33">
        <v>109.0</v>
      </c>
      <c r="I230" s="34">
        <v>5.094569</v>
      </c>
      <c r="J230" s="34">
        <v>16.82068</v>
      </c>
      <c r="K230" s="30">
        <v>73.14679</v>
      </c>
      <c r="L230" s="30">
        <v>583.557</v>
      </c>
      <c r="M230" s="34">
        <v>583.557</v>
      </c>
      <c r="N230" s="11" t="str">
        <f>IFERROR(__xludf.DUMMYFUNCTION("IF(AND(L230&lt;=0, L230&gt;-50), L230, NA())"),"#N/A")</f>
        <v>#N/A</v>
      </c>
      <c r="O230" s="11" t="str">
        <f>IFERROR(__xludf.DUMMYFUNCTION("IF(L230&lt;=-50, L230, NA())"),"#N/A")</f>
        <v>#N/A</v>
      </c>
      <c r="P230" s="11" t="str">
        <f t="shared" si="5"/>
        <v>High</v>
      </c>
      <c r="Q230" s="11"/>
      <c r="R230" s="12"/>
    </row>
    <row r="231">
      <c r="A231" s="26" t="s">
        <v>22</v>
      </c>
      <c r="B231" s="27" t="s">
        <v>259</v>
      </c>
      <c r="C231" s="27" t="s">
        <v>40</v>
      </c>
      <c r="D231" s="28">
        <v>8095.0</v>
      </c>
      <c r="E231" s="28">
        <v>29795.0</v>
      </c>
      <c r="F231" s="28">
        <v>1500.0</v>
      </c>
      <c r="G231" s="28">
        <v>444.0</v>
      </c>
      <c r="H231" s="28">
        <v>112.0</v>
      </c>
      <c r="I231" s="29">
        <v>5.396667</v>
      </c>
      <c r="J231" s="29">
        <v>18.23198</v>
      </c>
      <c r="K231" s="30">
        <v>72.27679</v>
      </c>
      <c r="L231" s="30">
        <v>591.7851</v>
      </c>
      <c r="M231" s="29">
        <v>591.7851</v>
      </c>
      <c r="N231" s="17" t="str">
        <f>IFERROR(__xludf.DUMMYFUNCTION("IF(AND(L231&lt;=0, L231&gt;-50), L231, NA())"),"#N/A")</f>
        <v>#N/A</v>
      </c>
      <c r="O231" s="17" t="str">
        <f>IFERROR(__xludf.DUMMYFUNCTION("IF(L231&lt;=-50, L231, NA())"),"#N/A")</f>
        <v>#N/A</v>
      </c>
      <c r="P231" s="17" t="str">
        <f t="shared" si="5"/>
        <v>High</v>
      </c>
      <c r="Q231" s="17"/>
      <c r="R231" s="19"/>
    </row>
    <row r="232">
      <c r="A232" s="31" t="s">
        <v>22</v>
      </c>
      <c r="B232" s="32" t="s">
        <v>260</v>
      </c>
      <c r="C232" s="32" t="s">
        <v>46</v>
      </c>
      <c r="D232" s="33">
        <v>8820.0</v>
      </c>
      <c r="E232" s="33">
        <v>26846.0</v>
      </c>
      <c r="F232" s="33">
        <v>1331.0</v>
      </c>
      <c r="G232" s="33">
        <v>396.0</v>
      </c>
      <c r="H232" s="33">
        <v>104.0</v>
      </c>
      <c r="I232" s="34">
        <v>6.626597</v>
      </c>
      <c r="J232" s="34">
        <v>22.27273</v>
      </c>
      <c r="K232" s="30">
        <v>84.80769</v>
      </c>
      <c r="L232" s="30">
        <v>489.5692</v>
      </c>
      <c r="M232" s="34">
        <v>489.5692</v>
      </c>
      <c r="N232" s="11" t="str">
        <f>IFERROR(__xludf.DUMMYFUNCTION("IF(AND(L232&lt;=0, L232&gt;-50), L232, NA())"),"#N/A")</f>
        <v>#N/A</v>
      </c>
      <c r="O232" s="11" t="str">
        <f>IFERROR(__xludf.DUMMYFUNCTION("IF(L232&lt;=-50, L232, NA())"),"#N/A")</f>
        <v>#N/A</v>
      </c>
      <c r="P232" s="11" t="str">
        <f t="shared" si="5"/>
        <v>High</v>
      </c>
      <c r="Q232" s="11"/>
      <c r="R232" s="12"/>
    </row>
    <row r="233">
      <c r="A233" s="26" t="s">
        <v>33</v>
      </c>
      <c r="B233" s="27" t="s">
        <v>261</v>
      </c>
      <c r="C233" s="27" t="s">
        <v>37</v>
      </c>
      <c r="D233" s="28">
        <v>1698.0</v>
      </c>
      <c r="E233" s="28">
        <v>7269.0</v>
      </c>
      <c r="F233" s="28">
        <v>362.0</v>
      </c>
      <c r="G233" s="28">
        <v>108.0</v>
      </c>
      <c r="H233" s="28">
        <v>29.0</v>
      </c>
      <c r="I233" s="29">
        <v>4.690608</v>
      </c>
      <c r="J233" s="29">
        <v>15.72222</v>
      </c>
      <c r="K233" s="30">
        <v>58.55172</v>
      </c>
      <c r="L233" s="30">
        <v>753.9458</v>
      </c>
      <c r="M233" s="29">
        <v>753.9458</v>
      </c>
      <c r="N233" s="17" t="str">
        <f>IFERROR(__xludf.DUMMYFUNCTION("IF(AND(L233&lt;=0, L233&gt;-50), L233, NA())"),"#N/A")</f>
        <v>#N/A</v>
      </c>
      <c r="O233" s="17" t="str">
        <f>IFERROR(__xludf.DUMMYFUNCTION("IF(L233&lt;=-50, L233, NA())"),"#N/A")</f>
        <v>#N/A</v>
      </c>
      <c r="P233" s="17" t="str">
        <f t="shared" si="5"/>
        <v>High</v>
      </c>
      <c r="Q233" s="17"/>
      <c r="R233" s="19"/>
    </row>
    <row r="234">
      <c r="A234" s="31" t="s">
        <v>41</v>
      </c>
      <c r="B234" s="32" t="s">
        <v>262</v>
      </c>
      <c r="C234" s="32" t="s">
        <v>20</v>
      </c>
      <c r="D234" s="33">
        <v>1486.0</v>
      </c>
      <c r="E234" s="33">
        <v>4835.0</v>
      </c>
      <c r="F234" s="33">
        <v>236.0</v>
      </c>
      <c r="G234" s="33">
        <v>73.0</v>
      </c>
      <c r="H234" s="33">
        <v>18.0</v>
      </c>
      <c r="I234" s="34">
        <v>6.29661</v>
      </c>
      <c r="J234" s="34">
        <v>20.35616</v>
      </c>
      <c r="K234" s="30">
        <v>82.55556</v>
      </c>
      <c r="L234" s="30">
        <v>505.6528</v>
      </c>
      <c r="M234" s="34">
        <v>505.6528</v>
      </c>
      <c r="N234" s="11" t="str">
        <f>IFERROR(__xludf.DUMMYFUNCTION("IF(AND(L234&lt;=0, L234&gt;-50), L234, NA())"),"#N/A")</f>
        <v>#N/A</v>
      </c>
      <c r="O234" s="11" t="str">
        <f>IFERROR(__xludf.DUMMYFUNCTION("IF(L234&lt;=-50, L234, NA())"),"#N/A")</f>
        <v>#N/A</v>
      </c>
      <c r="P234" s="11" t="str">
        <f t="shared" si="5"/>
        <v>High</v>
      </c>
      <c r="Q234" s="11"/>
      <c r="R234" s="12"/>
    </row>
    <row r="235">
      <c r="A235" s="26" t="s">
        <v>33</v>
      </c>
      <c r="B235" s="27" t="s">
        <v>263</v>
      </c>
      <c r="C235" s="27" t="s">
        <v>46</v>
      </c>
      <c r="D235" s="28">
        <v>8625.0</v>
      </c>
      <c r="E235" s="28">
        <v>20541.0</v>
      </c>
      <c r="F235" s="28">
        <v>1030.0</v>
      </c>
      <c r="G235" s="28">
        <v>303.0</v>
      </c>
      <c r="H235" s="28">
        <v>78.0</v>
      </c>
      <c r="I235" s="29">
        <v>8.373786</v>
      </c>
      <c r="J235" s="29">
        <v>28.46535</v>
      </c>
      <c r="K235" s="30">
        <v>110.5769</v>
      </c>
      <c r="L235" s="30">
        <v>352.1739</v>
      </c>
      <c r="M235" s="29">
        <v>352.1739</v>
      </c>
      <c r="N235" s="17" t="str">
        <f>IFERROR(__xludf.DUMMYFUNCTION("IF(AND(L235&lt;=0, L235&gt;-50), L235, NA())"),"#N/A")</f>
        <v>#N/A</v>
      </c>
      <c r="O235" s="17" t="str">
        <f>IFERROR(__xludf.DUMMYFUNCTION("IF(L235&lt;=-50, L235, NA())"),"#N/A")</f>
        <v>#N/A</v>
      </c>
      <c r="P235" s="17" t="str">
        <f t="shared" si="5"/>
        <v>High</v>
      </c>
      <c r="Q235" s="17"/>
      <c r="R235" s="19"/>
    </row>
    <row r="236">
      <c r="A236" s="31" t="s">
        <v>44</v>
      </c>
      <c r="B236" s="32" t="s">
        <v>264</v>
      </c>
      <c r="C236" s="32" t="s">
        <v>49</v>
      </c>
      <c r="D236" s="33">
        <v>4328.0</v>
      </c>
      <c r="E236" s="33">
        <v>11886.0</v>
      </c>
      <c r="F236" s="33">
        <v>590.0</v>
      </c>
      <c r="G236" s="33">
        <v>179.0</v>
      </c>
      <c r="H236" s="33">
        <v>45.0</v>
      </c>
      <c r="I236" s="34">
        <v>7.335593</v>
      </c>
      <c r="J236" s="34">
        <v>24.17877</v>
      </c>
      <c r="K236" s="30">
        <v>96.17778</v>
      </c>
      <c r="L236" s="30">
        <v>419.8706</v>
      </c>
      <c r="M236" s="34">
        <v>419.8706</v>
      </c>
      <c r="N236" s="11" t="str">
        <f>IFERROR(__xludf.DUMMYFUNCTION("IF(AND(L236&lt;=0, L236&gt;-50), L236, NA())"),"#N/A")</f>
        <v>#N/A</v>
      </c>
      <c r="O236" s="11" t="str">
        <f>IFERROR(__xludf.DUMMYFUNCTION("IF(L236&lt;=-50, L236, NA())"),"#N/A")</f>
        <v>#N/A</v>
      </c>
      <c r="P236" s="11" t="str">
        <f t="shared" si="5"/>
        <v>High</v>
      </c>
      <c r="Q236" s="11"/>
      <c r="R236" s="12"/>
    </row>
    <row r="237">
      <c r="A237" s="26" t="s">
        <v>35</v>
      </c>
      <c r="B237" s="27" t="s">
        <v>265</v>
      </c>
      <c r="C237" s="27" t="s">
        <v>32</v>
      </c>
      <c r="D237" s="28">
        <v>4614.0</v>
      </c>
      <c r="E237" s="28">
        <v>12781.0</v>
      </c>
      <c r="F237" s="28">
        <v>646.0</v>
      </c>
      <c r="G237" s="28">
        <v>196.0</v>
      </c>
      <c r="H237" s="28">
        <v>52.0</v>
      </c>
      <c r="I237" s="29">
        <v>7.142415</v>
      </c>
      <c r="J237" s="29">
        <v>23.54082</v>
      </c>
      <c r="K237" s="30">
        <v>88.73077</v>
      </c>
      <c r="L237" s="30">
        <v>463.5024</v>
      </c>
      <c r="M237" s="29">
        <v>463.5024</v>
      </c>
      <c r="N237" s="17" t="str">
        <f>IFERROR(__xludf.DUMMYFUNCTION("IF(AND(L237&lt;=0, L237&gt;-50), L237, NA())"),"#N/A")</f>
        <v>#N/A</v>
      </c>
      <c r="O237" s="17" t="str">
        <f>IFERROR(__xludf.DUMMYFUNCTION("IF(L237&lt;=-50, L237, NA())"),"#N/A")</f>
        <v>#N/A</v>
      </c>
      <c r="P237" s="17" t="str">
        <f t="shared" si="5"/>
        <v>High</v>
      </c>
      <c r="Q237" s="17"/>
      <c r="R237" s="19"/>
    </row>
    <row r="238">
      <c r="A238" s="31" t="s">
        <v>41</v>
      </c>
      <c r="B238" s="32" t="s">
        <v>266</v>
      </c>
      <c r="C238" s="32" t="s">
        <v>37</v>
      </c>
      <c r="D238" s="33">
        <v>954.0</v>
      </c>
      <c r="E238" s="33">
        <v>3532.0</v>
      </c>
      <c r="F238" s="33">
        <v>173.0</v>
      </c>
      <c r="G238" s="33">
        <v>57.0</v>
      </c>
      <c r="H238" s="33">
        <v>9.0</v>
      </c>
      <c r="I238" s="34">
        <v>5.514451</v>
      </c>
      <c r="J238" s="34">
        <v>16.73684</v>
      </c>
      <c r="K238" s="30">
        <v>106.0</v>
      </c>
      <c r="L238" s="30">
        <v>371.6981</v>
      </c>
      <c r="M238" s="34">
        <v>371.6981</v>
      </c>
      <c r="N238" s="11" t="str">
        <f>IFERROR(__xludf.DUMMYFUNCTION("IF(AND(L238&lt;=0, L238&gt;-50), L238, NA())"),"#N/A")</f>
        <v>#N/A</v>
      </c>
      <c r="O238" s="11" t="str">
        <f>IFERROR(__xludf.DUMMYFUNCTION("IF(L238&lt;=-50, L238, NA())"),"#N/A")</f>
        <v>#N/A</v>
      </c>
      <c r="P238" s="11" t="str">
        <f t="shared" si="5"/>
        <v>High</v>
      </c>
      <c r="Q238" s="11"/>
      <c r="R238" s="12"/>
    </row>
    <row r="239">
      <c r="A239" s="26" t="s">
        <v>47</v>
      </c>
      <c r="B239" s="27" t="s">
        <v>267</v>
      </c>
      <c r="C239" s="27" t="s">
        <v>40</v>
      </c>
      <c r="D239" s="28">
        <v>2690.0</v>
      </c>
      <c r="E239" s="28">
        <v>6296.0</v>
      </c>
      <c r="F239" s="28">
        <v>323.0</v>
      </c>
      <c r="G239" s="28">
        <v>86.0</v>
      </c>
      <c r="H239" s="28">
        <v>24.0</v>
      </c>
      <c r="I239" s="29">
        <v>8.328173</v>
      </c>
      <c r="J239" s="29">
        <v>31.27907</v>
      </c>
      <c r="K239" s="30">
        <v>112.0833</v>
      </c>
      <c r="L239" s="30">
        <v>346.0967</v>
      </c>
      <c r="M239" s="29">
        <v>346.0967</v>
      </c>
      <c r="N239" s="17" t="str">
        <f>IFERROR(__xludf.DUMMYFUNCTION("IF(AND(L239&lt;=0, L239&gt;-50), L239, NA())"),"#N/A")</f>
        <v>#N/A</v>
      </c>
      <c r="O239" s="17" t="str">
        <f>IFERROR(__xludf.DUMMYFUNCTION("IF(L239&lt;=-50, L239, NA())"),"#N/A")</f>
        <v>#N/A</v>
      </c>
      <c r="P239" s="17" t="str">
        <f t="shared" si="5"/>
        <v>High</v>
      </c>
      <c r="Q239" s="17"/>
      <c r="R239" s="19"/>
    </row>
    <row r="240">
      <c r="A240" s="31" t="s">
        <v>26</v>
      </c>
      <c r="B240" s="32" t="s">
        <v>268</v>
      </c>
      <c r="C240" s="32" t="s">
        <v>37</v>
      </c>
      <c r="D240" s="33">
        <v>7510.0</v>
      </c>
      <c r="E240" s="33">
        <v>26227.0</v>
      </c>
      <c r="F240" s="33">
        <v>1333.0</v>
      </c>
      <c r="G240" s="33">
        <v>405.0</v>
      </c>
      <c r="H240" s="33">
        <v>105.0</v>
      </c>
      <c r="I240" s="34">
        <v>5.633908</v>
      </c>
      <c r="J240" s="34">
        <v>18.54321</v>
      </c>
      <c r="K240" s="30">
        <v>71.52381</v>
      </c>
      <c r="L240" s="30">
        <v>599.0679</v>
      </c>
      <c r="M240" s="34">
        <v>599.0679</v>
      </c>
      <c r="N240" s="11" t="str">
        <f>IFERROR(__xludf.DUMMYFUNCTION("IF(AND(L240&lt;=0, L240&gt;-50), L240, NA())"),"#N/A")</f>
        <v>#N/A</v>
      </c>
      <c r="O240" s="11" t="str">
        <f>IFERROR(__xludf.DUMMYFUNCTION("IF(L240&lt;=-50, L240, NA())"),"#N/A")</f>
        <v>#N/A</v>
      </c>
      <c r="P240" s="11" t="str">
        <f t="shared" si="5"/>
        <v>High</v>
      </c>
      <c r="Q240" s="11"/>
      <c r="R240" s="12"/>
    </row>
    <row r="241">
      <c r="A241" s="26" t="s">
        <v>44</v>
      </c>
      <c r="B241" s="27" t="s">
        <v>269</v>
      </c>
      <c r="C241" s="27" t="s">
        <v>28</v>
      </c>
      <c r="D241" s="28">
        <v>6728.0</v>
      </c>
      <c r="E241" s="28">
        <v>19927.0</v>
      </c>
      <c r="F241" s="28">
        <v>971.0</v>
      </c>
      <c r="G241" s="28">
        <v>302.0</v>
      </c>
      <c r="H241" s="28">
        <v>71.0</v>
      </c>
      <c r="I241" s="29">
        <v>6.928939</v>
      </c>
      <c r="J241" s="29">
        <v>22.27815</v>
      </c>
      <c r="K241" s="30">
        <v>94.76056</v>
      </c>
      <c r="L241" s="30">
        <v>427.6457</v>
      </c>
      <c r="M241" s="29">
        <v>427.6457</v>
      </c>
      <c r="N241" s="17" t="str">
        <f>IFERROR(__xludf.DUMMYFUNCTION("IF(AND(L241&lt;=0, L241&gt;-50), L241, NA())"),"#N/A")</f>
        <v>#N/A</v>
      </c>
      <c r="O241" s="17" t="str">
        <f>IFERROR(__xludf.DUMMYFUNCTION("IF(L241&lt;=-50, L241, NA())"),"#N/A")</f>
        <v>#N/A</v>
      </c>
      <c r="P241" s="17" t="str">
        <f t="shared" si="5"/>
        <v>High</v>
      </c>
      <c r="Q241" s="17"/>
      <c r="R241" s="19"/>
    </row>
    <row r="242">
      <c r="A242" s="31" t="s">
        <v>33</v>
      </c>
      <c r="B242" s="32" t="s">
        <v>270</v>
      </c>
      <c r="C242" s="32" t="s">
        <v>32</v>
      </c>
      <c r="D242" s="33">
        <v>8734.0</v>
      </c>
      <c r="E242" s="33">
        <v>42987.0</v>
      </c>
      <c r="F242" s="33">
        <v>2132.0</v>
      </c>
      <c r="G242" s="33">
        <v>647.0</v>
      </c>
      <c r="H242" s="33">
        <v>162.0</v>
      </c>
      <c r="I242" s="34">
        <v>4.096623</v>
      </c>
      <c r="J242" s="34">
        <v>13.49923</v>
      </c>
      <c r="K242" s="30">
        <v>53.91358</v>
      </c>
      <c r="L242" s="30">
        <v>827.4101</v>
      </c>
      <c r="M242" s="34">
        <v>827.4101</v>
      </c>
      <c r="N242" s="11" t="str">
        <f>IFERROR(__xludf.DUMMYFUNCTION("IF(AND(L242&lt;=0, L242&gt;-50), L242, NA())"),"#N/A")</f>
        <v>#N/A</v>
      </c>
      <c r="O242" s="11" t="str">
        <f>IFERROR(__xludf.DUMMYFUNCTION("IF(L242&lt;=-50, L242, NA())"),"#N/A")</f>
        <v>#N/A</v>
      </c>
      <c r="P242" s="11" t="str">
        <f t="shared" si="5"/>
        <v>High</v>
      </c>
      <c r="Q242" s="11"/>
      <c r="R242" s="12"/>
    </row>
    <row r="243">
      <c r="A243" s="26" t="s">
        <v>53</v>
      </c>
      <c r="B243" s="27" t="s">
        <v>271</v>
      </c>
      <c r="C243" s="27" t="s">
        <v>46</v>
      </c>
      <c r="D243" s="28">
        <v>906.0</v>
      </c>
      <c r="E243" s="28">
        <v>4478.0</v>
      </c>
      <c r="F243" s="28">
        <v>221.0</v>
      </c>
      <c r="G243" s="28">
        <v>68.0</v>
      </c>
      <c r="H243" s="28">
        <v>16.0</v>
      </c>
      <c r="I243" s="29">
        <v>4.099548</v>
      </c>
      <c r="J243" s="29">
        <v>13.32353</v>
      </c>
      <c r="K243" s="30">
        <v>56.625</v>
      </c>
      <c r="L243" s="30">
        <v>783.0022</v>
      </c>
      <c r="M243" s="29">
        <v>783.0022</v>
      </c>
      <c r="N243" s="17" t="str">
        <f>IFERROR(__xludf.DUMMYFUNCTION("IF(AND(L243&lt;=0, L243&gt;-50), L243, NA())"),"#N/A")</f>
        <v>#N/A</v>
      </c>
      <c r="O243" s="17" t="str">
        <f>IFERROR(__xludf.DUMMYFUNCTION("IF(L243&lt;=-50, L243, NA())"),"#N/A")</f>
        <v>#N/A</v>
      </c>
      <c r="P243" s="17" t="str">
        <f t="shared" si="5"/>
        <v>High</v>
      </c>
      <c r="Q243" s="17"/>
      <c r="R243" s="19"/>
    </row>
    <row r="244">
      <c r="A244" s="31" t="s">
        <v>22</v>
      </c>
      <c r="B244" s="32" t="s">
        <v>272</v>
      </c>
      <c r="C244" s="32" t="s">
        <v>32</v>
      </c>
      <c r="D244" s="33">
        <v>7651.0</v>
      </c>
      <c r="E244" s="33">
        <v>18912.0</v>
      </c>
      <c r="F244" s="33">
        <v>951.0</v>
      </c>
      <c r="G244" s="33">
        <v>285.0</v>
      </c>
      <c r="H244" s="33">
        <v>73.0</v>
      </c>
      <c r="I244" s="34">
        <v>8.045216</v>
      </c>
      <c r="J244" s="34">
        <v>26.84561</v>
      </c>
      <c r="K244" s="30">
        <v>104.8082</v>
      </c>
      <c r="L244" s="30">
        <v>377.0618</v>
      </c>
      <c r="M244" s="34">
        <v>377.0618</v>
      </c>
      <c r="N244" s="11" t="str">
        <f>IFERROR(__xludf.DUMMYFUNCTION("IF(AND(L244&lt;=0, L244&gt;-50), L244, NA())"),"#N/A")</f>
        <v>#N/A</v>
      </c>
      <c r="O244" s="11" t="str">
        <f>IFERROR(__xludf.DUMMYFUNCTION("IF(L244&lt;=-50, L244, NA())"),"#N/A")</f>
        <v>#N/A</v>
      </c>
      <c r="P244" s="11" t="str">
        <f t="shared" si="5"/>
        <v>High</v>
      </c>
      <c r="Q244" s="11"/>
      <c r="R244" s="12"/>
    </row>
    <row r="245">
      <c r="A245" s="26" t="s">
        <v>41</v>
      </c>
      <c r="B245" s="27" t="s">
        <v>273</v>
      </c>
      <c r="C245" s="27" t="s">
        <v>32</v>
      </c>
      <c r="D245" s="28">
        <v>7287.0</v>
      </c>
      <c r="E245" s="28">
        <v>16711.0</v>
      </c>
      <c r="F245" s="28">
        <v>834.0</v>
      </c>
      <c r="G245" s="28">
        <v>249.0</v>
      </c>
      <c r="H245" s="28">
        <v>59.0</v>
      </c>
      <c r="I245" s="29">
        <v>8.73741</v>
      </c>
      <c r="J245" s="29">
        <v>29.26506</v>
      </c>
      <c r="K245" s="30">
        <v>123.5085</v>
      </c>
      <c r="L245" s="30">
        <v>304.8305</v>
      </c>
      <c r="M245" s="29">
        <v>304.8305</v>
      </c>
      <c r="N245" s="17" t="str">
        <f>IFERROR(__xludf.DUMMYFUNCTION("IF(AND(L245&lt;=0, L245&gt;-50), L245, NA())"),"#N/A")</f>
        <v>#N/A</v>
      </c>
      <c r="O245" s="17" t="str">
        <f>IFERROR(__xludf.DUMMYFUNCTION("IF(L245&lt;=-50, L245, NA())"),"#N/A")</f>
        <v>#N/A</v>
      </c>
      <c r="P245" s="17" t="str">
        <f t="shared" si="5"/>
        <v>High</v>
      </c>
      <c r="Q245" s="17"/>
      <c r="R245" s="19"/>
    </row>
    <row r="246">
      <c r="A246" s="31" t="s">
        <v>38</v>
      </c>
      <c r="B246" s="32" t="s">
        <v>274</v>
      </c>
      <c r="C246" s="32" t="s">
        <v>43</v>
      </c>
      <c r="D246" s="33">
        <v>8605.0</v>
      </c>
      <c r="E246" s="33">
        <v>25846.0</v>
      </c>
      <c r="F246" s="33">
        <v>1297.0</v>
      </c>
      <c r="G246" s="33">
        <v>396.0</v>
      </c>
      <c r="H246" s="33">
        <v>98.0</v>
      </c>
      <c r="I246" s="34">
        <v>6.634541</v>
      </c>
      <c r="J246" s="34">
        <v>21.7298</v>
      </c>
      <c r="K246" s="30">
        <v>87.80612</v>
      </c>
      <c r="L246" s="30">
        <v>469.4364</v>
      </c>
      <c r="M246" s="34">
        <v>469.4364</v>
      </c>
      <c r="N246" s="11" t="str">
        <f>IFERROR(__xludf.DUMMYFUNCTION("IF(AND(L246&lt;=0, L246&gt;-50), L246, NA())"),"#N/A")</f>
        <v>#N/A</v>
      </c>
      <c r="O246" s="11" t="str">
        <f>IFERROR(__xludf.DUMMYFUNCTION("IF(L246&lt;=-50, L246, NA())"),"#N/A")</f>
        <v>#N/A</v>
      </c>
      <c r="P246" s="11" t="str">
        <f t="shared" si="5"/>
        <v>High</v>
      </c>
      <c r="Q246" s="11"/>
      <c r="R246" s="12"/>
    </row>
    <row r="247">
      <c r="A247" s="26" t="s">
        <v>18</v>
      </c>
      <c r="B247" s="27" t="s">
        <v>275</v>
      </c>
      <c r="C247" s="27" t="s">
        <v>43</v>
      </c>
      <c r="D247" s="28">
        <v>6784.0</v>
      </c>
      <c r="E247" s="28">
        <v>28790.0</v>
      </c>
      <c r="F247" s="28">
        <v>1441.0</v>
      </c>
      <c r="G247" s="28">
        <v>443.0</v>
      </c>
      <c r="H247" s="28">
        <v>114.0</v>
      </c>
      <c r="I247" s="29">
        <v>4.707842</v>
      </c>
      <c r="J247" s="29">
        <v>15.31377</v>
      </c>
      <c r="K247" s="30">
        <v>59.50877</v>
      </c>
      <c r="L247" s="30">
        <v>740.2123</v>
      </c>
      <c r="M247" s="29">
        <v>740.2123</v>
      </c>
      <c r="N247" s="17" t="str">
        <f>IFERROR(__xludf.DUMMYFUNCTION("IF(AND(L247&lt;=0, L247&gt;-50), L247, NA())"),"#N/A")</f>
        <v>#N/A</v>
      </c>
      <c r="O247" s="17" t="str">
        <f>IFERROR(__xludf.DUMMYFUNCTION("IF(L247&lt;=-50, L247, NA())"),"#N/A")</f>
        <v>#N/A</v>
      </c>
      <c r="P247" s="17" t="str">
        <f t="shared" si="5"/>
        <v>High</v>
      </c>
      <c r="Q247" s="17"/>
      <c r="R247" s="19"/>
    </row>
    <row r="248">
      <c r="A248" s="31" t="s">
        <v>47</v>
      </c>
      <c r="B248" s="32" t="s">
        <v>276</v>
      </c>
      <c r="C248" s="32" t="s">
        <v>43</v>
      </c>
      <c r="D248" s="33">
        <v>6252.0</v>
      </c>
      <c r="E248" s="33">
        <v>22356.0</v>
      </c>
      <c r="F248" s="33">
        <v>1122.0</v>
      </c>
      <c r="G248" s="33">
        <v>337.0</v>
      </c>
      <c r="H248" s="33">
        <v>85.0</v>
      </c>
      <c r="I248" s="34">
        <v>5.572193</v>
      </c>
      <c r="J248" s="34">
        <v>18.55193</v>
      </c>
      <c r="K248" s="30">
        <v>73.55294</v>
      </c>
      <c r="L248" s="30">
        <v>579.7825</v>
      </c>
      <c r="M248" s="34">
        <v>579.7825</v>
      </c>
      <c r="N248" s="11" t="str">
        <f>IFERROR(__xludf.DUMMYFUNCTION("IF(AND(L248&lt;=0, L248&gt;-50), L248, NA())"),"#N/A")</f>
        <v>#N/A</v>
      </c>
      <c r="O248" s="11" t="str">
        <f>IFERROR(__xludf.DUMMYFUNCTION("IF(L248&lt;=-50, L248, NA())"),"#N/A")</f>
        <v>#N/A</v>
      </c>
      <c r="P248" s="11" t="str">
        <f t="shared" si="5"/>
        <v>High</v>
      </c>
      <c r="Q248" s="11"/>
      <c r="R248" s="12"/>
    </row>
    <row r="249">
      <c r="A249" s="26" t="s">
        <v>18</v>
      </c>
      <c r="B249" s="27" t="s">
        <v>277</v>
      </c>
      <c r="C249" s="27" t="s">
        <v>46</v>
      </c>
      <c r="D249" s="28">
        <v>6199.0</v>
      </c>
      <c r="E249" s="28">
        <v>24735.0</v>
      </c>
      <c r="F249" s="28">
        <v>1243.0</v>
      </c>
      <c r="G249" s="28">
        <v>375.0</v>
      </c>
      <c r="H249" s="28">
        <v>96.0</v>
      </c>
      <c r="I249" s="29">
        <v>4.987128</v>
      </c>
      <c r="J249" s="29">
        <v>16.53067</v>
      </c>
      <c r="K249" s="30">
        <v>64.57292</v>
      </c>
      <c r="L249" s="30">
        <v>674.3184</v>
      </c>
      <c r="M249" s="29">
        <v>674.3184</v>
      </c>
      <c r="N249" s="17" t="str">
        <f>IFERROR(__xludf.DUMMYFUNCTION("IF(AND(L249&lt;=0, L249&gt;-50), L249, NA())"),"#N/A")</f>
        <v>#N/A</v>
      </c>
      <c r="O249" s="17" t="str">
        <f>IFERROR(__xludf.DUMMYFUNCTION("IF(L249&lt;=-50, L249, NA())"),"#N/A")</f>
        <v>#N/A</v>
      </c>
      <c r="P249" s="17" t="str">
        <f t="shared" si="5"/>
        <v>High</v>
      </c>
      <c r="Q249" s="17"/>
      <c r="R249" s="19"/>
    </row>
    <row r="250">
      <c r="A250" s="31" t="s">
        <v>26</v>
      </c>
      <c r="B250" s="32" t="s">
        <v>278</v>
      </c>
      <c r="C250" s="32" t="s">
        <v>32</v>
      </c>
      <c r="D250" s="33">
        <v>3540.0</v>
      </c>
      <c r="E250" s="33">
        <v>16734.0</v>
      </c>
      <c r="F250" s="33">
        <v>842.0</v>
      </c>
      <c r="G250" s="33">
        <v>246.0</v>
      </c>
      <c r="H250" s="33">
        <v>62.0</v>
      </c>
      <c r="I250" s="34">
        <v>4.204276</v>
      </c>
      <c r="J250" s="34">
        <v>14.39024</v>
      </c>
      <c r="K250" s="30">
        <v>57.09677</v>
      </c>
      <c r="L250" s="30">
        <v>775.7062</v>
      </c>
      <c r="M250" s="34">
        <v>775.7062</v>
      </c>
      <c r="N250" s="11" t="str">
        <f>IFERROR(__xludf.DUMMYFUNCTION("IF(AND(L250&lt;=0, L250&gt;-50), L250, NA())"),"#N/A")</f>
        <v>#N/A</v>
      </c>
      <c r="O250" s="11" t="str">
        <f>IFERROR(__xludf.DUMMYFUNCTION("IF(L250&lt;=-50, L250, NA())"),"#N/A")</f>
        <v>#N/A</v>
      </c>
      <c r="P250" s="11" t="str">
        <f t="shared" si="5"/>
        <v>High</v>
      </c>
      <c r="Q250" s="11"/>
      <c r="R250" s="12"/>
    </row>
    <row r="251">
      <c r="A251" s="26" t="s">
        <v>26</v>
      </c>
      <c r="B251" s="27" t="s">
        <v>279</v>
      </c>
      <c r="C251" s="27" t="s">
        <v>24</v>
      </c>
      <c r="D251" s="28">
        <v>1130.0</v>
      </c>
      <c r="E251" s="28">
        <v>4968.0</v>
      </c>
      <c r="F251" s="28">
        <v>260.0</v>
      </c>
      <c r="G251" s="28">
        <v>86.0</v>
      </c>
      <c r="H251" s="28">
        <v>16.0</v>
      </c>
      <c r="I251" s="29">
        <v>4.346154</v>
      </c>
      <c r="J251" s="29">
        <v>13.13953</v>
      </c>
      <c r="K251" s="30">
        <v>70.625</v>
      </c>
      <c r="L251" s="30">
        <v>607.9646</v>
      </c>
      <c r="M251" s="29">
        <v>607.9646</v>
      </c>
      <c r="N251" s="17" t="str">
        <f>IFERROR(__xludf.DUMMYFUNCTION("IF(AND(L251&lt;=0, L251&gt;-50), L251, NA())"),"#N/A")</f>
        <v>#N/A</v>
      </c>
      <c r="O251" s="17" t="str">
        <f>IFERROR(__xludf.DUMMYFUNCTION("IF(L251&lt;=-50, L251, NA())"),"#N/A")</f>
        <v>#N/A</v>
      </c>
      <c r="P251" s="17" t="str">
        <f t="shared" si="5"/>
        <v>High</v>
      </c>
      <c r="Q251" s="17"/>
      <c r="R251" s="19"/>
    </row>
    <row r="252">
      <c r="A252" s="31" t="s">
        <v>44</v>
      </c>
      <c r="B252" s="32" t="s">
        <v>280</v>
      </c>
      <c r="C252" s="32" t="s">
        <v>49</v>
      </c>
      <c r="D252" s="33">
        <v>1269.0</v>
      </c>
      <c r="E252" s="33">
        <v>3881.0</v>
      </c>
      <c r="F252" s="33">
        <v>196.0</v>
      </c>
      <c r="G252" s="33">
        <v>60.0</v>
      </c>
      <c r="H252" s="33">
        <v>12.0</v>
      </c>
      <c r="I252" s="34">
        <v>6.47449</v>
      </c>
      <c r="J252" s="34">
        <v>21.15</v>
      </c>
      <c r="K252" s="30">
        <v>105.75</v>
      </c>
      <c r="L252" s="30">
        <v>372.8132</v>
      </c>
      <c r="M252" s="34">
        <v>372.8132</v>
      </c>
      <c r="N252" s="11" t="str">
        <f>IFERROR(__xludf.DUMMYFUNCTION("IF(AND(L252&lt;=0, L252&gt;-50), L252, NA())"),"#N/A")</f>
        <v>#N/A</v>
      </c>
      <c r="O252" s="11" t="str">
        <f>IFERROR(__xludf.DUMMYFUNCTION("IF(L252&lt;=-50, L252, NA())"),"#N/A")</f>
        <v>#N/A</v>
      </c>
      <c r="P252" s="11" t="str">
        <f t="shared" si="5"/>
        <v>High</v>
      </c>
      <c r="Q252" s="11"/>
      <c r="R252" s="12"/>
    </row>
    <row r="253">
      <c r="A253" s="26" t="s">
        <v>26</v>
      </c>
      <c r="B253" s="27" t="s">
        <v>281</v>
      </c>
      <c r="C253" s="27" t="s">
        <v>37</v>
      </c>
      <c r="D253" s="28">
        <v>7280.0</v>
      </c>
      <c r="E253" s="28">
        <v>26103.0</v>
      </c>
      <c r="F253" s="28">
        <v>1310.0</v>
      </c>
      <c r="G253" s="28">
        <v>401.0</v>
      </c>
      <c r="H253" s="28">
        <v>99.0</v>
      </c>
      <c r="I253" s="29">
        <v>5.557252</v>
      </c>
      <c r="J253" s="29">
        <v>18.15461</v>
      </c>
      <c r="K253" s="30">
        <v>73.53535</v>
      </c>
      <c r="L253" s="30">
        <v>579.9451</v>
      </c>
      <c r="M253" s="29">
        <v>579.9451</v>
      </c>
      <c r="N253" s="17" t="str">
        <f>IFERROR(__xludf.DUMMYFUNCTION("IF(AND(L253&lt;=0, L253&gt;-50), L253, NA())"),"#N/A")</f>
        <v>#N/A</v>
      </c>
      <c r="O253" s="17" t="str">
        <f>IFERROR(__xludf.DUMMYFUNCTION("IF(L253&lt;=-50, L253, NA())"),"#N/A")</f>
        <v>#N/A</v>
      </c>
      <c r="P253" s="17" t="str">
        <f t="shared" si="5"/>
        <v>High</v>
      </c>
      <c r="Q253" s="17"/>
      <c r="R253" s="19"/>
    </row>
    <row r="254">
      <c r="A254" s="31" t="s">
        <v>41</v>
      </c>
      <c r="B254" s="32" t="s">
        <v>282</v>
      </c>
      <c r="C254" s="32" t="s">
        <v>46</v>
      </c>
      <c r="D254" s="33">
        <v>8343.0</v>
      </c>
      <c r="E254" s="33">
        <v>30896.0</v>
      </c>
      <c r="F254" s="33">
        <v>1542.0</v>
      </c>
      <c r="G254" s="33">
        <v>454.0</v>
      </c>
      <c r="H254" s="33">
        <v>109.0</v>
      </c>
      <c r="I254" s="34">
        <v>5.410506</v>
      </c>
      <c r="J254" s="34">
        <v>18.37665</v>
      </c>
      <c r="K254" s="30">
        <v>76.54128</v>
      </c>
      <c r="L254" s="30">
        <v>553.2422</v>
      </c>
      <c r="M254" s="34">
        <v>553.2422</v>
      </c>
      <c r="N254" s="11" t="str">
        <f>IFERROR(__xludf.DUMMYFUNCTION("IF(AND(L254&lt;=0, L254&gt;-50), L254, NA())"),"#N/A")</f>
        <v>#N/A</v>
      </c>
      <c r="O254" s="11" t="str">
        <f>IFERROR(__xludf.DUMMYFUNCTION("IF(L254&lt;=-50, L254, NA())"),"#N/A")</f>
        <v>#N/A</v>
      </c>
      <c r="P254" s="11" t="str">
        <f t="shared" si="5"/>
        <v>High</v>
      </c>
      <c r="Q254" s="11"/>
      <c r="R254" s="12"/>
    </row>
    <row r="255">
      <c r="A255" s="26" t="s">
        <v>35</v>
      </c>
      <c r="B255" s="27" t="s">
        <v>283</v>
      </c>
      <c r="C255" s="27" t="s">
        <v>49</v>
      </c>
      <c r="D255" s="28">
        <v>1207.0</v>
      </c>
      <c r="E255" s="28">
        <v>4218.0</v>
      </c>
      <c r="F255" s="28">
        <v>203.0</v>
      </c>
      <c r="G255" s="28">
        <v>61.0</v>
      </c>
      <c r="H255" s="28">
        <v>13.0</v>
      </c>
      <c r="I255" s="29">
        <v>5.945813</v>
      </c>
      <c r="J255" s="29">
        <v>19.78689</v>
      </c>
      <c r="K255" s="30">
        <v>92.84615</v>
      </c>
      <c r="L255" s="30">
        <v>438.5253</v>
      </c>
      <c r="M255" s="29">
        <v>438.5253</v>
      </c>
      <c r="N255" s="17" t="str">
        <f>IFERROR(__xludf.DUMMYFUNCTION("IF(AND(L255&lt;=0, L255&gt;-50), L255, NA())"),"#N/A")</f>
        <v>#N/A</v>
      </c>
      <c r="O255" s="17" t="str">
        <f>IFERROR(__xludf.DUMMYFUNCTION("IF(L255&lt;=-50, L255, NA())"),"#N/A")</f>
        <v>#N/A</v>
      </c>
      <c r="P255" s="17" t="str">
        <f t="shared" si="5"/>
        <v>High</v>
      </c>
      <c r="Q255" s="17"/>
      <c r="R255" s="19"/>
    </row>
    <row r="256">
      <c r="A256" s="31" t="s">
        <v>33</v>
      </c>
      <c r="B256" s="32" t="s">
        <v>284</v>
      </c>
      <c r="C256" s="32" t="s">
        <v>43</v>
      </c>
      <c r="D256" s="33">
        <v>7897.0</v>
      </c>
      <c r="E256" s="33">
        <v>17529.0</v>
      </c>
      <c r="F256" s="33">
        <v>883.0</v>
      </c>
      <c r="G256" s="33">
        <v>267.0</v>
      </c>
      <c r="H256" s="33">
        <v>73.0</v>
      </c>
      <c r="I256" s="34">
        <v>8.943375</v>
      </c>
      <c r="J256" s="34">
        <v>29.57678</v>
      </c>
      <c r="K256" s="30">
        <v>108.1781</v>
      </c>
      <c r="L256" s="30">
        <v>362.2008</v>
      </c>
      <c r="M256" s="34">
        <v>362.2008</v>
      </c>
      <c r="N256" s="11" t="str">
        <f>IFERROR(__xludf.DUMMYFUNCTION("IF(AND(L256&lt;=0, L256&gt;-50), L256, NA())"),"#N/A")</f>
        <v>#N/A</v>
      </c>
      <c r="O256" s="11" t="str">
        <f>IFERROR(__xludf.DUMMYFUNCTION("IF(L256&lt;=-50, L256, NA())"),"#N/A")</f>
        <v>#N/A</v>
      </c>
      <c r="P256" s="11" t="str">
        <f t="shared" si="5"/>
        <v>High</v>
      </c>
      <c r="Q256" s="11"/>
      <c r="R256" s="12"/>
    </row>
    <row r="257">
      <c r="A257" s="26" t="s">
        <v>47</v>
      </c>
      <c r="B257" s="27" t="s">
        <v>285</v>
      </c>
      <c r="C257" s="27" t="s">
        <v>28</v>
      </c>
      <c r="D257" s="28">
        <v>9033.0</v>
      </c>
      <c r="E257" s="28">
        <v>23315.0</v>
      </c>
      <c r="F257" s="28">
        <v>1182.0</v>
      </c>
      <c r="G257" s="28">
        <v>356.0</v>
      </c>
      <c r="H257" s="28">
        <v>86.0</v>
      </c>
      <c r="I257" s="29">
        <v>7.642132</v>
      </c>
      <c r="J257" s="29">
        <v>25.3736</v>
      </c>
      <c r="K257" s="30">
        <v>105.0349</v>
      </c>
      <c r="L257" s="30">
        <v>376.0323</v>
      </c>
      <c r="M257" s="29">
        <v>376.0323</v>
      </c>
      <c r="N257" s="17" t="str">
        <f>IFERROR(__xludf.DUMMYFUNCTION("IF(AND(L257&lt;=0, L257&gt;-50), L257, NA())"),"#N/A")</f>
        <v>#N/A</v>
      </c>
      <c r="O257" s="17" t="str">
        <f>IFERROR(__xludf.DUMMYFUNCTION("IF(L257&lt;=-50, L257, NA())"),"#N/A")</f>
        <v>#N/A</v>
      </c>
      <c r="P257" s="17" t="str">
        <f t="shared" si="5"/>
        <v>High</v>
      </c>
      <c r="Q257" s="17"/>
      <c r="R257" s="19"/>
    </row>
    <row r="258">
      <c r="A258" s="31" t="s">
        <v>47</v>
      </c>
      <c r="B258" s="32" t="s">
        <v>286</v>
      </c>
      <c r="C258" s="32" t="s">
        <v>32</v>
      </c>
      <c r="D258" s="33">
        <v>3874.0</v>
      </c>
      <c r="E258" s="33">
        <v>16956.0</v>
      </c>
      <c r="F258" s="33">
        <v>847.0</v>
      </c>
      <c r="G258" s="33">
        <v>252.0</v>
      </c>
      <c r="H258" s="33">
        <v>59.0</v>
      </c>
      <c r="I258" s="34">
        <v>4.57379</v>
      </c>
      <c r="J258" s="34">
        <v>15.37302</v>
      </c>
      <c r="K258" s="30">
        <v>65.66102</v>
      </c>
      <c r="L258" s="30">
        <v>661.4868</v>
      </c>
      <c r="M258" s="34">
        <v>661.4868</v>
      </c>
      <c r="N258" s="11" t="str">
        <f>IFERROR(__xludf.DUMMYFUNCTION("IF(AND(L258&lt;=0, L258&gt;-50), L258, NA())"),"#N/A")</f>
        <v>#N/A</v>
      </c>
      <c r="O258" s="11" t="str">
        <f>IFERROR(__xludf.DUMMYFUNCTION("IF(L258&lt;=-50, L258, NA())"),"#N/A")</f>
        <v>#N/A</v>
      </c>
      <c r="P258" s="11" t="str">
        <f t="shared" si="5"/>
        <v>High</v>
      </c>
      <c r="Q258" s="11"/>
      <c r="R258" s="12"/>
    </row>
    <row r="259">
      <c r="A259" s="26" t="s">
        <v>44</v>
      </c>
      <c r="B259" s="27" t="s">
        <v>287</v>
      </c>
      <c r="C259" s="27" t="s">
        <v>40</v>
      </c>
      <c r="D259" s="28">
        <v>3583.0</v>
      </c>
      <c r="E259" s="28">
        <v>17289.0</v>
      </c>
      <c r="F259" s="28">
        <v>864.0</v>
      </c>
      <c r="G259" s="28">
        <v>261.0</v>
      </c>
      <c r="H259" s="28">
        <v>62.0</v>
      </c>
      <c r="I259" s="29">
        <v>4.146991</v>
      </c>
      <c r="J259" s="29">
        <v>13.72797</v>
      </c>
      <c r="K259" s="30">
        <v>57.79032</v>
      </c>
      <c r="L259" s="30">
        <v>765.1968</v>
      </c>
      <c r="M259" s="29">
        <v>765.1968</v>
      </c>
      <c r="N259" s="17" t="str">
        <f>IFERROR(__xludf.DUMMYFUNCTION("IF(AND(L259&lt;=0, L259&gt;-50), L259, NA())"),"#N/A")</f>
        <v>#N/A</v>
      </c>
      <c r="O259" s="17" t="str">
        <f>IFERROR(__xludf.DUMMYFUNCTION("IF(L259&lt;=-50, L259, NA())"),"#N/A")</f>
        <v>#N/A</v>
      </c>
      <c r="P259" s="17" t="str">
        <f t="shared" si="5"/>
        <v>High</v>
      </c>
      <c r="Q259" s="17"/>
      <c r="R259" s="19"/>
    </row>
    <row r="260">
      <c r="A260" s="31" t="s">
        <v>26</v>
      </c>
      <c r="B260" s="32" t="s">
        <v>288</v>
      </c>
      <c r="C260" s="32" t="s">
        <v>43</v>
      </c>
      <c r="D260" s="33">
        <v>6599.0</v>
      </c>
      <c r="E260" s="33">
        <v>21753.0</v>
      </c>
      <c r="F260" s="33">
        <v>1084.0</v>
      </c>
      <c r="G260" s="33">
        <v>329.0</v>
      </c>
      <c r="H260" s="33">
        <v>78.0</v>
      </c>
      <c r="I260" s="34">
        <v>6.087638</v>
      </c>
      <c r="J260" s="34">
        <v>20.05775</v>
      </c>
      <c r="K260" s="30">
        <v>84.60256</v>
      </c>
      <c r="L260" s="30">
        <v>490.9986</v>
      </c>
      <c r="M260" s="34">
        <v>490.9986</v>
      </c>
      <c r="N260" s="11" t="str">
        <f>IFERROR(__xludf.DUMMYFUNCTION("IF(AND(L260&lt;=0, L260&gt;-50), L260, NA())"),"#N/A")</f>
        <v>#N/A</v>
      </c>
      <c r="O260" s="11" t="str">
        <f>IFERROR(__xludf.DUMMYFUNCTION("IF(L260&lt;=-50, L260, NA())"),"#N/A")</f>
        <v>#N/A</v>
      </c>
      <c r="P260" s="11" t="str">
        <f t="shared" si="5"/>
        <v>High</v>
      </c>
      <c r="Q260" s="11"/>
      <c r="R260" s="12"/>
    </row>
    <row r="261">
      <c r="A261" s="26" t="s">
        <v>30</v>
      </c>
      <c r="B261" s="27" t="s">
        <v>289</v>
      </c>
      <c r="C261" s="27" t="s">
        <v>37</v>
      </c>
      <c r="D261" s="28">
        <v>7049.0</v>
      </c>
      <c r="E261" s="28">
        <v>18993.0</v>
      </c>
      <c r="F261" s="28">
        <v>950.0</v>
      </c>
      <c r="G261" s="28">
        <v>284.0</v>
      </c>
      <c r="H261" s="28">
        <v>73.0</v>
      </c>
      <c r="I261" s="29">
        <v>7.42</v>
      </c>
      <c r="J261" s="29">
        <v>24.82042</v>
      </c>
      <c r="K261" s="30">
        <v>96.56164</v>
      </c>
      <c r="L261" s="30">
        <v>417.8039</v>
      </c>
      <c r="M261" s="29">
        <v>417.8039</v>
      </c>
      <c r="N261" s="17" t="str">
        <f>IFERROR(__xludf.DUMMYFUNCTION("IF(AND(L261&lt;=0, L261&gt;-50), L261, NA())"),"#N/A")</f>
        <v>#N/A</v>
      </c>
      <c r="O261" s="17" t="str">
        <f>IFERROR(__xludf.DUMMYFUNCTION("IF(L261&lt;=-50, L261, NA())"),"#N/A")</f>
        <v>#N/A</v>
      </c>
      <c r="P261" s="17" t="str">
        <f t="shared" si="5"/>
        <v>High</v>
      </c>
      <c r="Q261" s="17"/>
      <c r="R261" s="19"/>
    </row>
    <row r="262">
      <c r="A262" s="31" t="s">
        <v>30</v>
      </c>
      <c r="B262" s="32" t="s">
        <v>290</v>
      </c>
      <c r="C262" s="32" t="s">
        <v>20</v>
      </c>
      <c r="D262" s="33">
        <v>6282.0</v>
      </c>
      <c r="E262" s="33">
        <v>31356.0</v>
      </c>
      <c r="F262" s="33">
        <v>1577.0</v>
      </c>
      <c r="G262" s="33">
        <v>463.0</v>
      </c>
      <c r="H262" s="33">
        <v>117.0</v>
      </c>
      <c r="I262" s="34">
        <v>3.983513</v>
      </c>
      <c r="J262" s="34">
        <v>13.56803</v>
      </c>
      <c r="K262" s="30">
        <v>53.69231</v>
      </c>
      <c r="L262" s="30">
        <v>831.2321</v>
      </c>
      <c r="M262" s="34">
        <v>831.2321</v>
      </c>
      <c r="N262" s="11" t="str">
        <f>IFERROR(__xludf.DUMMYFUNCTION("IF(AND(L262&lt;=0, L262&gt;-50), L262, NA())"),"#N/A")</f>
        <v>#N/A</v>
      </c>
      <c r="O262" s="11" t="str">
        <f>IFERROR(__xludf.DUMMYFUNCTION("IF(L262&lt;=-50, L262, NA())"),"#N/A")</f>
        <v>#N/A</v>
      </c>
      <c r="P262" s="11" t="str">
        <f t="shared" si="5"/>
        <v>High</v>
      </c>
      <c r="Q262" s="11"/>
      <c r="R262" s="12"/>
    </row>
    <row r="263">
      <c r="A263" s="26" t="s">
        <v>30</v>
      </c>
      <c r="B263" s="27" t="s">
        <v>291</v>
      </c>
      <c r="C263" s="27" t="s">
        <v>40</v>
      </c>
      <c r="D263" s="28">
        <v>2189.0</v>
      </c>
      <c r="E263" s="28">
        <v>7645.0</v>
      </c>
      <c r="F263" s="28">
        <v>385.0</v>
      </c>
      <c r="G263" s="28">
        <v>122.0</v>
      </c>
      <c r="H263" s="28">
        <v>24.0</v>
      </c>
      <c r="I263" s="29">
        <v>5.685714</v>
      </c>
      <c r="J263" s="29">
        <v>17.94262</v>
      </c>
      <c r="K263" s="30">
        <v>91.20833</v>
      </c>
      <c r="L263" s="30">
        <v>448.1955</v>
      </c>
      <c r="M263" s="29">
        <v>448.1955</v>
      </c>
      <c r="N263" s="17" t="str">
        <f>IFERROR(__xludf.DUMMYFUNCTION("IF(AND(L263&lt;=0, L263&gt;-50), L263, NA())"),"#N/A")</f>
        <v>#N/A</v>
      </c>
      <c r="O263" s="17" t="str">
        <f>IFERROR(__xludf.DUMMYFUNCTION("IF(L263&lt;=-50, L263, NA())"),"#N/A")</f>
        <v>#N/A</v>
      </c>
      <c r="P263" s="17" t="str">
        <f t="shared" si="5"/>
        <v>High</v>
      </c>
      <c r="Q263" s="17"/>
      <c r="R263" s="19"/>
    </row>
    <row r="264">
      <c r="A264" s="31" t="s">
        <v>18</v>
      </c>
      <c r="B264" s="32" t="s">
        <v>292</v>
      </c>
      <c r="C264" s="32" t="s">
        <v>37</v>
      </c>
      <c r="D264" s="33">
        <v>9285.0</v>
      </c>
      <c r="E264" s="33">
        <v>40502.0</v>
      </c>
      <c r="F264" s="33">
        <v>2037.0</v>
      </c>
      <c r="G264" s="33">
        <v>615.0</v>
      </c>
      <c r="H264" s="33">
        <v>152.0</v>
      </c>
      <c r="I264" s="34">
        <v>4.558174</v>
      </c>
      <c r="J264" s="34">
        <v>15.09756</v>
      </c>
      <c r="K264" s="30">
        <v>61.08553</v>
      </c>
      <c r="L264" s="30">
        <v>718.5245</v>
      </c>
      <c r="M264" s="34">
        <v>718.5245</v>
      </c>
      <c r="N264" s="11" t="str">
        <f>IFERROR(__xludf.DUMMYFUNCTION("IF(AND(L264&lt;=0, L264&gt;-50), L264, NA())"),"#N/A")</f>
        <v>#N/A</v>
      </c>
      <c r="O264" s="11" t="str">
        <f>IFERROR(__xludf.DUMMYFUNCTION("IF(L264&lt;=-50, L264, NA())"),"#N/A")</f>
        <v>#N/A</v>
      </c>
      <c r="P264" s="11" t="str">
        <f t="shared" si="5"/>
        <v>High</v>
      </c>
      <c r="Q264" s="11"/>
      <c r="R264" s="12"/>
    </row>
    <row r="265">
      <c r="A265" s="26" t="s">
        <v>35</v>
      </c>
      <c r="B265" s="27" t="s">
        <v>293</v>
      </c>
      <c r="C265" s="27" t="s">
        <v>28</v>
      </c>
      <c r="D265" s="28">
        <v>8193.0</v>
      </c>
      <c r="E265" s="28">
        <v>24650.0</v>
      </c>
      <c r="F265" s="28">
        <v>1228.0</v>
      </c>
      <c r="G265" s="28">
        <v>365.0</v>
      </c>
      <c r="H265" s="28">
        <v>91.0</v>
      </c>
      <c r="I265" s="29">
        <v>6.671824</v>
      </c>
      <c r="J265" s="29">
        <v>22.44658</v>
      </c>
      <c r="K265" s="30">
        <v>90.03297</v>
      </c>
      <c r="L265" s="30">
        <v>455.3521</v>
      </c>
      <c r="M265" s="29">
        <v>455.3521</v>
      </c>
      <c r="N265" s="17" t="str">
        <f>IFERROR(__xludf.DUMMYFUNCTION("IF(AND(L265&lt;=0, L265&gt;-50), L265, NA())"),"#N/A")</f>
        <v>#N/A</v>
      </c>
      <c r="O265" s="17" t="str">
        <f>IFERROR(__xludf.DUMMYFUNCTION("IF(L265&lt;=-50, L265, NA())"),"#N/A")</f>
        <v>#N/A</v>
      </c>
      <c r="P265" s="17" t="str">
        <f t="shared" si="5"/>
        <v>High</v>
      </c>
      <c r="Q265" s="17"/>
      <c r="R265" s="19"/>
    </row>
    <row r="266">
      <c r="A266" s="31" t="s">
        <v>47</v>
      </c>
      <c r="B266" s="32" t="s">
        <v>294</v>
      </c>
      <c r="C266" s="32" t="s">
        <v>49</v>
      </c>
      <c r="D266" s="33">
        <v>9484.0</v>
      </c>
      <c r="E266" s="33">
        <v>39611.0</v>
      </c>
      <c r="F266" s="33">
        <v>1986.0</v>
      </c>
      <c r="G266" s="33">
        <v>590.0</v>
      </c>
      <c r="H266" s="33">
        <v>148.0</v>
      </c>
      <c r="I266" s="34">
        <v>4.775428</v>
      </c>
      <c r="J266" s="34">
        <v>16.07458</v>
      </c>
      <c r="K266" s="30">
        <v>64.08108</v>
      </c>
      <c r="L266" s="30">
        <v>680.2615</v>
      </c>
      <c r="M266" s="34">
        <v>680.2615</v>
      </c>
      <c r="N266" s="11" t="str">
        <f>IFERROR(__xludf.DUMMYFUNCTION("IF(AND(L266&lt;=0, L266&gt;-50), L266, NA())"),"#N/A")</f>
        <v>#N/A</v>
      </c>
      <c r="O266" s="11" t="str">
        <f>IFERROR(__xludf.DUMMYFUNCTION("IF(L266&lt;=-50, L266, NA())"),"#N/A")</f>
        <v>#N/A</v>
      </c>
      <c r="P266" s="11" t="str">
        <f t="shared" si="5"/>
        <v>High</v>
      </c>
      <c r="Q266" s="11"/>
      <c r="R266" s="12"/>
    </row>
    <row r="267">
      <c r="A267" s="26" t="s">
        <v>35</v>
      </c>
      <c r="B267" s="27" t="s">
        <v>295</v>
      </c>
      <c r="C267" s="27" t="s">
        <v>32</v>
      </c>
      <c r="D267" s="28">
        <v>3030.0</v>
      </c>
      <c r="E267" s="28">
        <v>8020.0</v>
      </c>
      <c r="F267" s="28">
        <v>406.0</v>
      </c>
      <c r="G267" s="28">
        <v>126.0</v>
      </c>
      <c r="H267" s="28">
        <v>31.0</v>
      </c>
      <c r="I267" s="29">
        <v>7.463054</v>
      </c>
      <c r="J267" s="29">
        <v>24.04762</v>
      </c>
      <c r="K267" s="30">
        <v>97.74194</v>
      </c>
      <c r="L267" s="30">
        <v>411.5512</v>
      </c>
      <c r="M267" s="29">
        <v>411.5512</v>
      </c>
      <c r="N267" s="17" t="str">
        <f>IFERROR(__xludf.DUMMYFUNCTION("IF(AND(L267&lt;=0, L267&gt;-50), L267, NA())"),"#N/A")</f>
        <v>#N/A</v>
      </c>
      <c r="O267" s="17" t="str">
        <f>IFERROR(__xludf.DUMMYFUNCTION("IF(L267&lt;=-50, L267, NA())"),"#N/A")</f>
        <v>#N/A</v>
      </c>
      <c r="P267" s="17" t="str">
        <f t="shared" si="5"/>
        <v>High</v>
      </c>
      <c r="Q267" s="17"/>
      <c r="R267" s="19"/>
    </row>
    <row r="268">
      <c r="A268" s="31" t="s">
        <v>30</v>
      </c>
      <c r="B268" s="32" t="s">
        <v>296</v>
      </c>
      <c r="C268" s="32" t="s">
        <v>49</v>
      </c>
      <c r="D268" s="33">
        <v>7840.0</v>
      </c>
      <c r="E268" s="33">
        <v>23647.0</v>
      </c>
      <c r="F268" s="33">
        <v>1171.0</v>
      </c>
      <c r="G268" s="33">
        <v>352.0</v>
      </c>
      <c r="H268" s="33">
        <v>85.0</v>
      </c>
      <c r="I268" s="34">
        <v>6.695132</v>
      </c>
      <c r="J268" s="34">
        <v>22.27273</v>
      </c>
      <c r="K268" s="30">
        <v>92.23529</v>
      </c>
      <c r="L268" s="30">
        <v>442.0918</v>
      </c>
      <c r="M268" s="34">
        <v>442.0918</v>
      </c>
      <c r="N268" s="11" t="str">
        <f>IFERROR(__xludf.DUMMYFUNCTION("IF(AND(L268&lt;=0, L268&gt;-50), L268, NA())"),"#N/A")</f>
        <v>#N/A</v>
      </c>
      <c r="O268" s="11" t="str">
        <f>IFERROR(__xludf.DUMMYFUNCTION("IF(L268&lt;=-50, L268, NA())"),"#N/A")</f>
        <v>#N/A</v>
      </c>
      <c r="P268" s="11" t="str">
        <f t="shared" si="5"/>
        <v>High</v>
      </c>
      <c r="Q268" s="11"/>
      <c r="R268" s="12"/>
    </row>
    <row r="269">
      <c r="A269" s="26" t="s">
        <v>30</v>
      </c>
      <c r="B269" s="27" t="s">
        <v>297</v>
      </c>
      <c r="C269" s="27" t="s">
        <v>24</v>
      </c>
      <c r="D269" s="28">
        <v>3536.0</v>
      </c>
      <c r="E269" s="28">
        <v>13019.0</v>
      </c>
      <c r="F269" s="28">
        <v>651.0</v>
      </c>
      <c r="G269" s="28">
        <v>194.0</v>
      </c>
      <c r="H269" s="28">
        <v>44.0</v>
      </c>
      <c r="I269" s="29">
        <v>5.431644</v>
      </c>
      <c r="J269" s="29">
        <v>18.2268</v>
      </c>
      <c r="K269" s="30">
        <v>80.36364</v>
      </c>
      <c r="L269" s="30">
        <v>522.1719</v>
      </c>
      <c r="M269" s="29">
        <v>522.1719</v>
      </c>
      <c r="N269" s="17" t="str">
        <f>IFERROR(__xludf.DUMMYFUNCTION("IF(AND(L269&lt;=0, L269&gt;-50), L269, NA())"),"#N/A")</f>
        <v>#N/A</v>
      </c>
      <c r="O269" s="17" t="str">
        <f>IFERROR(__xludf.DUMMYFUNCTION("IF(L269&lt;=-50, L269, NA())"),"#N/A")</f>
        <v>#N/A</v>
      </c>
      <c r="P269" s="17" t="str">
        <f t="shared" si="5"/>
        <v>High</v>
      </c>
      <c r="Q269" s="17"/>
      <c r="R269" s="19"/>
    </row>
    <row r="270">
      <c r="A270" s="31" t="s">
        <v>33</v>
      </c>
      <c r="B270" s="32" t="s">
        <v>298</v>
      </c>
      <c r="C270" s="32" t="s">
        <v>28</v>
      </c>
      <c r="D270" s="33">
        <v>6988.0</v>
      </c>
      <c r="E270" s="33">
        <v>17826.0</v>
      </c>
      <c r="F270" s="33">
        <v>875.0</v>
      </c>
      <c r="G270" s="33">
        <v>265.0</v>
      </c>
      <c r="H270" s="33">
        <v>70.0</v>
      </c>
      <c r="I270" s="34">
        <v>7.986286</v>
      </c>
      <c r="J270" s="34">
        <v>26.36981</v>
      </c>
      <c r="K270" s="30">
        <v>99.82857</v>
      </c>
      <c r="L270" s="30">
        <v>400.8586</v>
      </c>
      <c r="M270" s="34">
        <v>400.8586</v>
      </c>
      <c r="N270" s="11" t="str">
        <f>IFERROR(__xludf.DUMMYFUNCTION("IF(AND(L270&lt;=0, L270&gt;-50), L270, NA())"),"#N/A")</f>
        <v>#N/A</v>
      </c>
      <c r="O270" s="11" t="str">
        <f>IFERROR(__xludf.DUMMYFUNCTION("IF(L270&lt;=-50, L270, NA())"),"#N/A")</f>
        <v>#N/A</v>
      </c>
      <c r="P270" s="11" t="str">
        <f t="shared" si="5"/>
        <v>High</v>
      </c>
      <c r="Q270" s="11"/>
      <c r="R270" s="12"/>
    </row>
    <row r="271">
      <c r="A271" s="26" t="s">
        <v>44</v>
      </c>
      <c r="B271" s="27" t="s">
        <v>299</v>
      </c>
      <c r="C271" s="27" t="s">
        <v>40</v>
      </c>
      <c r="D271" s="28">
        <v>5948.0</v>
      </c>
      <c r="E271" s="28">
        <v>29459.0</v>
      </c>
      <c r="F271" s="28">
        <v>1466.0</v>
      </c>
      <c r="G271" s="28">
        <v>438.0</v>
      </c>
      <c r="H271" s="28">
        <v>108.0</v>
      </c>
      <c r="I271" s="29">
        <v>4.057299</v>
      </c>
      <c r="J271" s="29">
        <v>13.57991</v>
      </c>
      <c r="K271" s="30">
        <v>55.07407</v>
      </c>
      <c r="L271" s="30">
        <v>807.8682</v>
      </c>
      <c r="M271" s="29">
        <v>807.8682</v>
      </c>
      <c r="N271" s="17" t="str">
        <f>IFERROR(__xludf.DUMMYFUNCTION("IF(AND(L271&lt;=0, L271&gt;-50), L271, NA())"),"#N/A")</f>
        <v>#N/A</v>
      </c>
      <c r="O271" s="17" t="str">
        <f>IFERROR(__xludf.DUMMYFUNCTION("IF(L271&lt;=-50, L271, NA())"),"#N/A")</f>
        <v>#N/A</v>
      </c>
      <c r="P271" s="17" t="str">
        <f t="shared" si="5"/>
        <v>High</v>
      </c>
      <c r="Q271" s="17"/>
      <c r="R271" s="19"/>
    </row>
    <row r="272">
      <c r="A272" s="31" t="s">
        <v>30</v>
      </c>
      <c r="B272" s="32" t="s">
        <v>300</v>
      </c>
      <c r="C272" s="32" t="s">
        <v>32</v>
      </c>
      <c r="D272" s="33">
        <v>2138.0</v>
      </c>
      <c r="E272" s="33">
        <v>9947.0</v>
      </c>
      <c r="F272" s="33">
        <v>499.0</v>
      </c>
      <c r="G272" s="33">
        <v>151.0</v>
      </c>
      <c r="H272" s="33">
        <v>41.0</v>
      </c>
      <c r="I272" s="34">
        <v>4.284569</v>
      </c>
      <c r="J272" s="34">
        <v>14.15894</v>
      </c>
      <c r="K272" s="30">
        <v>52.14634</v>
      </c>
      <c r="L272" s="30">
        <v>858.84</v>
      </c>
      <c r="M272" s="34">
        <v>858.84</v>
      </c>
      <c r="N272" s="11" t="str">
        <f>IFERROR(__xludf.DUMMYFUNCTION("IF(AND(L272&lt;=0, L272&gt;-50), L272, NA())"),"#N/A")</f>
        <v>#N/A</v>
      </c>
      <c r="O272" s="11" t="str">
        <f>IFERROR(__xludf.DUMMYFUNCTION("IF(L272&lt;=-50, L272, NA())"),"#N/A")</f>
        <v>#N/A</v>
      </c>
      <c r="P272" s="11" t="str">
        <f t="shared" si="5"/>
        <v>High</v>
      </c>
      <c r="Q272" s="11"/>
      <c r="R272" s="12"/>
    </row>
    <row r="273">
      <c r="A273" s="26" t="s">
        <v>30</v>
      </c>
      <c r="B273" s="27" t="s">
        <v>301</v>
      </c>
      <c r="C273" s="27" t="s">
        <v>32</v>
      </c>
      <c r="D273" s="28">
        <v>919.0</v>
      </c>
      <c r="E273" s="28">
        <v>1961.0</v>
      </c>
      <c r="F273" s="28">
        <v>102.0</v>
      </c>
      <c r="G273" s="28">
        <v>34.0</v>
      </c>
      <c r="H273" s="28">
        <v>7.0</v>
      </c>
      <c r="I273" s="29">
        <v>9.009804</v>
      </c>
      <c r="J273" s="29">
        <v>27.02941</v>
      </c>
      <c r="K273" s="30">
        <v>131.2857</v>
      </c>
      <c r="L273" s="30">
        <v>280.8487</v>
      </c>
      <c r="M273" s="29">
        <v>280.8487</v>
      </c>
      <c r="N273" s="17" t="str">
        <f>IFERROR(__xludf.DUMMYFUNCTION("IF(AND(L273&lt;=0, L273&gt;-50), L273, NA())"),"#N/A")</f>
        <v>#N/A</v>
      </c>
      <c r="O273" s="17" t="str">
        <f>IFERROR(__xludf.DUMMYFUNCTION("IF(L273&lt;=-50, L273, NA())"),"#N/A")</f>
        <v>#N/A</v>
      </c>
      <c r="P273" s="17" t="str">
        <f t="shared" si="5"/>
        <v>High</v>
      </c>
      <c r="Q273" s="17"/>
      <c r="R273" s="19"/>
    </row>
    <row r="274">
      <c r="A274" s="31" t="s">
        <v>26</v>
      </c>
      <c r="B274" s="32" t="s">
        <v>302</v>
      </c>
      <c r="C274" s="32" t="s">
        <v>40</v>
      </c>
      <c r="D274" s="33">
        <v>2049.0</v>
      </c>
      <c r="E274" s="33">
        <v>5862.0</v>
      </c>
      <c r="F274" s="33">
        <v>306.0</v>
      </c>
      <c r="G274" s="33">
        <v>93.0</v>
      </c>
      <c r="H274" s="33">
        <v>22.0</v>
      </c>
      <c r="I274" s="34">
        <v>6.696078</v>
      </c>
      <c r="J274" s="34">
        <v>22.03226</v>
      </c>
      <c r="K274" s="30">
        <v>93.13636</v>
      </c>
      <c r="L274" s="30">
        <v>436.8472</v>
      </c>
      <c r="M274" s="34">
        <v>436.8472</v>
      </c>
      <c r="N274" s="11" t="str">
        <f>IFERROR(__xludf.DUMMYFUNCTION("IF(AND(L274&lt;=0, L274&gt;-50), L274, NA())"),"#N/A")</f>
        <v>#N/A</v>
      </c>
      <c r="O274" s="11" t="str">
        <f>IFERROR(__xludf.DUMMYFUNCTION("IF(L274&lt;=-50, L274, NA())"),"#N/A")</f>
        <v>#N/A</v>
      </c>
      <c r="P274" s="11" t="str">
        <f t="shared" si="5"/>
        <v>High</v>
      </c>
      <c r="Q274" s="11"/>
      <c r="R274" s="12"/>
    </row>
    <row r="275">
      <c r="A275" s="26" t="s">
        <v>38</v>
      </c>
      <c r="B275" s="27" t="s">
        <v>303</v>
      </c>
      <c r="C275" s="27" t="s">
        <v>24</v>
      </c>
      <c r="D275" s="28">
        <v>8398.0</v>
      </c>
      <c r="E275" s="28">
        <v>23344.0</v>
      </c>
      <c r="F275" s="28">
        <v>1161.0</v>
      </c>
      <c r="G275" s="28">
        <v>350.0</v>
      </c>
      <c r="H275" s="28">
        <v>83.0</v>
      </c>
      <c r="I275" s="29">
        <v>7.233419</v>
      </c>
      <c r="J275" s="29">
        <v>23.99429</v>
      </c>
      <c r="K275" s="30">
        <v>101.1807</v>
      </c>
      <c r="L275" s="30">
        <v>394.1653</v>
      </c>
      <c r="M275" s="29">
        <v>394.1653</v>
      </c>
      <c r="N275" s="17" t="str">
        <f>IFERROR(__xludf.DUMMYFUNCTION("IF(AND(L275&lt;=0, L275&gt;-50), L275, NA())"),"#N/A")</f>
        <v>#N/A</v>
      </c>
      <c r="O275" s="17" t="str">
        <f>IFERROR(__xludf.DUMMYFUNCTION("IF(L275&lt;=-50, L275, NA())"),"#N/A")</f>
        <v>#N/A</v>
      </c>
      <c r="P275" s="17" t="str">
        <f t="shared" si="5"/>
        <v>High</v>
      </c>
      <c r="Q275" s="17"/>
      <c r="R275" s="19"/>
    </row>
    <row r="276">
      <c r="A276" s="31" t="s">
        <v>33</v>
      </c>
      <c r="B276" s="32" t="s">
        <v>304</v>
      </c>
      <c r="C276" s="32" t="s">
        <v>24</v>
      </c>
      <c r="D276" s="33">
        <v>7880.0</v>
      </c>
      <c r="E276" s="33">
        <v>31812.0</v>
      </c>
      <c r="F276" s="33">
        <v>1592.0</v>
      </c>
      <c r="G276" s="33">
        <v>472.0</v>
      </c>
      <c r="H276" s="33">
        <v>117.0</v>
      </c>
      <c r="I276" s="34">
        <v>4.949749</v>
      </c>
      <c r="J276" s="34">
        <v>16.69492</v>
      </c>
      <c r="K276" s="30">
        <v>67.35043</v>
      </c>
      <c r="L276" s="30">
        <v>642.3858</v>
      </c>
      <c r="M276" s="34">
        <v>642.3858</v>
      </c>
      <c r="N276" s="11" t="str">
        <f>IFERROR(__xludf.DUMMYFUNCTION("IF(AND(L276&lt;=0, L276&gt;-50), L276, NA())"),"#N/A")</f>
        <v>#N/A</v>
      </c>
      <c r="O276" s="11" t="str">
        <f>IFERROR(__xludf.DUMMYFUNCTION("IF(L276&lt;=-50, L276, NA())"),"#N/A")</f>
        <v>#N/A</v>
      </c>
      <c r="P276" s="11" t="str">
        <f t="shared" si="5"/>
        <v>High</v>
      </c>
      <c r="Q276" s="11"/>
      <c r="R276" s="12"/>
    </row>
    <row r="277">
      <c r="A277" s="26" t="s">
        <v>53</v>
      </c>
      <c r="B277" s="27" t="s">
        <v>305</v>
      </c>
      <c r="C277" s="27" t="s">
        <v>46</v>
      </c>
      <c r="D277" s="28">
        <v>2855.0</v>
      </c>
      <c r="E277" s="28">
        <v>11597.0</v>
      </c>
      <c r="F277" s="28">
        <v>579.0</v>
      </c>
      <c r="G277" s="28">
        <v>169.0</v>
      </c>
      <c r="H277" s="28">
        <v>40.0</v>
      </c>
      <c r="I277" s="29">
        <v>4.930915</v>
      </c>
      <c r="J277" s="29">
        <v>16.89349</v>
      </c>
      <c r="K277" s="30">
        <v>71.375</v>
      </c>
      <c r="L277" s="30">
        <v>600.5254</v>
      </c>
      <c r="M277" s="29">
        <v>600.5254</v>
      </c>
      <c r="N277" s="17" t="str">
        <f>IFERROR(__xludf.DUMMYFUNCTION("IF(AND(L277&lt;=0, L277&gt;-50), L277, NA())"),"#N/A")</f>
        <v>#N/A</v>
      </c>
      <c r="O277" s="17" t="str">
        <f>IFERROR(__xludf.DUMMYFUNCTION("IF(L277&lt;=-50, L277, NA())"),"#N/A")</f>
        <v>#N/A</v>
      </c>
      <c r="P277" s="17" t="str">
        <f t="shared" si="5"/>
        <v>High</v>
      </c>
      <c r="Q277" s="17"/>
      <c r="R277" s="19"/>
    </row>
    <row r="278">
      <c r="A278" s="31" t="s">
        <v>22</v>
      </c>
      <c r="B278" s="32" t="s">
        <v>306</v>
      </c>
      <c r="C278" s="32" t="s">
        <v>43</v>
      </c>
      <c r="D278" s="33">
        <v>7894.0</v>
      </c>
      <c r="E278" s="33">
        <v>29844.0</v>
      </c>
      <c r="F278" s="33">
        <v>1483.0</v>
      </c>
      <c r="G278" s="33">
        <v>449.0</v>
      </c>
      <c r="H278" s="33">
        <v>113.0</v>
      </c>
      <c r="I278" s="34">
        <v>5.322994</v>
      </c>
      <c r="J278" s="34">
        <v>17.58129</v>
      </c>
      <c r="K278" s="30">
        <v>69.85841</v>
      </c>
      <c r="L278" s="30">
        <v>615.7335</v>
      </c>
      <c r="M278" s="34">
        <v>615.7335</v>
      </c>
      <c r="N278" s="11" t="str">
        <f>IFERROR(__xludf.DUMMYFUNCTION("IF(AND(L278&lt;=0, L278&gt;-50), L278, NA())"),"#N/A")</f>
        <v>#N/A</v>
      </c>
      <c r="O278" s="11" t="str">
        <f>IFERROR(__xludf.DUMMYFUNCTION("IF(L278&lt;=-50, L278, NA())"),"#N/A")</f>
        <v>#N/A</v>
      </c>
      <c r="P278" s="11" t="str">
        <f t="shared" si="5"/>
        <v>High</v>
      </c>
      <c r="Q278" s="11"/>
      <c r="R278" s="12"/>
    </row>
    <row r="279">
      <c r="A279" s="26" t="s">
        <v>47</v>
      </c>
      <c r="B279" s="27" t="s">
        <v>307</v>
      </c>
      <c r="C279" s="27" t="s">
        <v>46</v>
      </c>
      <c r="D279" s="28">
        <v>3172.0</v>
      </c>
      <c r="E279" s="28">
        <v>10544.0</v>
      </c>
      <c r="F279" s="28">
        <v>530.0</v>
      </c>
      <c r="G279" s="28">
        <v>155.0</v>
      </c>
      <c r="H279" s="28">
        <v>38.0</v>
      </c>
      <c r="I279" s="29">
        <v>5.984906</v>
      </c>
      <c r="J279" s="29">
        <v>20.46452</v>
      </c>
      <c r="K279" s="30">
        <v>83.47368</v>
      </c>
      <c r="L279" s="30">
        <v>498.9912</v>
      </c>
      <c r="M279" s="29">
        <v>498.9912</v>
      </c>
      <c r="N279" s="17" t="str">
        <f>IFERROR(__xludf.DUMMYFUNCTION("IF(AND(L279&lt;=0, L279&gt;-50), L279, NA())"),"#N/A")</f>
        <v>#N/A</v>
      </c>
      <c r="O279" s="17" t="str">
        <f>IFERROR(__xludf.DUMMYFUNCTION("IF(L279&lt;=-50, L279, NA())"),"#N/A")</f>
        <v>#N/A</v>
      </c>
      <c r="P279" s="17" t="str">
        <f t="shared" si="5"/>
        <v>High</v>
      </c>
      <c r="Q279" s="17"/>
      <c r="R279" s="19"/>
    </row>
    <row r="280">
      <c r="A280" s="31" t="s">
        <v>22</v>
      </c>
      <c r="B280" s="32" t="s">
        <v>308</v>
      </c>
      <c r="C280" s="32" t="s">
        <v>43</v>
      </c>
      <c r="D280" s="33">
        <v>9480.0</v>
      </c>
      <c r="E280" s="33">
        <v>42795.0</v>
      </c>
      <c r="F280" s="33">
        <v>2135.0</v>
      </c>
      <c r="G280" s="33">
        <v>647.0</v>
      </c>
      <c r="H280" s="33">
        <v>165.0</v>
      </c>
      <c r="I280" s="34">
        <v>4.440281</v>
      </c>
      <c r="J280" s="34">
        <v>14.65224</v>
      </c>
      <c r="K280" s="30">
        <v>57.45455</v>
      </c>
      <c r="L280" s="30">
        <v>770.2532</v>
      </c>
      <c r="M280" s="34">
        <v>770.2532</v>
      </c>
      <c r="N280" s="11" t="str">
        <f>IFERROR(__xludf.DUMMYFUNCTION("IF(AND(L280&lt;=0, L280&gt;-50), L280, NA())"),"#N/A")</f>
        <v>#N/A</v>
      </c>
      <c r="O280" s="11" t="str">
        <f>IFERROR(__xludf.DUMMYFUNCTION("IF(L280&lt;=-50, L280, NA())"),"#N/A")</f>
        <v>#N/A</v>
      </c>
      <c r="P280" s="11" t="str">
        <f t="shared" si="5"/>
        <v>High</v>
      </c>
      <c r="Q280" s="11"/>
      <c r="R280" s="12"/>
    </row>
    <row r="281">
      <c r="A281" s="26" t="s">
        <v>53</v>
      </c>
      <c r="B281" s="27" t="s">
        <v>309</v>
      </c>
      <c r="C281" s="27" t="s">
        <v>37</v>
      </c>
      <c r="D281" s="28">
        <v>2747.0</v>
      </c>
      <c r="E281" s="28">
        <v>12582.0</v>
      </c>
      <c r="F281" s="28">
        <v>622.0</v>
      </c>
      <c r="G281" s="28">
        <v>187.0</v>
      </c>
      <c r="H281" s="28">
        <v>43.0</v>
      </c>
      <c r="I281" s="29">
        <v>4.416399</v>
      </c>
      <c r="J281" s="29">
        <v>14.68984</v>
      </c>
      <c r="K281" s="30">
        <v>63.88372</v>
      </c>
      <c r="L281" s="30">
        <v>682.672</v>
      </c>
      <c r="M281" s="29">
        <v>682.672</v>
      </c>
      <c r="N281" s="17" t="str">
        <f>IFERROR(__xludf.DUMMYFUNCTION("IF(AND(L281&lt;=0, L281&gt;-50), L281, NA())"),"#N/A")</f>
        <v>#N/A</v>
      </c>
      <c r="O281" s="17" t="str">
        <f>IFERROR(__xludf.DUMMYFUNCTION("IF(L281&lt;=-50, L281, NA())"),"#N/A")</f>
        <v>#N/A</v>
      </c>
      <c r="P281" s="17" t="str">
        <f t="shared" si="5"/>
        <v>High</v>
      </c>
      <c r="Q281" s="17"/>
      <c r="R281" s="19"/>
    </row>
    <row r="282">
      <c r="A282" s="31" t="s">
        <v>18</v>
      </c>
      <c r="B282" s="32" t="s">
        <v>310</v>
      </c>
      <c r="C282" s="32" t="s">
        <v>40</v>
      </c>
      <c r="D282" s="33">
        <v>9723.0</v>
      </c>
      <c r="E282" s="33">
        <v>24386.0</v>
      </c>
      <c r="F282" s="33">
        <v>1219.0</v>
      </c>
      <c r="G282" s="33">
        <v>371.0</v>
      </c>
      <c r="H282" s="33">
        <v>94.0</v>
      </c>
      <c r="I282" s="34">
        <v>7.97621</v>
      </c>
      <c r="J282" s="34">
        <v>26.20755</v>
      </c>
      <c r="K282" s="30">
        <v>103.4362</v>
      </c>
      <c r="L282" s="30">
        <v>383.3899</v>
      </c>
      <c r="M282" s="34">
        <v>383.3899</v>
      </c>
      <c r="N282" s="11" t="str">
        <f>IFERROR(__xludf.DUMMYFUNCTION("IF(AND(L282&lt;=0, L282&gt;-50), L282, NA())"),"#N/A")</f>
        <v>#N/A</v>
      </c>
      <c r="O282" s="11" t="str">
        <f>IFERROR(__xludf.DUMMYFUNCTION("IF(L282&lt;=-50, L282, NA())"),"#N/A")</f>
        <v>#N/A</v>
      </c>
      <c r="P282" s="11" t="str">
        <f t="shared" si="5"/>
        <v>High</v>
      </c>
      <c r="Q282" s="11"/>
      <c r="R282" s="12"/>
    </row>
    <row r="283">
      <c r="A283" s="26" t="s">
        <v>26</v>
      </c>
      <c r="B283" s="27" t="s">
        <v>311</v>
      </c>
      <c r="C283" s="27" t="s">
        <v>43</v>
      </c>
      <c r="D283" s="28">
        <v>2168.0</v>
      </c>
      <c r="E283" s="28">
        <v>4483.0</v>
      </c>
      <c r="F283" s="28">
        <v>216.0</v>
      </c>
      <c r="G283" s="28">
        <v>71.0</v>
      </c>
      <c r="H283" s="28">
        <v>14.0</v>
      </c>
      <c r="I283" s="29">
        <v>10.03704</v>
      </c>
      <c r="J283" s="29">
        <v>30.53521</v>
      </c>
      <c r="K283" s="30">
        <v>154.8571</v>
      </c>
      <c r="L283" s="30">
        <v>222.8782</v>
      </c>
      <c r="M283" s="29">
        <v>222.8782</v>
      </c>
      <c r="N283" s="17" t="str">
        <f>IFERROR(__xludf.DUMMYFUNCTION("IF(AND(L283&lt;=0, L283&gt;-50), L283, NA())"),"#N/A")</f>
        <v>#N/A</v>
      </c>
      <c r="O283" s="17" t="str">
        <f>IFERROR(__xludf.DUMMYFUNCTION("IF(L283&lt;=-50, L283, NA())"),"#N/A")</f>
        <v>#N/A</v>
      </c>
      <c r="P283" s="17" t="str">
        <f t="shared" si="5"/>
        <v>High</v>
      </c>
      <c r="Q283" s="17"/>
      <c r="R283" s="19"/>
    </row>
    <row r="284">
      <c r="A284" s="31" t="s">
        <v>26</v>
      </c>
      <c r="B284" s="32" t="s">
        <v>312</v>
      </c>
      <c r="C284" s="32" t="s">
        <v>40</v>
      </c>
      <c r="D284" s="33">
        <v>9254.0</v>
      </c>
      <c r="E284" s="33">
        <v>45573.0</v>
      </c>
      <c r="F284" s="33">
        <v>2265.0</v>
      </c>
      <c r="G284" s="33">
        <v>680.0</v>
      </c>
      <c r="H284" s="33">
        <v>167.0</v>
      </c>
      <c r="I284" s="34">
        <v>4.085651</v>
      </c>
      <c r="J284" s="34">
        <v>13.60882</v>
      </c>
      <c r="K284" s="30">
        <v>55.41317</v>
      </c>
      <c r="L284" s="30">
        <v>802.3125</v>
      </c>
      <c r="M284" s="34">
        <v>802.3125</v>
      </c>
      <c r="N284" s="11" t="str">
        <f>IFERROR(__xludf.DUMMYFUNCTION("IF(AND(L284&lt;=0, L284&gt;-50), L284, NA())"),"#N/A")</f>
        <v>#N/A</v>
      </c>
      <c r="O284" s="11" t="str">
        <f>IFERROR(__xludf.DUMMYFUNCTION("IF(L284&lt;=-50, L284, NA())"),"#N/A")</f>
        <v>#N/A</v>
      </c>
      <c r="P284" s="11" t="str">
        <f t="shared" si="5"/>
        <v>High</v>
      </c>
      <c r="Q284" s="11"/>
      <c r="R284" s="12"/>
    </row>
    <row r="285">
      <c r="A285" s="26" t="s">
        <v>41</v>
      </c>
      <c r="B285" s="27" t="s">
        <v>313</v>
      </c>
      <c r="C285" s="27" t="s">
        <v>37</v>
      </c>
      <c r="D285" s="28">
        <v>7011.0</v>
      </c>
      <c r="E285" s="28">
        <v>25505.0</v>
      </c>
      <c r="F285" s="28">
        <v>1276.0</v>
      </c>
      <c r="G285" s="28">
        <v>384.0</v>
      </c>
      <c r="H285" s="28">
        <v>93.0</v>
      </c>
      <c r="I285" s="29">
        <v>5.494514</v>
      </c>
      <c r="J285" s="29">
        <v>18.25781</v>
      </c>
      <c r="K285" s="30">
        <v>75.3871</v>
      </c>
      <c r="L285" s="30">
        <v>563.2435</v>
      </c>
      <c r="M285" s="29">
        <v>563.2435</v>
      </c>
      <c r="N285" s="17" t="str">
        <f>IFERROR(__xludf.DUMMYFUNCTION("IF(AND(L285&lt;=0, L285&gt;-50), L285, NA())"),"#N/A")</f>
        <v>#N/A</v>
      </c>
      <c r="O285" s="17" t="str">
        <f>IFERROR(__xludf.DUMMYFUNCTION("IF(L285&lt;=-50, L285, NA())"),"#N/A")</f>
        <v>#N/A</v>
      </c>
      <c r="P285" s="17" t="str">
        <f t="shared" si="5"/>
        <v>High</v>
      </c>
      <c r="Q285" s="17"/>
      <c r="R285" s="19"/>
    </row>
    <row r="286">
      <c r="A286" s="31" t="s">
        <v>44</v>
      </c>
      <c r="B286" s="32" t="s">
        <v>314</v>
      </c>
      <c r="C286" s="32" t="s">
        <v>49</v>
      </c>
      <c r="D286" s="33">
        <v>9069.0</v>
      </c>
      <c r="E286" s="33">
        <v>38807.0</v>
      </c>
      <c r="F286" s="33">
        <v>1931.0</v>
      </c>
      <c r="G286" s="33">
        <v>577.0</v>
      </c>
      <c r="H286" s="33">
        <v>146.0</v>
      </c>
      <c r="I286" s="34">
        <v>4.69653</v>
      </c>
      <c r="J286" s="34">
        <v>15.7175</v>
      </c>
      <c r="K286" s="30">
        <v>62.11644</v>
      </c>
      <c r="L286" s="30">
        <v>704.9399</v>
      </c>
      <c r="M286" s="34">
        <v>704.9399</v>
      </c>
      <c r="N286" s="11" t="str">
        <f>IFERROR(__xludf.DUMMYFUNCTION("IF(AND(L286&lt;=0, L286&gt;-50), L286, NA())"),"#N/A")</f>
        <v>#N/A</v>
      </c>
      <c r="O286" s="11" t="str">
        <f>IFERROR(__xludf.DUMMYFUNCTION("IF(L286&lt;=-50, L286, NA())"),"#N/A")</f>
        <v>#N/A</v>
      </c>
      <c r="P286" s="11" t="str">
        <f t="shared" si="5"/>
        <v>High</v>
      </c>
      <c r="Q286" s="11"/>
      <c r="R286" s="12"/>
    </row>
    <row r="287">
      <c r="A287" s="26" t="s">
        <v>30</v>
      </c>
      <c r="B287" s="27" t="s">
        <v>315</v>
      </c>
      <c r="C287" s="27" t="s">
        <v>43</v>
      </c>
      <c r="D287" s="28">
        <v>1269.0</v>
      </c>
      <c r="E287" s="28">
        <v>4959.0</v>
      </c>
      <c r="F287" s="28">
        <v>256.0</v>
      </c>
      <c r="G287" s="28">
        <v>76.0</v>
      </c>
      <c r="H287" s="28">
        <v>26.0</v>
      </c>
      <c r="I287" s="29">
        <v>4.957031</v>
      </c>
      <c r="J287" s="29">
        <v>16.69737</v>
      </c>
      <c r="K287" s="30">
        <v>48.80769</v>
      </c>
      <c r="L287" s="30">
        <v>924.4287</v>
      </c>
      <c r="M287" s="29">
        <v>924.4287</v>
      </c>
      <c r="N287" s="17" t="str">
        <f>IFERROR(__xludf.DUMMYFUNCTION("IF(AND(L287&lt;=0, L287&gt;-50), L287, NA())"),"#N/A")</f>
        <v>#N/A</v>
      </c>
      <c r="O287" s="17" t="str">
        <f>IFERROR(__xludf.DUMMYFUNCTION("IF(L287&lt;=-50, L287, NA())"),"#N/A")</f>
        <v>#N/A</v>
      </c>
      <c r="P287" s="17" t="str">
        <f t="shared" si="5"/>
        <v>High</v>
      </c>
      <c r="Q287" s="17"/>
      <c r="R287" s="19"/>
    </row>
    <row r="288">
      <c r="A288" s="31" t="s">
        <v>22</v>
      </c>
      <c r="B288" s="32" t="s">
        <v>316</v>
      </c>
      <c r="C288" s="32" t="s">
        <v>20</v>
      </c>
      <c r="D288" s="33">
        <v>9627.0</v>
      </c>
      <c r="E288" s="33">
        <v>43207.0</v>
      </c>
      <c r="F288" s="33">
        <v>2164.0</v>
      </c>
      <c r="G288" s="33">
        <v>646.0</v>
      </c>
      <c r="H288" s="33">
        <v>157.0</v>
      </c>
      <c r="I288" s="34">
        <v>4.448706</v>
      </c>
      <c r="J288" s="34">
        <v>14.90248</v>
      </c>
      <c r="K288" s="30">
        <v>61.31847</v>
      </c>
      <c r="L288" s="30">
        <v>715.415</v>
      </c>
      <c r="M288" s="34">
        <v>715.415</v>
      </c>
      <c r="N288" s="11" t="str">
        <f>IFERROR(__xludf.DUMMYFUNCTION("IF(AND(L288&lt;=0, L288&gt;-50), L288, NA())"),"#N/A")</f>
        <v>#N/A</v>
      </c>
      <c r="O288" s="11" t="str">
        <f>IFERROR(__xludf.DUMMYFUNCTION("IF(L288&lt;=-50, L288, NA())"),"#N/A")</f>
        <v>#N/A</v>
      </c>
      <c r="P288" s="11" t="str">
        <f t="shared" si="5"/>
        <v>High</v>
      </c>
      <c r="Q288" s="11"/>
      <c r="R288" s="12"/>
    </row>
    <row r="289">
      <c r="A289" s="26" t="s">
        <v>53</v>
      </c>
      <c r="B289" s="27" t="s">
        <v>317</v>
      </c>
      <c r="C289" s="27" t="s">
        <v>49</v>
      </c>
      <c r="D289" s="28">
        <v>2961.0</v>
      </c>
      <c r="E289" s="28">
        <v>6607.0</v>
      </c>
      <c r="F289" s="28">
        <v>318.0</v>
      </c>
      <c r="G289" s="28">
        <v>101.0</v>
      </c>
      <c r="H289" s="28">
        <v>24.0</v>
      </c>
      <c r="I289" s="29">
        <v>9.311321</v>
      </c>
      <c r="J289" s="29">
        <v>29.31683</v>
      </c>
      <c r="K289" s="30">
        <v>123.375</v>
      </c>
      <c r="L289" s="30">
        <v>305.2685</v>
      </c>
      <c r="M289" s="29">
        <v>305.2685</v>
      </c>
      <c r="N289" s="17" t="str">
        <f>IFERROR(__xludf.DUMMYFUNCTION("IF(AND(L289&lt;=0, L289&gt;-50), L289, NA())"),"#N/A")</f>
        <v>#N/A</v>
      </c>
      <c r="O289" s="17" t="str">
        <f>IFERROR(__xludf.DUMMYFUNCTION("IF(L289&lt;=-50, L289, NA())"),"#N/A")</f>
        <v>#N/A</v>
      </c>
      <c r="P289" s="17" t="str">
        <f t="shared" si="5"/>
        <v>High</v>
      </c>
      <c r="Q289" s="17"/>
      <c r="R289" s="19"/>
    </row>
    <row r="290">
      <c r="A290" s="31" t="s">
        <v>22</v>
      </c>
      <c r="B290" s="32" t="s">
        <v>318</v>
      </c>
      <c r="C290" s="32" t="s">
        <v>46</v>
      </c>
      <c r="D290" s="33">
        <v>7665.0</v>
      </c>
      <c r="E290" s="33">
        <v>31327.0</v>
      </c>
      <c r="F290" s="33">
        <v>1571.0</v>
      </c>
      <c r="G290" s="33">
        <v>473.0</v>
      </c>
      <c r="H290" s="33">
        <v>120.0</v>
      </c>
      <c r="I290" s="34">
        <v>4.879058</v>
      </c>
      <c r="J290" s="34">
        <v>16.20507</v>
      </c>
      <c r="K290" s="30">
        <v>63.875</v>
      </c>
      <c r="L290" s="30">
        <v>682.7789</v>
      </c>
      <c r="M290" s="34">
        <v>682.7789</v>
      </c>
      <c r="N290" s="11" t="str">
        <f>IFERROR(__xludf.DUMMYFUNCTION("IF(AND(L290&lt;=0, L290&gt;-50), L290, NA())"),"#N/A")</f>
        <v>#N/A</v>
      </c>
      <c r="O290" s="11" t="str">
        <f>IFERROR(__xludf.DUMMYFUNCTION("IF(L290&lt;=-50, L290, NA())"),"#N/A")</f>
        <v>#N/A</v>
      </c>
      <c r="P290" s="11" t="str">
        <f t="shared" si="5"/>
        <v>High</v>
      </c>
      <c r="Q290" s="11"/>
      <c r="R290" s="12"/>
    </row>
    <row r="291">
      <c r="A291" s="26" t="s">
        <v>38</v>
      </c>
      <c r="B291" s="27" t="s">
        <v>319</v>
      </c>
      <c r="C291" s="27" t="s">
        <v>40</v>
      </c>
      <c r="D291" s="28">
        <v>9289.0</v>
      </c>
      <c r="E291" s="28">
        <v>43815.0</v>
      </c>
      <c r="F291" s="28">
        <v>2194.0</v>
      </c>
      <c r="G291" s="28">
        <v>654.0</v>
      </c>
      <c r="H291" s="28">
        <v>161.0</v>
      </c>
      <c r="I291" s="29">
        <v>4.23382</v>
      </c>
      <c r="J291" s="29">
        <v>14.20336</v>
      </c>
      <c r="K291" s="30">
        <v>57.69565</v>
      </c>
      <c r="L291" s="30">
        <v>766.6164</v>
      </c>
      <c r="M291" s="29">
        <v>766.6164</v>
      </c>
      <c r="N291" s="17" t="str">
        <f>IFERROR(__xludf.DUMMYFUNCTION("IF(AND(L291&lt;=0, L291&gt;-50), L291, NA())"),"#N/A")</f>
        <v>#N/A</v>
      </c>
      <c r="O291" s="17" t="str">
        <f>IFERROR(__xludf.DUMMYFUNCTION("IF(L291&lt;=-50, L291, NA())"),"#N/A")</f>
        <v>#N/A</v>
      </c>
      <c r="P291" s="17" t="str">
        <f t="shared" si="5"/>
        <v>High</v>
      </c>
      <c r="Q291" s="17"/>
      <c r="R291" s="19"/>
    </row>
    <row r="292">
      <c r="A292" s="31" t="s">
        <v>26</v>
      </c>
      <c r="B292" s="32" t="s">
        <v>320</v>
      </c>
      <c r="C292" s="32" t="s">
        <v>40</v>
      </c>
      <c r="D292" s="33">
        <v>4683.0</v>
      </c>
      <c r="E292" s="33">
        <v>22721.0</v>
      </c>
      <c r="F292" s="33">
        <v>1141.0</v>
      </c>
      <c r="G292" s="33">
        <v>343.0</v>
      </c>
      <c r="H292" s="33">
        <v>90.0</v>
      </c>
      <c r="I292" s="34">
        <v>4.104294</v>
      </c>
      <c r="J292" s="34">
        <v>13.65306</v>
      </c>
      <c r="K292" s="30">
        <v>52.03333</v>
      </c>
      <c r="L292" s="30">
        <v>860.9225</v>
      </c>
      <c r="M292" s="34">
        <v>860.9225</v>
      </c>
      <c r="N292" s="11" t="str">
        <f>IFERROR(__xludf.DUMMYFUNCTION("IF(AND(L292&lt;=0, L292&gt;-50), L292, NA())"),"#N/A")</f>
        <v>#N/A</v>
      </c>
      <c r="O292" s="11" t="str">
        <f>IFERROR(__xludf.DUMMYFUNCTION("IF(L292&lt;=-50, L292, NA())"),"#N/A")</f>
        <v>#N/A</v>
      </c>
      <c r="P292" s="11" t="str">
        <f t="shared" si="5"/>
        <v>High</v>
      </c>
      <c r="Q292" s="11"/>
      <c r="R292" s="12"/>
    </row>
    <row r="293">
      <c r="A293" s="26" t="s">
        <v>18</v>
      </c>
      <c r="B293" s="27" t="s">
        <v>321</v>
      </c>
      <c r="C293" s="27" t="s">
        <v>43</v>
      </c>
      <c r="D293" s="28">
        <v>9206.0</v>
      </c>
      <c r="E293" s="28">
        <v>27306.0</v>
      </c>
      <c r="F293" s="28">
        <v>1366.0</v>
      </c>
      <c r="G293" s="28">
        <v>405.0</v>
      </c>
      <c r="H293" s="28">
        <v>100.0</v>
      </c>
      <c r="I293" s="29">
        <v>6.739385</v>
      </c>
      <c r="J293" s="29">
        <v>22.73086</v>
      </c>
      <c r="K293" s="30">
        <v>92.06</v>
      </c>
      <c r="L293" s="30">
        <v>443.124</v>
      </c>
      <c r="M293" s="29">
        <v>443.124</v>
      </c>
      <c r="N293" s="17" t="str">
        <f>IFERROR(__xludf.DUMMYFUNCTION("IF(AND(L293&lt;=0, L293&gt;-50), L293, NA())"),"#N/A")</f>
        <v>#N/A</v>
      </c>
      <c r="O293" s="17" t="str">
        <f>IFERROR(__xludf.DUMMYFUNCTION("IF(L293&lt;=-50, L293, NA())"),"#N/A")</f>
        <v>#N/A</v>
      </c>
      <c r="P293" s="17" t="str">
        <f t="shared" si="5"/>
        <v>High</v>
      </c>
      <c r="Q293" s="17"/>
      <c r="R293" s="19"/>
    </row>
    <row r="294">
      <c r="A294" s="31" t="s">
        <v>41</v>
      </c>
      <c r="B294" s="32" t="s">
        <v>322</v>
      </c>
      <c r="C294" s="32" t="s">
        <v>43</v>
      </c>
      <c r="D294" s="33">
        <v>6772.0</v>
      </c>
      <c r="E294" s="33">
        <v>30442.0</v>
      </c>
      <c r="F294" s="33">
        <v>1532.0</v>
      </c>
      <c r="G294" s="33">
        <v>466.0</v>
      </c>
      <c r="H294" s="33">
        <v>115.0</v>
      </c>
      <c r="I294" s="34">
        <v>4.420366</v>
      </c>
      <c r="J294" s="34">
        <v>14.53219</v>
      </c>
      <c r="K294" s="30">
        <v>58.88696</v>
      </c>
      <c r="L294" s="30">
        <v>749.0845</v>
      </c>
      <c r="M294" s="34">
        <v>749.0845</v>
      </c>
      <c r="N294" s="11" t="str">
        <f>IFERROR(__xludf.DUMMYFUNCTION("IF(AND(L294&lt;=0, L294&gt;-50), L294, NA())"),"#N/A")</f>
        <v>#N/A</v>
      </c>
      <c r="O294" s="11" t="str">
        <f>IFERROR(__xludf.DUMMYFUNCTION("IF(L294&lt;=-50, L294, NA())"),"#N/A")</f>
        <v>#N/A</v>
      </c>
      <c r="P294" s="11" t="str">
        <f t="shared" si="5"/>
        <v>High</v>
      </c>
      <c r="Q294" s="11"/>
      <c r="R294" s="12"/>
    </row>
    <row r="295">
      <c r="A295" s="26" t="s">
        <v>53</v>
      </c>
      <c r="B295" s="27" t="s">
        <v>323</v>
      </c>
      <c r="C295" s="27" t="s">
        <v>49</v>
      </c>
      <c r="D295" s="28">
        <v>3581.0</v>
      </c>
      <c r="E295" s="28">
        <v>8590.0</v>
      </c>
      <c r="F295" s="28">
        <v>436.0</v>
      </c>
      <c r="G295" s="28">
        <v>138.0</v>
      </c>
      <c r="H295" s="28">
        <v>32.0</v>
      </c>
      <c r="I295" s="29">
        <v>8.213303</v>
      </c>
      <c r="J295" s="29">
        <v>25.94928</v>
      </c>
      <c r="K295" s="30">
        <v>111.9063</v>
      </c>
      <c r="L295" s="30">
        <v>346.8026</v>
      </c>
      <c r="M295" s="29">
        <v>346.8026</v>
      </c>
      <c r="N295" s="17" t="str">
        <f>IFERROR(__xludf.DUMMYFUNCTION("IF(AND(L295&lt;=0, L295&gt;-50), L295, NA())"),"#N/A")</f>
        <v>#N/A</v>
      </c>
      <c r="O295" s="17" t="str">
        <f>IFERROR(__xludf.DUMMYFUNCTION("IF(L295&lt;=-50, L295, NA())"),"#N/A")</f>
        <v>#N/A</v>
      </c>
      <c r="P295" s="17" t="str">
        <f t="shared" si="5"/>
        <v>High</v>
      </c>
      <c r="Q295" s="17"/>
      <c r="R295" s="19"/>
    </row>
    <row r="296">
      <c r="A296" s="31" t="s">
        <v>44</v>
      </c>
      <c r="B296" s="32" t="s">
        <v>324</v>
      </c>
      <c r="C296" s="32" t="s">
        <v>32</v>
      </c>
      <c r="D296" s="33">
        <v>3479.0</v>
      </c>
      <c r="E296" s="33">
        <v>9607.0</v>
      </c>
      <c r="F296" s="33">
        <v>469.0</v>
      </c>
      <c r="G296" s="33">
        <v>142.0</v>
      </c>
      <c r="H296" s="33">
        <v>36.0</v>
      </c>
      <c r="I296" s="34">
        <v>7.41791</v>
      </c>
      <c r="J296" s="34">
        <v>24.5</v>
      </c>
      <c r="K296" s="30">
        <v>96.63889</v>
      </c>
      <c r="L296" s="30">
        <v>417.3901</v>
      </c>
      <c r="M296" s="34">
        <v>417.3901</v>
      </c>
      <c r="N296" s="11" t="str">
        <f>IFERROR(__xludf.DUMMYFUNCTION("IF(AND(L296&lt;=0, L296&gt;-50), L296, NA())"),"#N/A")</f>
        <v>#N/A</v>
      </c>
      <c r="O296" s="11" t="str">
        <f>IFERROR(__xludf.DUMMYFUNCTION("IF(L296&lt;=-50, L296, NA())"),"#N/A")</f>
        <v>#N/A</v>
      </c>
      <c r="P296" s="11" t="str">
        <f t="shared" si="5"/>
        <v>High</v>
      </c>
      <c r="Q296" s="11"/>
      <c r="R296" s="12"/>
    </row>
    <row r="297">
      <c r="A297" s="26" t="s">
        <v>44</v>
      </c>
      <c r="B297" s="27" t="s">
        <v>325</v>
      </c>
      <c r="C297" s="27" t="s">
        <v>24</v>
      </c>
      <c r="D297" s="28">
        <v>8104.0</v>
      </c>
      <c r="E297" s="28">
        <v>40136.0</v>
      </c>
      <c r="F297" s="28">
        <v>2018.0</v>
      </c>
      <c r="G297" s="28">
        <v>609.0</v>
      </c>
      <c r="H297" s="28">
        <v>151.0</v>
      </c>
      <c r="I297" s="29">
        <v>4.015857</v>
      </c>
      <c r="J297" s="29">
        <v>13.30706</v>
      </c>
      <c r="K297" s="30">
        <v>53.66887</v>
      </c>
      <c r="L297" s="30">
        <v>831.6387</v>
      </c>
      <c r="M297" s="29">
        <v>831.6387</v>
      </c>
      <c r="N297" s="17" t="str">
        <f>IFERROR(__xludf.DUMMYFUNCTION("IF(AND(L297&lt;=0, L297&gt;-50), L297, NA())"),"#N/A")</f>
        <v>#N/A</v>
      </c>
      <c r="O297" s="17" t="str">
        <f>IFERROR(__xludf.DUMMYFUNCTION("IF(L297&lt;=-50, L297, NA())"),"#N/A")</f>
        <v>#N/A</v>
      </c>
      <c r="P297" s="17" t="str">
        <f t="shared" si="5"/>
        <v>High</v>
      </c>
      <c r="Q297" s="17"/>
      <c r="R297" s="19"/>
    </row>
    <row r="298">
      <c r="A298" s="31" t="s">
        <v>26</v>
      </c>
      <c r="B298" s="32" t="s">
        <v>326</v>
      </c>
      <c r="C298" s="32" t="s">
        <v>46</v>
      </c>
      <c r="D298" s="33">
        <v>1197.0</v>
      </c>
      <c r="E298" s="33">
        <v>4573.0</v>
      </c>
      <c r="F298" s="33">
        <v>240.0</v>
      </c>
      <c r="G298" s="33">
        <v>79.0</v>
      </c>
      <c r="H298" s="33">
        <v>15.0</v>
      </c>
      <c r="I298" s="34">
        <v>4.9875</v>
      </c>
      <c r="J298" s="34">
        <v>15.1519</v>
      </c>
      <c r="K298" s="30">
        <v>79.8</v>
      </c>
      <c r="L298" s="30">
        <v>526.5664</v>
      </c>
      <c r="M298" s="34">
        <v>526.5664</v>
      </c>
      <c r="N298" s="11" t="str">
        <f>IFERROR(__xludf.DUMMYFUNCTION("IF(AND(L298&lt;=0, L298&gt;-50), L298, NA())"),"#N/A")</f>
        <v>#N/A</v>
      </c>
      <c r="O298" s="11" t="str">
        <f>IFERROR(__xludf.DUMMYFUNCTION("IF(L298&lt;=-50, L298, NA())"),"#N/A")</f>
        <v>#N/A</v>
      </c>
      <c r="P298" s="11" t="str">
        <f t="shared" si="5"/>
        <v>High</v>
      </c>
      <c r="Q298" s="11"/>
      <c r="R298" s="12"/>
    </row>
    <row r="299">
      <c r="A299" s="26" t="s">
        <v>47</v>
      </c>
      <c r="B299" s="27" t="s">
        <v>327</v>
      </c>
      <c r="C299" s="27" t="s">
        <v>43</v>
      </c>
      <c r="D299" s="28">
        <v>1513.0</v>
      </c>
      <c r="E299" s="28">
        <v>3252.0</v>
      </c>
      <c r="F299" s="28">
        <v>166.0</v>
      </c>
      <c r="G299" s="28">
        <v>45.0</v>
      </c>
      <c r="H299" s="28">
        <v>10.0</v>
      </c>
      <c r="I299" s="29">
        <v>9.114458</v>
      </c>
      <c r="J299" s="29">
        <v>33.62222</v>
      </c>
      <c r="K299" s="30">
        <v>151.3</v>
      </c>
      <c r="L299" s="30">
        <v>230.4693</v>
      </c>
      <c r="M299" s="29">
        <v>230.4693</v>
      </c>
      <c r="N299" s="17" t="str">
        <f>IFERROR(__xludf.DUMMYFUNCTION("IF(AND(L299&lt;=0, L299&gt;-50), L299, NA())"),"#N/A")</f>
        <v>#N/A</v>
      </c>
      <c r="O299" s="17" t="str">
        <f>IFERROR(__xludf.DUMMYFUNCTION("IF(L299&lt;=-50, L299, NA())"),"#N/A")</f>
        <v>#N/A</v>
      </c>
      <c r="P299" s="17" t="str">
        <f t="shared" si="5"/>
        <v>High</v>
      </c>
      <c r="Q299" s="17"/>
      <c r="R299" s="19"/>
    </row>
    <row r="300">
      <c r="A300" s="31" t="s">
        <v>18</v>
      </c>
      <c r="B300" s="32" t="s">
        <v>328</v>
      </c>
      <c r="C300" s="32" t="s">
        <v>40</v>
      </c>
      <c r="D300" s="33">
        <v>3063.0</v>
      </c>
      <c r="E300" s="33">
        <v>9418.0</v>
      </c>
      <c r="F300" s="33">
        <v>459.0</v>
      </c>
      <c r="G300" s="33">
        <v>134.0</v>
      </c>
      <c r="H300" s="33">
        <v>34.0</v>
      </c>
      <c r="I300" s="34">
        <v>6.673203</v>
      </c>
      <c r="J300" s="34">
        <v>22.85821</v>
      </c>
      <c r="K300" s="30">
        <v>90.08824</v>
      </c>
      <c r="L300" s="30">
        <v>455.0114</v>
      </c>
      <c r="M300" s="34">
        <v>455.0114</v>
      </c>
      <c r="N300" s="11" t="str">
        <f>IFERROR(__xludf.DUMMYFUNCTION("IF(AND(L300&lt;=0, L300&gt;-50), L300, NA())"),"#N/A")</f>
        <v>#N/A</v>
      </c>
      <c r="O300" s="11" t="str">
        <f>IFERROR(__xludf.DUMMYFUNCTION("IF(L300&lt;=-50, L300, NA())"),"#N/A")</f>
        <v>#N/A</v>
      </c>
      <c r="P300" s="11" t="str">
        <f t="shared" si="5"/>
        <v>High</v>
      </c>
      <c r="Q300" s="11"/>
      <c r="R300" s="12"/>
    </row>
    <row r="301">
      <c r="A301" s="26" t="s">
        <v>47</v>
      </c>
      <c r="B301" s="27" t="s">
        <v>329</v>
      </c>
      <c r="C301" s="27" t="s">
        <v>40</v>
      </c>
      <c r="D301" s="28">
        <v>7143.0</v>
      </c>
      <c r="E301" s="28">
        <v>18245.0</v>
      </c>
      <c r="F301" s="28">
        <v>928.0</v>
      </c>
      <c r="G301" s="28">
        <v>283.0</v>
      </c>
      <c r="H301" s="28">
        <v>68.0</v>
      </c>
      <c r="I301" s="29">
        <v>7.697198</v>
      </c>
      <c r="J301" s="29">
        <v>25.24028</v>
      </c>
      <c r="K301" s="30">
        <v>105.0441</v>
      </c>
      <c r="L301" s="30">
        <v>375.9905</v>
      </c>
      <c r="M301" s="29">
        <v>375.9905</v>
      </c>
      <c r="N301" s="17" t="str">
        <f>IFERROR(__xludf.DUMMYFUNCTION("IF(AND(L301&lt;=0, L301&gt;-50), L301, NA())"),"#N/A")</f>
        <v>#N/A</v>
      </c>
      <c r="O301" s="17" t="str">
        <f>IFERROR(__xludf.DUMMYFUNCTION("IF(L301&lt;=-50, L301, NA())"),"#N/A")</f>
        <v>#N/A</v>
      </c>
      <c r="P301" s="17" t="str">
        <f t="shared" si="5"/>
        <v>High</v>
      </c>
      <c r="Q301" s="17"/>
      <c r="R301" s="19"/>
    </row>
    <row r="302">
      <c r="A302" s="31" t="s">
        <v>26</v>
      </c>
      <c r="B302" s="32" t="s">
        <v>330</v>
      </c>
      <c r="C302" s="32" t="s">
        <v>20</v>
      </c>
      <c r="D302" s="33">
        <v>3890.0</v>
      </c>
      <c r="E302" s="33">
        <v>13777.0</v>
      </c>
      <c r="F302" s="33">
        <v>697.0</v>
      </c>
      <c r="G302" s="33">
        <v>211.0</v>
      </c>
      <c r="H302" s="33">
        <v>50.0</v>
      </c>
      <c r="I302" s="34">
        <v>5.581062</v>
      </c>
      <c r="J302" s="34">
        <v>18.43602</v>
      </c>
      <c r="K302" s="30">
        <v>77.8</v>
      </c>
      <c r="L302" s="30">
        <v>542.6735</v>
      </c>
      <c r="M302" s="34">
        <v>542.6735</v>
      </c>
      <c r="N302" s="11" t="str">
        <f>IFERROR(__xludf.DUMMYFUNCTION("IF(AND(L302&lt;=0, L302&gt;-50), L302, NA())"),"#N/A")</f>
        <v>#N/A</v>
      </c>
      <c r="O302" s="11" t="str">
        <f>IFERROR(__xludf.DUMMYFUNCTION("IF(L302&lt;=-50, L302, NA())"),"#N/A")</f>
        <v>#N/A</v>
      </c>
      <c r="P302" s="11" t="str">
        <f t="shared" si="5"/>
        <v>High</v>
      </c>
      <c r="Q302" s="11"/>
      <c r="R302" s="12"/>
    </row>
    <row r="303">
      <c r="A303" s="26" t="s">
        <v>47</v>
      </c>
      <c r="B303" s="27" t="s">
        <v>331</v>
      </c>
      <c r="C303" s="27" t="s">
        <v>37</v>
      </c>
      <c r="D303" s="28">
        <v>1367.0</v>
      </c>
      <c r="E303" s="28">
        <v>4800.0</v>
      </c>
      <c r="F303" s="28">
        <v>228.0</v>
      </c>
      <c r="G303" s="28">
        <v>67.0</v>
      </c>
      <c r="H303" s="28">
        <v>14.0</v>
      </c>
      <c r="I303" s="29">
        <v>5.995614</v>
      </c>
      <c r="J303" s="29">
        <v>20.40299</v>
      </c>
      <c r="K303" s="30">
        <v>97.64286</v>
      </c>
      <c r="L303" s="30">
        <v>412.0702</v>
      </c>
      <c r="M303" s="29">
        <v>412.0702</v>
      </c>
      <c r="N303" s="17" t="str">
        <f>IFERROR(__xludf.DUMMYFUNCTION("IF(AND(L303&lt;=0, L303&gt;-50), L303, NA())"),"#N/A")</f>
        <v>#N/A</v>
      </c>
      <c r="O303" s="17" t="str">
        <f>IFERROR(__xludf.DUMMYFUNCTION("IF(L303&lt;=-50, L303, NA())"),"#N/A")</f>
        <v>#N/A</v>
      </c>
      <c r="P303" s="17" t="str">
        <f t="shared" si="5"/>
        <v>High</v>
      </c>
      <c r="Q303" s="17"/>
      <c r="R303" s="19"/>
    </row>
    <row r="304">
      <c r="A304" s="31" t="s">
        <v>22</v>
      </c>
      <c r="B304" s="32" t="s">
        <v>332</v>
      </c>
      <c r="C304" s="32" t="s">
        <v>32</v>
      </c>
      <c r="D304" s="33">
        <v>1636.0</v>
      </c>
      <c r="E304" s="33">
        <v>6082.0</v>
      </c>
      <c r="F304" s="33">
        <v>285.0</v>
      </c>
      <c r="G304" s="33">
        <v>88.0</v>
      </c>
      <c r="H304" s="33">
        <v>24.0</v>
      </c>
      <c r="I304" s="34">
        <v>5.740351</v>
      </c>
      <c r="J304" s="34">
        <v>18.59091</v>
      </c>
      <c r="K304" s="30">
        <v>68.16667</v>
      </c>
      <c r="L304" s="30">
        <v>633.4963</v>
      </c>
      <c r="M304" s="34">
        <v>633.4963</v>
      </c>
      <c r="N304" s="11" t="str">
        <f>IFERROR(__xludf.DUMMYFUNCTION("IF(AND(L304&lt;=0, L304&gt;-50), L304, NA())"),"#N/A")</f>
        <v>#N/A</v>
      </c>
      <c r="O304" s="11" t="str">
        <f>IFERROR(__xludf.DUMMYFUNCTION("IF(L304&lt;=-50, L304, NA())"),"#N/A")</f>
        <v>#N/A</v>
      </c>
      <c r="P304" s="11" t="str">
        <f t="shared" si="5"/>
        <v>High</v>
      </c>
      <c r="Q304" s="11"/>
      <c r="R304" s="12"/>
    </row>
    <row r="305">
      <c r="A305" s="26" t="s">
        <v>44</v>
      </c>
      <c r="B305" s="27" t="s">
        <v>333</v>
      </c>
      <c r="C305" s="27" t="s">
        <v>37</v>
      </c>
      <c r="D305" s="28">
        <v>1783.0</v>
      </c>
      <c r="E305" s="28">
        <v>4225.0</v>
      </c>
      <c r="F305" s="28">
        <v>207.0</v>
      </c>
      <c r="G305" s="28">
        <v>63.0</v>
      </c>
      <c r="H305" s="28">
        <v>19.0</v>
      </c>
      <c r="I305" s="29">
        <v>8.613527</v>
      </c>
      <c r="J305" s="29">
        <v>28.30159</v>
      </c>
      <c r="K305" s="30">
        <v>93.84211</v>
      </c>
      <c r="L305" s="30">
        <v>432.8099</v>
      </c>
      <c r="M305" s="29">
        <v>432.8099</v>
      </c>
      <c r="N305" s="17" t="str">
        <f>IFERROR(__xludf.DUMMYFUNCTION("IF(AND(L305&lt;=0, L305&gt;-50), L305, NA())"),"#N/A")</f>
        <v>#N/A</v>
      </c>
      <c r="O305" s="17" t="str">
        <f>IFERROR(__xludf.DUMMYFUNCTION("IF(L305&lt;=-50, L305, NA())"),"#N/A")</f>
        <v>#N/A</v>
      </c>
      <c r="P305" s="17" t="str">
        <f t="shared" si="5"/>
        <v>High</v>
      </c>
      <c r="Q305" s="17"/>
      <c r="R305" s="19"/>
    </row>
    <row r="306">
      <c r="A306" s="31" t="s">
        <v>53</v>
      </c>
      <c r="B306" s="32" t="s">
        <v>334</v>
      </c>
      <c r="C306" s="32" t="s">
        <v>40</v>
      </c>
      <c r="D306" s="33">
        <v>3971.0</v>
      </c>
      <c r="E306" s="33">
        <v>16970.0</v>
      </c>
      <c r="F306" s="33">
        <v>845.0</v>
      </c>
      <c r="G306" s="33">
        <v>251.0</v>
      </c>
      <c r="H306" s="33">
        <v>59.0</v>
      </c>
      <c r="I306" s="34">
        <v>4.699408</v>
      </c>
      <c r="J306" s="34">
        <v>15.82072</v>
      </c>
      <c r="K306" s="30">
        <v>67.30508</v>
      </c>
      <c r="L306" s="30">
        <v>642.8859</v>
      </c>
      <c r="M306" s="34">
        <v>642.8859</v>
      </c>
      <c r="N306" s="11" t="str">
        <f>IFERROR(__xludf.DUMMYFUNCTION("IF(AND(L306&lt;=0, L306&gt;-50), L306, NA())"),"#N/A")</f>
        <v>#N/A</v>
      </c>
      <c r="O306" s="11" t="str">
        <f>IFERROR(__xludf.DUMMYFUNCTION("IF(L306&lt;=-50, L306, NA())"),"#N/A")</f>
        <v>#N/A</v>
      </c>
      <c r="P306" s="11" t="str">
        <f t="shared" si="5"/>
        <v>High</v>
      </c>
      <c r="Q306" s="11"/>
      <c r="R306" s="12"/>
    </row>
    <row r="307">
      <c r="A307" s="26" t="s">
        <v>22</v>
      </c>
      <c r="B307" s="27" t="s">
        <v>335</v>
      </c>
      <c r="C307" s="27" t="s">
        <v>28</v>
      </c>
      <c r="D307" s="28">
        <v>5568.0</v>
      </c>
      <c r="E307" s="28">
        <v>25066.0</v>
      </c>
      <c r="F307" s="28">
        <v>1254.0</v>
      </c>
      <c r="G307" s="28">
        <v>367.0</v>
      </c>
      <c r="H307" s="28">
        <v>92.0</v>
      </c>
      <c r="I307" s="29">
        <v>4.440191</v>
      </c>
      <c r="J307" s="29">
        <v>15.17166</v>
      </c>
      <c r="K307" s="30">
        <v>60.52174</v>
      </c>
      <c r="L307" s="30">
        <v>726.1494</v>
      </c>
      <c r="M307" s="29">
        <v>726.1494</v>
      </c>
      <c r="N307" s="17" t="str">
        <f>IFERROR(__xludf.DUMMYFUNCTION("IF(AND(L307&lt;=0, L307&gt;-50), L307, NA())"),"#N/A")</f>
        <v>#N/A</v>
      </c>
      <c r="O307" s="17" t="str">
        <f>IFERROR(__xludf.DUMMYFUNCTION("IF(L307&lt;=-50, L307, NA())"),"#N/A")</f>
        <v>#N/A</v>
      </c>
      <c r="P307" s="17" t="str">
        <f t="shared" si="5"/>
        <v>High</v>
      </c>
      <c r="Q307" s="17"/>
      <c r="R307" s="19"/>
    </row>
    <row r="308">
      <c r="A308" s="31" t="s">
        <v>47</v>
      </c>
      <c r="B308" s="32" t="s">
        <v>336</v>
      </c>
      <c r="C308" s="32" t="s">
        <v>28</v>
      </c>
      <c r="D308" s="33">
        <v>5517.0</v>
      </c>
      <c r="E308" s="33">
        <v>27404.0</v>
      </c>
      <c r="F308" s="33">
        <v>1368.0</v>
      </c>
      <c r="G308" s="33">
        <v>406.0</v>
      </c>
      <c r="H308" s="33">
        <v>94.0</v>
      </c>
      <c r="I308" s="34">
        <v>4.032895</v>
      </c>
      <c r="J308" s="34">
        <v>13.58867</v>
      </c>
      <c r="K308" s="30">
        <v>58.69149</v>
      </c>
      <c r="L308" s="30">
        <v>751.9123</v>
      </c>
      <c r="M308" s="34">
        <v>751.9123</v>
      </c>
      <c r="N308" s="11" t="str">
        <f>IFERROR(__xludf.DUMMYFUNCTION("IF(AND(L308&lt;=0, L308&gt;-50), L308, NA())"),"#N/A")</f>
        <v>#N/A</v>
      </c>
      <c r="O308" s="11" t="str">
        <f>IFERROR(__xludf.DUMMYFUNCTION("IF(L308&lt;=-50, L308, NA())"),"#N/A")</f>
        <v>#N/A</v>
      </c>
      <c r="P308" s="11" t="str">
        <f t="shared" si="5"/>
        <v>High</v>
      </c>
      <c r="Q308" s="11"/>
      <c r="R308" s="12"/>
    </row>
    <row r="309">
      <c r="A309" s="26" t="s">
        <v>30</v>
      </c>
      <c r="B309" s="27" t="s">
        <v>337</v>
      </c>
      <c r="C309" s="27" t="s">
        <v>20</v>
      </c>
      <c r="D309" s="28">
        <v>9395.0</v>
      </c>
      <c r="E309" s="28">
        <v>41578.0</v>
      </c>
      <c r="F309" s="28">
        <v>2087.0</v>
      </c>
      <c r="G309" s="28">
        <v>633.0</v>
      </c>
      <c r="H309" s="28">
        <v>158.0</v>
      </c>
      <c r="I309" s="29">
        <v>4.501677</v>
      </c>
      <c r="J309" s="29">
        <v>14.84202</v>
      </c>
      <c r="K309" s="30">
        <v>59.46203</v>
      </c>
      <c r="L309" s="30">
        <v>740.8728</v>
      </c>
      <c r="M309" s="29">
        <v>740.8728</v>
      </c>
      <c r="N309" s="17" t="str">
        <f>IFERROR(__xludf.DUMMYFUNCTION("IF(AND(L309&lt;=0, L309&gt;-50), L309, NA())"),"#N/A")</f>
        <v>#N/A</v>
      </c>
      <c r="O309" s="17" t="str">
        <f>IFERROR(__xludf.DUMMYFUNCTION("IF(L309&lt;=-50, L309, NA())"),"#N/A")</f>
        <v>#N/A</v>
      </c>
      <c r="P309" s="17" t="str">
        <f t="shared" si="5"/>
        <v>High</v>
      </c>
      <c r="Q309" s="17"/>
      <c r="R309" s="19"/>
    </row>
    <row r="310">
      <c r="A310" s="31" t="s">
        <v>30</v>
      </c>
      <c r="B310" s="32" t="s">
        <v>338</v>
      </c>
      <c r="C310" s="32" t="s">
        <v>37</v>
      </c>
      <c r="D310" s="33">
        <v>1185.0</v>
      </c>
      <c r="E310" s="33">
        <v>4221.0</v>
      </c>
      <c r="F310" s="33">
        <v>212.0</v>
      </c>
      <c r="G310" s="33">
        <v>62.0</v>
      </c>
      <c r="H310" s="33">
        <v>12.0</v>
      </c>
      <c r="I310" s="34">
        <v>5.589623</v>
      </c>
      <c r="J310" s="34">
        <v>19.1129</v>
      </c>
      <c r="K310" s="30">
        <v>98.75</v>
      </c>
      <c r="L310" s="30">
        <v>406.3291</v>
      </c>
      <c r="M310" s="34">
        <v>406.3291</v>
      </c>
      <c r="N310" s="11" t="str">
        <f>IFERROR(__xludf.DUMMYFUNCTION("IF(AND(L310&lt;=0, L310&gt;-50), L310, NA())"),"#N/A")</f>
        <v>#N/A</v>
      </c>
      <c r="O310" s="11" t="str">
        <f>IFERROR(__xludf.DUMMYFUNCTION("IF(L310&lt;=-50, L310, NA())"),"#N/A")</f>
        <v>#N/A</v>
      </c>
      <c r="P310" s="11" t="str">
        <f t="shared" si="5"/>
        <v>High</v>
      </c>
      <c r="Q310" s="11"/>
      <c r="R310" s="12"/>
    </row>
    <row r="311">
      <c r="A311" s="26" t="s">
        <v>30</v>
      </c>
      <c r="B311" s="27" t="s">
        <v>339</v>
      </c>
      <c r="C311" s="27" t="s">
        <v>43</v>
      </c>
      <c r="D311" s="28">
        <v>7368.0</v>
      </c>
      <c r="E311" s="28">
        <v>29997.0</v>
      </c>
      <c r="F311" s="28">
        <v>1508.0</v>
      </c>
      <c r="G311" s="28">
        <v>448.0</v>
      </c>
      <c r="H311" s="28">
        <v>111.0</v>
      </c>
      <c r="I311" s="29">
        <v>4.885942</v>
      </c>
      <c r="J311" s="29">
        <v>16.44643</v>
      </c>
      <c r="K311" s="30">
        <v>66.37838</v>
      </c>
      <c r="L311" s="30">
        <v>653.2573</v>
      </c>
      <c r="M311" s="29">
        <v>653.2573</v>
      </c>
      <c r="N311" s="17" t="str">
        <f>IFERROR(__xludf.DUMMYFUNCTION("IF(AND(L311&lt;=0, L311&gt;-50), L311, NA())"),"#N/A")</f>
        <v>#N/A</v>
      </c>
      <c r="O311" s="17" t="str">
        <f>IFERROR(__xludf.DUMMYFUNCTION("IF(L311&lt;=-50, L311, NA())"),"#N/A")</f>
        <v>#N/A</v>
      </c>
      <c r="P311" s="17" t="str">
        <f t="shared" si="5"/>
        <v>High</v>
      </c>
      <c r="Q311" s="17"/>
      <c r="R311" s="19"/>
    </row>
    <row r="312">
      <c r="A312" s="31" t="s">
        <v>47</v>
      </c>
      <c r="B312" s="32" t="s">
        <v>340</v>
      </c>
      <c r="C312" s="32" t="s">
        <v>49</v>
      </c>
      <c r="D312" s="33">
        <v>704.0</v>
      </c>
      <c r="E312" s="33">
        <v>1989.0</v>
      </c>
      <c r="F312" s="33">
        <v>101.0</v>
      </c>
      <c r="G312" s="33">
        <v>30.0</v>
      </c>
      <c r="H312" s="33">
        <v>5.0</v>
      </c>
      <c r="I312" s="34">
        <v>6.970297</v>
      </c>
      <c r="J312" s="34">
        <v>23.46667</v>
      </c>
      <c r="K312" s="30">
        <v>140.8</v>
      </c>
      <c r="L312" s="30">
        <v>255.1136</v>
      </c>
      <c r="M312" s="34">
        <v>255.1136</v>
      </c>
      <c r="N312" s="11" t="str">
        <f>IFERROR(__xludf.DUMMYFUNCTION("IF(AND(L312&lt;=0, L312&gt;-50), L312, NA())"),"#N/A")</f>
        <v>#N/A</v>
      </c>
      <c r="O312" s="11" t="str">
        <f>IFERROR(__xludf.DUMMYFUNCTION("IF(L312&lt;=-50, L312, NA())"),"#N/A")</f>
        <v>#N/A</v>
      </c>
      <c r="P312" s="11" t="str">
        <f t="shared" si="5"/>
        <v>High</v>
      </c>
      <c r="Q312" s="11"/>
      <c r="R312" s="12"/>
    </row>
    <row r="313">
      <c r="A313" s="26" t="s">
        <v>41</v>
      </c>
      <c r="B313" s="27" t="s">
        <v>341</v>
      </c>
      <c r="C313" s="27" t="s">
        <v>32</v>
      </c>
      <c r="D313" s="28">
        <v>8517.0</v>
      </c>
      <c r="E313" s="28">
        <v>35715.0</v>
      </c>
      <c r="F313" s="28">
        <v>1766.0</v>
      </c>
      <c r="G313" s="28">
        <v>533.0</v>
      </c>
      <c r="H313" s="28">
        <v>136.0</v>
      </c>
      <c r="I313" s="29">
        <v>4.822763</v>
      </c>
      <c r="J313" s="29">
        <v>15.97936</v>
      </c>
      <c r="K313" s="30">
        <v>62.625</v>
      </c>
      <c r="L313" s="30">
        <v>698.4032</v>
      </c>
      <c r="M313" s="29">
        <v>698.4032</v>
      </c>
      <c r="N313" s="17" t="str">
        <f>IFERROR(__xludf.DUMMYFUNCTION("IF(AND(L313&lt;=0, L313&gt;-50), L313, NA())"),"#N/A")</f>
        <v>#N/A</v>
      </c>
      <c r="O313" s="17" t="str">
        <f>IFERROR(__xludf.DUMMYFUNCTION("IF(L313&lt;=-50, L313, NA())"),"#N/A")</f>
        <v>#N/A</v>
      </c>
      <c r="P313" s="17" t="str">
        <f t="shared" si="5"/>
        <v>High</v>
      </c>
      <c r="Q313" s="17"/>
      <c r="R313" s="19"/>
    </row>
    <row r="314">
      <c r="A314" s="31" t="s">
        <v>35</v>
      </c>
      <c r="B314" s="32" t="s">
        <v>342</v>
      </c>
      <c r="C314" s="32" t="s">
        <v>24</v>
      </c>
      <c r="D314" s="33">
        <v>1171.0</v>
      </c>
      <c r="E314" s="33">
        <v>5616.0</v>
      </c>
      <c r="F314" s="33">
        <v>273.0</v>
      </c>
      <c r="G314" s="33">
        <v>82.0</v>
      </c>
      <c r="H314" s="33">
        <v>22.0</v>
      </c>
      <c r="I314" s="34">
        <v>4.289377</v>
      </c>
      <c r="J314" s="34">
        <v>14.28049</v>
      </c>
      <c r="K314" s="30">
        <v>53.22727</v>
      </c>
      <c r="L314" s="30">
        <v>839.3681</v>
      </c>
      <c r="M314" s="34">
        <v>839.3681</v>
      </c>
      <c r="N314" s="11" t="str">
        <f>IFERROR(__xludf.DUMMYFUNCTION("IF(AND(L314&lt;=0, L314&gt;-50), L314, NA())"),"#N/A")</f>
        <v>#N/A</v>
      </c>
      <c r="O314" s="11" t="str">
        <f>IFERROR(__xludf.DUMMYFUNCTION("IF(L314&lt;=-50, L314, NA())"),"#N/A")</f>
        <v>#N/A</v>
      </c>
      <c r="P314" s="11" t="str">
        <f t="shared" si="5"/>
        <v>High</v>
      </c>
      <c r="Q314" s="11"/>
      <c r="R314" s="12"/>
    </row>
    <row r="315">
      <c r="A315" s="26" t="s">
        <v>38</v>
      </c>
      <c r="B315" s="27" t="s">
        <v>343</v>
      </c>
      <c r="C315" s="27" t="s">
        <v>46</v>
      </c>
      <c r="D315" s="28">
        <v>1949.0</v>
      </c>
      <c r="E315" s="28">
        <v>7635.0</v>
      </c>
      <c r="F315" s="28">
        <v>366.0</v>
      </c>
      <c r="G315" s="28">
        <v>107.0</v>
      </c>
      <c r="H315" s="28">
        <v>29.0</v>
      </c>
      <c r="I315" s="29">
        <v>5.325137</v>
      </c>
      <c r="J315" s="29">
        <v>18.21495</v>
      </c>
      <c r="K315" s="30">
        <v>67.2069</v>
      </c>
      <c r="L315" s="30">
        <v>643.9713</v>
      </c>
      <c r="M315" s="29">
        <v>643.9713</v>
      </c>
      <c r="N315" s="17" t="str">
        <f>IFERROR(__xludf.DUMMYFUNCTION("IF(AND(L315&lt;=0, L315&gt;-50), L315, NA())"),"#N/A")</f>
        <v>#N/A</v>
      </c>
      <c r="O315" s="17" t="str">
        <f>IFERROR(__xludf.DUMMYFUNCTION("IF(L315&lt;=-50, L315, NA())"),"#N/A")</f>
        <v>#N/A</v>
      </c>
      <c r="P315" s="17" t="str">
        <f t="shared" si="5"/>
        <v>High</v>
      </c>
      <c r="Q315" s="17"/>
      <c r="R315" s="19"/>
    </row>
    <row r="316">
      <c r="A316" s="31" t="s">
        <v>47</v>
      </c>
      <c r="B316" s="32" t="s">
        <v>344</v>
      </c>
      <c r="C316" s="32" t="s">
        <v>46</v>
      </c>
      <c r="D316" s="33">
        <v>2438.0</v>
      </c>
      <c r="E316" s="33">
        <v>5246.0</v>
      </c>
      <c r="F316" s="33">
        <v>249.0</v>
      </c>
      <c r="G316" s="33">
        <v>75.0</v>
      </c>
      <c r="H316" s="33">
        <v>19.0</v>
      </c>
      <c r="I316" s="34">
        <v>9.791165</v>
      </c>
      <c r="J316" s="34">
        <v>32.50667</v>
      </c>
      <c r="K316" s="30">
        <v>128.3158</v>
      </c>
      <c r="L316" s="30">
        <v>289.6637</v>
      </c>
      <c r="M316" s="34">
        <v>289.6637</v>
      </c>
      <c r="N316" s="11" t="str">
        <f>IFERROR(__xludf.DUMMYFUNCTION("IF(AND(L316&lt;=0, L316&gt;-50), L316, NA())"),"#N/A")</f>
        <v>#N/A</v>
      </c>
      <c r="O316" s="11" t="str">
        <f>IFERROR(__xludf.DUMMYFUNCTION("IF(L316&lt;=-50, L316, NA())"),"#N/A")</f>
        <v>#N/A</v>
      </c>
      <c r="P316" s="11" t="str">
        <f t="shared" si="5"/>
        <v>High</v>
      </c>
      <c r="Q316" s="11"/>
      <c r="R316" s="12"/>
    </row>
    <row r="317">
      <c r="A317" s="26" t="s">
        <v>44</v>
      </c>
      <c r="B317" s="27" t="s">
        <v>345</v>
      </c>
      <c r="C317" s="27" t="s">
        <v>49</v>
      </c>
      <c r="D317" s="28">
        <v>6804.0</v>
      </c>
      <c r="E317" s="28">
        <v>20953.0</v>
      </c>
      <c r="F317" s="28">
        <v>1041.0</v>
      </c>
      <c r="G317" s="28">
        <v>320.0</v>
      </c>
      <c r="H317" s="28">
        <v>80.0</v>
      </c>
      <c r="I317" s="29">
        <v>6.536023</v>
      </c>
      <c r="J317" s="29">
        <v>21.2625</v>
      </c>
      <c r="K317" s="30">
        <v>85.05</v>
      </c>
      <c r="L317" s="30">
        <v>487.8895</v>
      </c>
      <c r="M317" s="29">
        <v>487.8895</v>
      </c>
      <c r="N317" s="17" t="str">
        <f>IFERROR(__xludf.DUMMYFUNCTION("IF(AND(L317&lt;=0, L317&gt;-50), L317, NA())"),"#N/A")</f>
        <v>#N/A</v>
      </c>
      <c r="O317" s="17" t="str">
        <f>IFERROR(__xludf.DUMMYFUNCTION("IF(L317&lt;=-50, L317, NA())"),"#N/A")</f>
        <v>#N/A</v>
      </c>
      <c r="P317" s="17" t="str">
        <f t="shared" si="5"/>
        <v>High</v>
      </c>
      <c r="Q317" s="17"/>
      <c r="R317" s="19"/>
    </row>
    <row r="318">
      <c r="A318" s="31" t="s">
        <v>18</v>
      </c>
      <c r="B318" s="32" t="s">
        <v>346</v>
      </c>
      <c r="C318" s="32" t="s">
        <v>20</v>
      </c>
      <c r="D318" s="33">
        <v>1072.0</v>
      </c>
      <c r="E318" s="33">
        <v>4219.0</v>
      </c>
      <c r="F318" s="33">
        <v>205.0</v>
      </c>
      <c r="G318" s="33">
        <v>60.0</v>
      </c>
      <c r="H318" s="33">
        <v>15.0</v>
      </c>
      <c r="I318" s="34">
        <v>5.229268</v>
      </c>
      <c r="J318" s="34">
        <v>17.86667</v>
      </c>
      <c r="K318" s="30">
        <v>71.46667</v>
      </c>
      <c r="L318" s="30">
        <v>599.6269</v>
      </c>
      <c r="M318" s="34">
        <v>599.6269</v>
      </c>
      <c r="N318" s="11" t="str">
        <f>IFERROR(__xludf.DUMMYFUNCTION("IF(AND(L318&lt;=0, L318&gt;-50), L318, NA())"),"#N/A")</f>
        <v>#N/A</v>
      </c>
      <c r="O318" s="11" t="str">
        <f>IFERROR(__xludf.DUMMYFUNCTION("IF(L318&lt;=-50, L318, NA())"),"#N/A")</f>
        <v>#N/A</v>
      </c>
      <c r="P318" s="11" t="str">
        <f t="shared" si="5"/>
        <v>High</v>
      </c>
      <c r="Q318" s="11"/>
      <c r="R318" s="12"/>
    </row>
    <row r="319">
      <c r="A319" s="26" t="s">
        <v>35</v>
      </c>
      <c r="B319" s="27" t="s">
        <v>347</v>
      </c>
      <c r="C319" s="27" t="s">
        <v>20</v>
      </c>
      <c r="D319" s="28">
        <v>5124.0</v>
      </c>
      <c r="E319" s="28">
        <v>11881.0</v>
      </c>
      <c r="F319" s="28">
        <v>593.0</v>
      </c>
      <c r="G319" s="28">
        <v>173.0</v>
      </c>
      <c r="H319" s="28">
        <v>39.0</v>
      </c>
      <c r="I319" s="29">
        <v>8.640809</v>
      </c>
      <c r="J319" s="29">
        <v>29.6185</v>
      </c>
      <c r="K319" s="30">
        <v>131.3846</v>
      </c>
      <c r="L319" s="30">
        <v>280.5621</v>
      </c>
      <c r="M319" s="29">
        <v>280.5621</v>
      </c>
      <c r="N319" s="17" t="str">
        <f>IFERROR(__xludf.DUMMYFUNCTION("IF(AND(L319&lt;=0, L319&gt;-50), L319, NA())"),"#N/A")</f>
        <v>#N/A</v>
      </c>
      <c r="O319" s="17" t="str">
        <f>IFERROR(__xludf.DUMMYFUNCTION("IF(L319&lt;=-50, L319, NA())"),"#N/A")</f>
        <v>#N/A</v>
      </c>
      <c r="P319" s="17" t="str">
        <f t="shared" si="5"/>
        <v>High</v>
      </c>
      <c r="Q319" s="17"/>
      <c r="R319" s="19"/>
    </row>
    <row r="320">
      <c r="A320" s="31" t="s">
        <v>22</v>
      </c>
      <c r="B320" s="32" t="s">
        <v>348</v>
      </c>
      <c r="C320" s="32" t="s">
        <v>37</v>
      </c>
      <c r="D320" s="33">
        <v>3637.0</v>
      </c>
      <c r="E320" s="33">
        <v>14259.0</v>
      </c>
      <c r="F320" s="33">
        <v>712.0</v>
      </c>
      <c r="G320" s="33">
        <v>201.0</v>
      </c>
      <c r="H320" s="33">
        <v>47.0</v>
      </c>
      <c r="I320" s="34">
        <v>5.108146</v>
      </c>
      <c r="J320" s="34">
        <v>18.09453</v>
      </c>
      <c r="K320" s="30">
        <v>77.38298</v>
      </c>
      <c r="L320" s="30">
        <v>546.1369</v>
      </c>
      <c r="M320" s="34">
        <v>546.1369</v>
      </c>
      <c r="N320" s="11" t="str">
        <f>IFERROR(__xludf.DUMMYFUNCTION("IF(AND(L320&lt;=0, L320&gt;-50), L320, NA())"),"#N/A")</f>
        <v>#N/A</v>
      </c>
      <c r="O320" s="11" t="str">
        <f>IFERROR(__xludf.DUMMYFUNCTION("IF(L320&lt;=-50, L320, NA())"),"#N/A")</f>
        <v>#N/A</v>
      </c>
      <c r="P320" s="11" t="str">
        <f t="shared" si="5"/>
        <v>High</v>
      </c>
      <c r="Q320" s="11"/>
      <c r="R320" s="12"/>
    </row>
    <row r="321">
      <c r="A321" s="26" t="s">
        <v>38</v>
      </c>
      <c r="B321" s="27" t="s">
        <v>349</v>
      </c>
      <c r="C321" s="27" t="s">
        <v>37</v>
      </c>
      <c r="D321" s="28">
        <v>9035.0</v>
      </c>
      <c r="E321" s="28">
        <v>42628.0</v>
      </c>
      <c r="F321" s="28">
        <v>2145.0</v>
      </c>
      <c r="G321" s="28">
        <v>643.0</v>
      </c>
      <c r="H321" s="28">
        <v>158.0</v>
      </c>
      <c r="I321" s="29">
        <v>4.212121</v>
      </c>
      <c r="J321" s="29">
        <v>14.05132</v>
      </c>
      <c r="K321" s="30">
        <v>57.18354</v>
      </c>
      <c r="L321" s="30">
        <v>774.3774</v>
      </c>
      <c r="M321" s="29">
        <v>774.3774</v>
      </c>
      <c r="N321" s="17" t="str">
        <f>IFERROR(__xludf.DUMMYFUNCTION("IF(AND(L321&lt;=0, L321&gt;-50), L321, NA())"),"#N/A")</f>
        <v>#N/A</v>
      </c>
      <c r="O321" s="17" t="str">
        <f>IFERROR(__xludf.DUMMYFUNCTION("IF(L321&lt;=-50, L321, NA())"),"#N/A")</f>
        <v>#N/A</v>
      </c>
      <c r="P321" s="17" t="str">
        <f t="shared" si="5"/>
        <v>High</v>
      </c>
      <c r="Q321" s="17"/>
      <c r="R321" s="19"/>
    </row>
    <row r="322">
      <c r="A322" s="31" t="s">
        <v>18</v>
      </c>
      <c r="B322" s="32" t="s">
        <v>350</v>
      </c>
      <c r="C322" s="32" t="s">
        <v>40</v>
      </c>
      <c r="D322" s="33">
        <v>2824.0</v>
      </c>
      <c r="E322" s="33">
        <v>11422.0</v>
      </c>
      <c r="F322" s="33">
        <v>570.0</v>
      </c>
      <c r="G322" s="33">
        <v>172.0</v>
      </c>
      <c r="H322" s="33">
        <v>42.0</v>
      </c>
      <c r="I322" s="34">
        <v>4.954386</v>
      </c>
      <c r="J322" s="34">
        <v>16.4186</v>
      </c>
      <c r="K322" s="30">
        <v>67.2381</v>
      </c>
      <c r="L322" s="30">
        <v>643.6261</v>
      </c>
      <c r="M322" s="34">
        <v>643.6261</v>
      </c>
      <c r="N322" s="11" t="str">
        <f>IFERROR(__xludf.DUMMYFUNCTION("IF(AND(L322&lt;=0, L322&gt;-50), L322, NA())"),"#N/A")</f>
        <v>#N/A</v>
      </c>
      <c r="O322" s="11" t="str">
        <f>IFERROR(__xludf.DUMMYFUNCTION("IF(L322&lt;=-50, L322, NA())"),"#N/A")</f>
        <v>#N/A</v>
      </c>
      <c r="P322" s="11" t="str">
        <f t="shared" si="5"/>
        <v>High</v>
      </c>
      <c r="Q322" s="11"/>
      <c r="R322" s="12"/>
    </row>
    <row r="323">
      <c r="A323" s="26" t="s">
        <v>35</v>
      </c>
      <c r="B323" s="27" t="s">
        <v>351</v>
      </c>
      <c r="C323" s="27" t="s">
        <v>32</v>
      </c>
      <c r="D323" s="28">
        <v>1281.0</v>
      </c>
      <c r="E323" s="28">
        <v>6014.0</v>
      </c>
      <c r="F323" s="28">
        <v>303.0</v>
      </c>
      <c r="G323" s="28">
        <v>90.0</v>
      </c>
      <c r="H323" s="28">
        <v>22.0</v>
      </c>
      <c r="I323" s="29">
        <v>4.227723</v>
      </c>
      <c r="J323" s="29">
        <v>14.23333</v>
      </c>
      <c r="K323" s="30">
        <v>58.22727</v>
      </c>
      <c r="L323" s="30">
        <v>758.7041</v>
      </c>
      <c r="M323" s="29">
        <v>758.7041</v>
      </c>
      <c r="N323" s="17" t="str">
        <f>IFERROR(__xludf.DUMMYFUNCTION("IF(AND(L323&lt;=0, L323&gt;-50), L323, NA())"),"#N/A")</f>
        <v>#N/A</v>
      </c>
      <c r="O323" s="17" t="str">
        <f>IFERROR(__xludf.DUMMYFUNCTION("IF(L323&lt;=-50, L323, NA())"),"#N/A")</f>
        <v>#N/A</v>
      </c>
      <c r="P323" s="17" t="str">
        <f t="shared" si="5"/>
        <v>High</v>
      </c>
      <c r="Q323" s="17"/>
      <c r="R323" s="19"/>
    </row>
    <row r="324">
      <c r="A324" s="31" t="s">
        <v>41</v>
      </c>
      <c r="B324" s="32" t="s">
        <v>352</v>
      </c>
      <c r="C324" s="32" t="s">
        <v>20</v>
      </c>
      <c r="D324" s="33">
        <v>2077.0</v>
      </c>
      <c r="E324" s="33">
        <v>5165.0</v>
      </c>
      <c r="F324" s="33">
        <v>250.0</v>
      </c>
      <c r="G324" s="33">
        <v>72.0</v>
      </c>
      <c r="H324" s="33">
        <v>21.0</v>
      </c>
      <c r="I324" s="34">
        <v>8.308</v>
      </c>
      <c r="J324" s="34">
        <v>28.84722</v>
      </c>
      <c r="K324" s="30">
        <v>98.90476</v>
      </c>
      <c r="L324" s="30">
        <v>405.5368</v>
      </c>
      <c r="M324" s="34">
        <v>405.5368</v>
      </c>
      <c r="N324" s="11" t="str">
        <f>IFERROR(__xludf.DUMMYFUNCTION("IF(AND(L324&lt;=0, L324&gt;-50), L324, NA())"),"#N/A")</f>
        <v>#N/A</v>
      </c>
      <c r="O324" s="11" t="str">
        <f>IFERROR(__xludf.DUMMYFUNCTION("IF(L324&lt;=-50, L324, NA())"),"#N/A")</f>
        <v>#N/A</v>
      </c>
      <c r="P324" s="11" t="str">
        <f t="shared" si="5"/>
        <v>High</v>
      </c>
      <c r="Q324" s="11"/>
      <c r="R324" s="12"/>
    </row>
    <row r="325">
      <c r="A325" s="26" t="s">
        <v>38</v>
      </c>
      <c r="B325" s="27" t="s">
        <v>353</v>
      </c>
      <c r="C325" s="27" t="s">
        <v>49</v>
      </c>
      <c r="D325" s="28">
        <v>2926.0</v>
      </c>
      <c r="E325" s="28">
        <v>11398.0</v>
      </c>
      <c r="F325" s="28">
        <v>571.0</v>
      </c>
      <c r="G325" s="28">
        <v>164.0</v>
      </c>
      <c r="H325" s="28">
        <v>43.0</v>
      </c>
      <c r="I325" s="29">
        <v>5.124343</v>
      </c>
      <c r="J325" s="29">
        <v>17.84146</v>
      </c>
      <c r="K325" s="30">
        <v>68.04651</v>
      </c>
      <c r="L325" s="30">
        <v>634.7915</v>
      </c>
      <c r="M325" s="29">
        <v>634.7915</v>
      </c>
      <c r="N325" s="17" t="str">
        <f>IFERROR(__xludf.DUMMYFUNCTION("IF(AND(L325&lt;=0, L325&gt;-50), L325, NA())"),"#N/A")</f>
        <v>#N/A</v>
      </c>
      <c r="O325" s="17" t="str">
        <f>IFERROR(__xludf.DUMMYFUNCTION("IF(L325&lt;=-50, L325, NA())"),"#N/A")</f>
        <v>#N/A</v>
      </c>
      <c r="P325" s="17" t="str">
        <f t="shared" si="5"/>
        <v>High</v>
      </c>
      <c r="Q325" s="17"/>
      <c r="R325" s="19"/>
    </row>
    <row r="326">
      <c r="A326" s="31" t="s">
        <v>30</v>
      </c>
      <c r="B326" s="32" t="s">
        <v>354</v>
      </c>
      <c r="C326" s="32" t="s">
        <v>46</v>
      </c>
      <c r="D326" s="33">
        <v>7739.0</v>
      </c>
      <c r="E326" s="33">
        <v>22188.0</v>
      </c>
      <c r="F326" s="33">
        <v>1102.0</v>
      </c>
      <c r="G326" s="33">
        <v>324.0</v>
      </c>
      <c r="H326" s="33">
        <v>82.0</v>
      </c>
      <c r="I326" s="34">
        <v>7.022686</v>
      </c>
      <c r="J326" s="34">
        <v>23.8858</v>
      </c>
      <c r="K326" s="30">
        <v>94.37805</v>
      </c>
      <c r="L326" s="30">
        <v>429.7842</v>
      </c>
      <c r="M326" s="34">
        <v>429.7842</v>
      </c>
      <c r="N326" s="11" t="str">
        <f>IFERROR(__xludf.DUMMYFUNCTION("IF(AND(L326&lt;=0, L326&gt;-50), L326, NA())"),"#N/A")</f>
        <v>#N/A</v>
      </c>
      <c r="O326" s="11" t="str">
        <f>IFERROR(__xludf.DUMMYFUNCTION("IF(L326&lt;=-50, L326, NA())"),"#N/A")</f>
        <v>#N/A</v>
      </c>
      <c r="P326" s="11" t="str">
        <f t="shared" si="5"/>
        <v>High</v>
      </c>
      <c r="Q326" s="11"/>
      <c r="R326" s="12"/>
    </row>
    <row r="327">
      <c r="A327" s="26" t="s">
        <v>41</v>
      </c>
      <c r="B327" s="27" t="s">
        <v>355</v>
      </c>
      <c r="C327" s="27" t="s">
        <v>24</v>
      </c>
      <c r="D327" s="28">
        <v>7471.0</v>
      </c>
      <c r="E327" s="28">
        <v>34851.0</v>
      </c>
      <c r="F327" s="28">
        <v>1736.0</v>
      </c>
      <c r="G327" s="28">
        <v>525.0</v>
      </c>
      <c r="H327" s="28">
        <v>130.0</v>
      </c>
      <c r="I327" s="29">
        <v>4.303571</v>
      </c>
      <c r="J327" s="29">
        <v>14.23048</v>
      </c>
      <c r="K327" s="30">
        <v>57.46923</v>
      </c>
      <c r="L327" s="30">
        <v>770.0308</v>
      </c>
      <c r="M327" s="29">
        <v>770.0308</v>
      </c>
      <c r="N327" s="17" t="str">
        <f>IFERROR(__xludf.DUMMYFUNCTION("IF(AND(L327&lt;=0, L327&gt;-50), L327, NA())"),"#N/A")</f>
        <v>#N/A</v>
      </c>
      <c r="O327" s="17" t="str">
        <f>IFERROR(__xludf.DUMMYFUNCTION("IF(L327&lt;=-50, L327, NA())"),"#N/A")</f>
        <v>#N/A</v>
      </c>
      <c r="P327" s="17" t="str">
        <f t="shared" si="5"/>
        <v>High</v>
      </c>
      <c r="Q327" s="17"/>
      <c r="R327" s="19"/>
    </row>
    <row r="328">
      <c r="A328" s="31" t="s">
        <v>41</v>
      </c>
      <c r="B328" s="32" t="s">
        <v>356</v>
      </c>
      <c r="C328" s="32" t="s">
        <v>46</v>
      </c>
      <c r="D328" s="33">
        <v>1187.0</v>
      </c>
      <c r="E328" s="33">
        <v>2986.0</v>
      </c>
      <c r="F328" s="33">
        <v>145.0</v>
      </c>
      <c r="G328" s="33">
        <v>53.0</v>
      </c>
      <c r="H328" s="33">
        <v>10.0</v>
      </c>
      <c r="I328" s="34">
        <v>8.186207</v>
      </c>
      <c r="J328" s="34">
        <v>22.39623</v>
      </c>
      <c r="K328" s="30">
        <v>118.7</v>
      </c>
      <c r="L328" s="30">
        <v>321.23</v>
      </c>
      <c r="M328" s="34">
        <v>321.23</v>
      </c>
      <c r="N328" s="11" t="str">
        <f>IFERROR(__xludf.DUMMYFUNCTION("IF(AND(L328&lt;=0, L328&gt;-50), L328, NA())"),"#N/A")</f>
        <v>#N/A</v>
      </c>
      <c r="O328" s="11" t="str">
        <f>IFERROR(__xludf.DUMMYFUNCTION("IF(L328&lt;=-50, L328, NA())"),"#N/A")</f>
        <v>#N/A</v>
      </c>
      <c r="P328" s="11" t="str">
        <f t="shared" si="5"/>
        <v>High</v>
      </c>
      <c r="Q328" s="11"/>
      <c r="R328" s="12"/>
    </row>
    <row r="329">
      <c r="A329" s="26" t="s">
        <v>35</v>
      </c>
      <c r="B329" s="27" t="s">
        <v>357</v>
      </c>
      <c r="C329" s="27" t="s">
        <v>28</v>
      </c>
      <c r="D329" s="28">
        <v>3091.0</v>
      </c>
      <c r="E329" s="28">
        <v>13365.0</v>
      </c>
      <c r="F329" s="28">
        <v>668.0</v>
      </c>
      <c r="G329" s="28">
        <v>201.0</v>
      </c>
      <c r="H329" s="28">
        <v>51.0</v>
      </c>
      <c r="I329" s="29">
        <v>4.627246</v>
      </c>
      <c r="J329" s="29">
        <v>15.37811</v>
      </c>
      <c r="K329" s="30">
        <v>60.60784</v>
      </c>
      <c r="L329" s="30">
        <v>724.9757</v>
      </c>
      <c r="M329" s="29">
        <v>724.9757</v>
      </c>
      <c r="N329" s="17" t="str">
        <f>IFERROR(__xludf.DUMMYFUNCTION("IF(AND(L329&lt;=0, L329&gt;-50), L329, NA())"),"#N/A")</f>
        <v>#N/A</v>
      </c>
      <c r="O329" s="17" t="str">
        <f>IFERROR(__xludf.DUMMYFUNCTION("IF(L329&lt;=-50, L329, NA())"),"#N/A")</f>
        <v>#N/A</v>
      </c>
      <c r="P329" s="17" t="str">
        <f t="shared" si="5"/>
        <v>High</v>
      </c>
      <c r="Q329" s="17"/>
      <c r="R329" s="19"/>
    </row>
    <row r="330">
      <c r="A330" s="31" t="s">
        <v>22</v>
      </c>
      <c r="B330" s="32" t="s">
        <v>358</v>
      </c>
      <c r="C330" s="32" t="s">
        <v>32</v>
      </c>
      <c r="D330" s="33">
        <v>1423.0</v>
      </c>
      <c r="E330" s="33">
        <v>3971.0</v>
      </c>
      <c r="F330" s="33">
        <v>192.0</v>
      </c>
      <c r="G330" s="33">
        <v>59.0</v>
      </c>
      <c r="H330" s="33">
        <v>12.0</v>
      </c>
      <c r="I330" s="34">
        <v>7.411458</v>
      </c>
      <c r="J330" s="34">
        <v>24.11864</v>
      </c>
      <c r="K330" s="30">
        <v>118.5833</v>
      </c>
      <c r="L330" s="30">
        <v>321.6444</v>
      </c>
      <c r="M330" s="34">
        <v>321.6444</v>
      </c>
      <c r="N330" s="11" t="str">
        <f>IFERROR(__xludf.DUMMYFUNCTION("IF(AND(L330&lt;=0, L330&gt;-50), L330, NA())"),"#N/A")</f>
        <v>#N/A</v>
      </c>
      <c r="O330" s="11" t="str">
        <f>IFERROR(__xludf.DUMMYFUNCTION("IF(L330&lt;=-50, L330, NA())"),"#N/A")</f>
        <v>#N/A</v>
      </c>
      <c r="P330" s="11" t="str">
        <f t="shared" si="5"/>
        <v>High</v>
      </c>
      <c r="Q330" s="11"/>
      <c r="R330" s="12"/>
    </row>
    <row r="331">
      <c r="A331" s="26" t="s">
        <v>26</v>
      </c>
      <c r="B331" s="27" t="s">
        <v>359</v>
      </c>
      <c r="C331" s="27" t="s">
        <v>20</v>
      </c>
      <c r="D331" s="28">
        <v>4364.0</v>
      </c>
      <c r="E331" s="28">
        <v>18859.0</v>
      </c>
      <c r="F331" s="28">
        <v>934.0</v>
      </c>
      <c r="G331" s="28">
        <v>283.0</v>
      </c>
      <c r="H331" s="28">
        <v>71.0</v>
      </c>
      <c r="I331" s="29">
        <v>4.672377</v>
      </c>
      <c r="J331" s="29">
        <v>15.42049</v>
      </c>
      <c r="K331" s="30">
        <v>61.46479</v>
      </c>
      <c r="L331" s="30">
        <v>713.4739</v>
      </c>
      <c r="M331" s="29">
        <v>713.4739</v>
      </c>
      <c r="N331" s="17" t="str">
        <f>IFERROR(__xludf.DUMMYFUNCTION("IF(AND(L331&lt;=0, L331&gt;-50), L331, NA())"),"#N/A")</f>
        <v>#N/A</v>
      </c>
      <c r="O331" s="17" t="str">
        <f>IFERROR(__xludf.DUMMYFUNCTION("IF(L331&lt;=-50, L331, NA())"),"#N/A")</f>
        <v>#N/A</v>
      </c>
      <c r="P331" s="17" t="str">
        <f t="shared" si="5"/>
        <v>High</v>
      </c>
      <c r="Q331" s="17"/>
      <c r="R331" s="19"/>
    </row>
    <row r="332">
      <c r="A332" s="31" t="s">
        <v>22</v>
      </c>
      <c r="B332" s="32" t="s">
        <v>360</v>
      </c>
      <c r="C332" s="32" t="s">
        <v>37</v>
      </c>
      <c r="D332" s="33">
        <v>8044.0</v>
      </c>
      <c r="E332" s="33">
        <v>38041.0</v>
      </c>
      <c r="F332" s="33">
        <v>1905.0</v>
      </c>
      <c r="G332" s="33">
        <v>570.0</v>
      </c>
      <c r="H332" s="33">
        <v>146.0</v>
      </c>
      <c r="I332" s="34">
        <v>4.222572</v>
      </c>
      <c r="J332" s="34">
        <v>14.11228</v>
      </c>
      <c r="K332" s="30">
        <v>55.09589</v>
      </c>
      <c r="L332" s="30">
        <v>807.5087</v>
      </c>
      <c r="M332" s="34">
        <v>807.5087</v>
      </c>
      <c r="N332" s="11" t="str">
        <f>IFERROR(__xludf.DUMMYFUNCTION("IF(AND(L332&lt;=0, L332&gt;-50), L332, NA())"),"#N/A")</f>
        <v>#N/A</v>
      </c>
      <c r="O332" s="11" t="str">
        <f>IFERROR(__xludf.DUMMYFUNCTION("IF(L332&lt;=-50, L332, NA())"),"#N/A")</f>
        <v>#N/A</v>
      </c>
      <c r="P332" s="11" t="str">
        <f t="shared" si="5"/>
        <v>High</v>
      </c>
      <c r="Q332" s="11"/>
      <c r="R332" s="12"/>
    </row>
    <row r="333">
      <c r="A333" s="26" t="s">
        <v>33</v>
      </c>
      <c r="B333" s="27" t="s">
        <v>361</v>
      </c>
      <c r="C333" s="27" t="s">
        <v>43</v>
      </c>
      <c r="D333" s="28">
        <v>9846.0</v>
      </c>
      <c r="E333" s="28">
        <v>20279.0</v>
      </c>
      <c r="F333" s="28">
        <v>1003.0</v>
      </c>
      <c r="G333" s="28">
        <v>298.0</v>
      </c>
      <c r="H333" s="28">
        <v>77.0</v>
      </c>
      <c r="I333" s="29">
        <v>9.81655</v>
      </c>
      <c r="J333" s="29">
        <v>33.04027</v>
      </c>
      <c r="K333" s="30">
        <v>127.8701</v>
      </c>
      <c r="L333" s="30">
        <v>291.0217</v>
      </c>
      <c r="M333" s="29">
        <v>291.0217</v>
      </c>
      <c r="N333" s="17" t="str">
        <f>IFERROR(__xludf.DUMMYFUNCTION("IF(AND(L333&lt;=0, L333&gt;-50), L333, NA())"),"#N/A")</f>
        <v>#N/A</v>
      </c>
      <c r="O333" s="17" t="str">
        <f>IFERROR(__xludf.DUMMYFUNCTION("IF(L333&lt;=-50, L333, NA())"),"#N/A")</f>
        <v>#N/A</v>
      </c>
      <c r="P333" s="17" t="str">
        <f t="shared" si="5"/>
        <v>High</v>
      </c>
      <c r="Q333" s="17"/>
      <c r="R333" s="19"/>
    </row>
    <row r="334">
      <c r="A334" s="31" t="s">
        <v>18</v>
      </c>
      <c r="B334" s="32" t="s">
        <v>362</v>
      </c>
      <c r="C334" s="32" t="s">
        <v>46</v>
      </c>
      <c r="D334" s="33">
        <v>2215.0</v>
      </c>
      <c r="E334" s="33">
        <v>7023.0</v>
      </c>
      <c r="F334" s="33">
        <v>356.0</v>
      </c>
      <c r="G334" s="33">
        <v>103.0</v>
      </c>
      <c r="H334" s="33">
        <v>19.0</v>
      </c>
      <c r="I334" s="34">
        <v>6.22191</v>
      </c>
      <c r="J334" s="34">
        <v>21.50485</v>
      </c>
      <c r="K334" s="30">
        <v>116.5789</v>
      </c>
      <c r="L334" s="30">
        <v>328.8939</v>
      </c>
      <c r="M334" s="34">
        <v>328.8939</v>
      </c>
      <c r="N334" s="11" t="str">
        <f>IFERROR(__xludf.DUMMYFUNCTION("IF(AND(L334&lt;=0, L334&gt;-50), L334, NA())"),"#N/A")</f>
        <v>#N/A</v>
      </c>
      <c r="O334" s="11" t="str">
        <f>IFERROR(__xludf.DUMMYFUNCTION("IF(L334&lt;=-50, L334, NA())"),"#N/A")</f>
        <v>#N/A</v>
      </c>
      <c r="P334" s="11" t="str">
        <f t="shared" si="5"/>
        <v>High</v>
      </c>
      <c r="Q334" s="11"/>
      <c r="R334" s="12"/>
    </row>
    <row r="335">
      <c r="A335" s="26" t="s">
        <v>47</v>
      </c>
      <c r="B335" s="27" t="s">
        <v>363</v>
      </c>
      <c r="C335" s="27" t="s">
        <v>49</v>
      </c>
      <c r="D335" s="28">
        <v>2826.0</v>
      </c>
      <c r="E335" s="28">
        <v>12068.0</v>
      </c>
      <c r="F335" s="28">
        <v>602.0</v>
      </c>
      <c r="G335" s="28">
        <v>186.0</v>
      </c>
      <c r="H335" s="28">
        <v>46.0</v>
      </c>
      <c r="I335" s="29">
        <v>4.694352</v>
      </c>
      <c r="J335" s="29">
        <v>15.19355</v>
      </c>
      <c r="K335" s="30">
        <v>61.43478</v>
      </c>
      <c r="L335" s="30">
        <v>713.8712</v>
      </c>
      <c r="M335" s="29">
        <v>713.8712</v>
      </c>
      <c r="N335" s="17" t="str">
        <f>IFERROR(__xludf.DUMMYFUNCTION("IF(AND(L335&lt;=0, L335&gt;-50), L335, NA())"),"#N/A")</f>
        <v>#N/A</v>
      </c>
      <c r="O335" s="17" t="str">
        <f>IFERROR(__xludf.DUMMYFUNCTION("IF(L335&lt;=-50, L335, NA())"),"#N/A")</f>
        <v>#N/A</v>
      </c>
      <c r="P335" s="17" t="str">
        <f t="shared" si="5"/>
        <v>High</v>
      </c>
      <c r="Q335" s="17"/>
      <c r="R335" s="19"/>
    </row>
    <row r="336">
      <c r="A336" s="31" t="s">
        <v>30</v>
      </c>
      <c r="B336" s="32" t="s">
        <v>364</v>
      </c>
      <c r="C336" s="32" t="s">
        <v>24</v>
      </c>
      <c r="D336" s="33">
        <v>1589.0</v>
      </c>
      <c r="E336" s="33">
        <v>7756.0</v>
      </c>
      <c r="F336" s="33">
        <v>389.0</v>
      </c>
      <c r="G336" s="33">
        <v>114.0</v>
      </c>
      <c r="H336" s="33">
        <v>29.0</v>
      </c>
      <c r="I336" s="34">
        <v>4.084833</v>
      </c>
      <c r="J336" s="34">
        <v>13.9386</v>
      </c>
      <c r="K336" s="30">
        <v>54.7931</v>
      </c>
      <c r="L336" s="30">
        <v>812.5236</v>
      </c>
      <c r="M336" s="34">
        <v>812.5236</v>
      </c>
      <c r="N336" s="11" t="str">
        <f>IFERROR(__xludf.DUMMYFUNCTION("IF(AND(L336&lt;=0, L336&gt;-50), L336, NA())"),"#N/A")</f>
        <v>#N/A</v>
      </c>
      <c r="O336" s="11" t="str">
        <f>IFERROR(__xludf.DUMMYFUNCTION("IF(L336&lt;=-50, L336, NA())"),"#N/A")</f>
        <v>#N/A</v>
      </c>
      <c r="P336" s="11" t="str">
        <f t="shared" si="5"/>
        <v>High</v>
      </c>
      <c r="Q336" s="11"/>
      <c r="R336" s="12"/>
    </row>
    <row r="337">
      <c r="A337" s="26" t="s">
        <v>38</v>
      </c>
      <c r="B337" s="27" t="s">
        <v>365</v>
      </c>
      <c r="C337" s="27" t="s">
        <v>37</v>
      </c>
      <c r="D337" s="28">
        <v>6844.0</v>
      </c>
      <c r="E337" s="28">
        <v>19467.0</v>
      </c>
      <c r="F337" s="28">
        <v>979.0</v>
      </c>
      <c r="G337" s="28">
        <v>291.0</v>
      </c>
      <c r="H337" s="28">
        <v>75.0</v>
      </c>
      <c r="I337" s="29">
        <v>6.990807</v>
      </c>
      <c r="J337" s="29">
        <v>23.5189</v>
      </c>
      <c r="K337" s="30">
        <v>91.25333</v>
      </c>
      <c r="L337" s="30">
        <v>447.9252</v>
      </c>
      <c r="M337" s="29">
        <v>447.9252</v>
      </c>
      <c r="N337" s="17" t="str">
        <f>IFERROR(__xludf.DUMMYFUNCTION("IF(AND(L337&lt;=0, L337&gt;-50), L337, NA())"),"#N/A")</f>
        <v>#N/A</v>
      </c>
      <c r="O337" s="17" t="str">
        <f>IFERROR(__xludf.DUMMYFUNCTION("IF(L337&lt;=-50, L337, NA())"),"#N/A")</f>
        <v>#N/A</v>
      </c>
      <c r="P337" s="17" t="str">
        <f t="shared" si="5"/>
        <v>High</v>
      </c>
      <c r="Q337" s="17"/>
      <c r="R337" s="19"/>
    </row>
    <row r="338">
      <c r="A338" s="31" t="s">
        <v>30</v>
      </c>
      <c r="B338" s="32" t="s">
        <v>366</v>
      </c>
      <c r="C338" s="32" t="s">
        <v>49</v>
      </c>
      <c r="D338" s="33">
        <v>6425.0</v>
      </c>
      <c r="E338" s="33">
        <v>27328.0</v>
      </c>
      <c r="F338" s="33">
        <v>1352.0</v>
      </c>
      <c r="G338" s="33">
        <v>410.0</v>
      </c>
      <c r="H338" s="33">
        <v>98.0</v>
      </c>
      <c r="I338" s="34">
        <v>4.752219</v>
      </c>
      <c r="J338" s="34">
        <v>15.67073</v>
      </c>
      <c r="K338" s="30">
        <v>65.56122</v>
      </c>
      <c r="L338" s="30">
        <v>662.6459</v>
      </c>
      <c r="M338" s="34">
        <v>662.6459</v>
      </c>
      <c r="N338" s="11" t="str">
        <f>IFERROR(__xludf.DUMMYFUNCTION("IF(AND(L338&lt;=0, L338&gt;-50), L338, NA())"),"#N/A")</f>
        <v>#N/A</v>
      </c>
      <c r="O338" s="11" t="str">
        <f>IFERROR(__xludf.DUMMYFUNCTION("IF(L338&lt;=-50, L338, NA())"),"#N/A")</f>
        <v>#N/A</v>
      </c>
      <c r="P338" s="11" t="str">
        <f t="shared" si="5"/>
        <v>High</v>
      </c>
      <c r="Q338" s="11"/>
      <c r="R338" s="12"/>
    </row>
    <row r="339">
      <c r="A339" s="26" t="s">
        <v>30</v>
      </c>
      <c r="B339" s="27" t="s">
        <v>367</v>
      </c>
      <c r="C339" s="27" t="s">
        <v>20</v>
      </c>
      <c r="D339" s="28">
        <v>5146.0</v>
      </c>
      <c r="E339" s="28">
        <v>10684.0</v>
      </c>
      <c r="F339" s="28">
        <v>540.0</v>
      </c>
      <c r="G339" s="28">
        <v>167.0</v>
      </c>
      <c r="H339" s="28">
        <v>42.0</v>
      </c>
      <c r="I339" s="29">
        <v>9.52963</v>
      </c>
      <c r="J339" s="29">
        <v>30.81437</v>
      </c>
      <c r="K339" s="30">
        <v>122.5238</v>
      </c>
      <c r="L339" s="30">
        <v>308.0839</v>
      </c>
      <c r="M339" s="29">
        <v>308.0839</v>
      </c>
      <c r="N339" s="17" t="str">
        <f>IFERROR(__xludf.DUMMYFUNCTION("IF(AND(L339&lt;=0, L339&gt;-50), L339, NA())"),"#N/A")</f>
        <v>#N/A</v>
      </c>
      <c r="O339" s="17" t="str">
        <f>IFERROR(__xludf.DUMMYFUNCTION("IF(L339&lt;=-50, L339, NA())"),"#N/A")</f>
        <v>#N/A</v>
      </c>
      <c r="P339" s="17" t="str">
        <f t="shared" si="5"/>
        <v>High</v>
      </c>
      <c r="Q339" s="17"/>
      <c r="R339" s="19"/>
    </row>
    <row r="340">
      <c r="A340" s="31" t="s">
        <v>53</v>
      </c>
      <c r="B340" s="32" t="s">
        <v>368</v>
      </c>
      <c r="C340" s="32" t="s">
        <v>40</v>
      </c>
      <c r="D340" s="33">
        <v>4174.0</v>
      </c>
      <c r="E340" s="33">
        <v>9725.0</v>
      </c>
      <c r="F340" s="33">
        <v>483.0</v>
      </c>
      <c r="G340" s="33">
        <v>136.0</v>
      </c>
      <c r="H340" s="33">
        <v>27.0</v>
      </c>
      <c r="I340" s="34">
        <v>8.641822</v>
      </c>
      <c r="J340" s="34">
        <v>30.69118</v>
      </c>
      <c r="K340" s="30">
        <v>154.5926</v>
      </c>
      <c r="L340" s="30">
        <v>223.4308</v>
      </c>
      <c r="M340" s="34">
        <v>223.4308</v>
      </c>
      <c r="N340" s="11" t="str">
        <f>IFERROR(__xludf.DUMMYFUNCTION("IF(AND(L340&lt;=0, L340&gt;-50), L340, NA())"),"#N/A")</f>
        <v>#N/A</v>
      </c>
      <c r="O340" s="11" t="str">
        <f>IFERROR(__xludf.DUMMYFUNCTION("IF(L340&lt;=-50, L340, NA())"),"#N/A")</f>
        <v>#N/A</v>
      </c>
      <c r="P340" s="11" t="str">
        <f t="shared" si="5"/>
        <v>High</v>
      </c>
      <c r="Q340" s="11"/>
      <c r="R340" s="12"/>
    </row>
    <row r="341">
      <c r="A341" s="26" t="s">
        <v>30</v>
      </c>
      <c r="B341" s="27" t="s">
        <v>369</v>
      </c>
      <c r="C341" s="27" t="s">
        <v>46</v>
      </c>
      <c r="D341" s="28">
        <v>9531.0</v>
      </c>
      <c r="E341" s="28">
        <v>34099.0</v>
      </c>
      <c r="F341" s="28">
        <v>1707.0</v>
      </c>
      <c r="G341" s="28">
        <v>511.0</v>
      </c>
      <c r="H341" s="28">
        <v>127.0</v>
      </c>
      <c r="I341" s="29">
        <v>5.58348</v>
      </c>
      <c r="J341" s="29">
        <v>18.65166</v>
      </c>
      <c r="K341" s="30">
        <v>75.04724</v>
      </c>
      <c r="L341" s="30">
        <v>566.247</v>
      </c>
      <c r="M341" s="29">
        <v>566.247</v>
      </c>
      <c r="N341" s="17" t="str">
        <f>IFERROR(__xludf.DUMMYFUNCTION("IF(AND(L341&lt;=0, L341&gt;-50), L341, NA())"),"#N/A")</f>
        <v>#N/A</v>
      </c>
      <c r="O341" s="17" t="str">
        <f>IFERROR(__xludf.DUMMYFUNCTION("IF(L341&lt;=-50, L341, NA())"),"#N/A")</f>
        <v>#N/A</v>
      </c>
      <c r="P341" s="17" t="str">
        <f t="shared" si="5"/>
        <v>High</v>
      </c>
      <c r="Q341" s="17"/>
      <c r="R341" s="19"/>
    </row>
    <row r="342">
      <c r="A342" s="31" t="s">
        <v>44</v>
      </c>
      <c r="B342" s="32" t="s">
        <v>370</v>
      </c>
      <c r="C342" s="32" t="s">
        <v>43</v>
      </c>
      <c r="D342" s="33">
        <v>7499.0</v>
      </c>
      <c r="E342" s="33">
        <v>19247.0</v>
      </c>
      <c r="F342" s="33">
        <v>952.0</v>
      </c>
      <c r="G342" s="33">
        <v>288.0</v>
      </c>
      <c r="H342" s="33">
        <v>74.0</v>
      </c>
      <c r="I342" s="34">
        <v>7.877101</v>
      </c>
      <c r="J342" s="34">
        <v>26.03819</v>
      </c>
      <c r="K342" s="30">
        <v>101.3378</v>
      </c>
      <c r="L342" s="30">
        <v>393.3991</v>
      </c>
      <c r="M342" s="34">
        <v>393.3991</v>
      </c>
      <c r="N342" s="11" t="str">
        <f>IFERROR(__xludf.DUMMYFUNCTION("IF(AND(L342&lt;=0, L342&gt;-50), L342, NA())"),"#N/A")</f>
        <v>#N/A</v>
      </c>
      <c r="O342" s="11" t="str">
        <f>IFERROR(__xludf.DUMMYFUNCTION("IF(L342&lt;=-50, L342, NA())"),"#N/A")</f>
        <v>#N/A</v>
      </c>
      <c r="P342" s="11" t="str">
        <f t="shared" si="5"/>
        <v>High</v>
      </c>
      <c r="Q342" s="11"/>
      <c r="R342" s="12"/>
    </row>
    <row r="343">
      <c r="A343" s="26" t="s">
        <v>30</v>
      </c>
      <c r="B343" s="27" t="s">
        <v>371</v>
      </c>
      <c r="C343" s="27" t="s">
        <v>40</v>
      </c>
      <c r="D343" s="28">
        <v>7730.0</v>
      </c>
      <c r="E343" s="28">
        <v>30892.0</v>
      </c>
      <c r="F343" s="28">
        <v>1553.0</v>
      </c>
      <c r="G343" s="28">
        <v>463.0</v>
      </c>
      <c r="H343" s="28">
        <v>117.0</v>
      </c>
      <c r="I343" s="29">
        <v>4.977463</v>
      </c>
      <c r="J343" s="29">
        <v>16.69546</v>
      </c>
      <c r="K343" s="30">
        <v>66.06838</v>
      </c>
      <c r="L343" s="30">
        <v>656.7917</v>
      </c>
      <c r="M343" s="29">
        <v>656.7917</v>
      </c>
      <c r="N343" s="17" t="str">
        <f>IFERROR(__xludf.DUMMYFUNCTION("IF(AND(L343&lt;=0, L343&gt;-50), L343, NA())"),"#N/A")</f>
        <v>#N/A</v>
      </c>
      <c r="O343" s="17" t="str">
        <f>IFERROR(__xludf.DUMMYFUNCTION("IF(L343&lt;=-50, L343, NA())"),"#N/A")</f>
        <v>#N/A</v>
      </c>
      <c r="P343" s="17" t="str">
        <f t="shared" si="5"/>
        <v>High</v>
      </c>
      <c r="Q343" s="17"/>
      <c r="R343" s="19"/>
    </row>
    <row r="344">
      <c r="A344" s="31" t="s">
        <v>41</v>
      </c>
      <c r="B344" s="32" t="s">
        <v>372</v>
      </c>
      <c r="C344" s="32" t="s">
        <v>37</v>
      </c>
      <c r="D344" s="33">
        <v>1960.0</v>
      </c>
      <c r="E344" s="33">
        <v>6643.0</v>
      </c>
      <c r="F344" s="33">
        <v>328.0</v>
      </c>
      <c r="G344" s="33">
        <v>97.0</v>
      </c>
      <c r="H344" s="33">
        <v>23.0</v>
      </c>
      <c r="I344" s="34">
        <v>5.97561</v>
      </c>
      <c r="J344" s="34">
        <v>20.20619</v>
      </c>
      <c r="K344" s="30">
        <v>85.21739</v>
      </c>
      <c r="L344" s="30">
        <v>486.7347</v>
      </c>
      <c r="M344" s="34">
        <v>486.7347</v>
      </c>
      <c r="N344" s="11" t="str">
        <f>IFERROR(__xludf.DUMMYFUNCTION("IF(AND(L344&lt;=0, L344&gt;-50), L344, NA())"),"#N/A")</f>
        <v>#N/A</v>
      </c>
      <c r="O344" s="11" t="str">
        <f>IFERROR(__xludf.DUMMYFUNCTION("IF(L344&lt;=-50, L344, NA())"),"#N/A")</f>
        <v>#N/A</v>
      </c>
      <c r="P344" s="11" t="str">
        <f t="shared" si="5"/>
        <v>High</v>
      </c>
      <c r="Q344" s="11"/>
      <c r="R344" s="12"/>
    </row>
    <row r="345">
      <c r="A345" s="26" t="s">
        <v>18</v>
      </c>
      <c r="B345" s="27" t="s">
        <v>373</v>
      </c>
      <c r="C345" s="27" t="s">
        <v>43</v>
      </c>
      <c r="D345" s="28">
        <v>2262.0</v>
      </c>
      <c r="E345" s="28">
        <v>7572.0</v>
      </c>
      <c r="F345" s="28">
        <v>389.0</v>
      </c>
      <c r="G345" s="28">
        <v>112.0</v>
      </c>
      <c r="H345" s="28">
        <v>29.0</v>
      </c>
      <c r="I345" s="29">
        <v>5.81491</v>
      </c>
      <c r="J345" s="29">
        <v>20.19643</v>
      </c>
      <c r="K345" s="30">
        <v>78.0</v>
      </c>
      <c r="L345" s="30">
        <v>541.0256</v>
      </c>
      <c r="M345" s="29">
        <v>541.0256</v>
      </c>
      <c r="N345" s="17" t="str">
        <f>IFERROR(__xludf.DUMMYFUNCTION("IF(AND(L345&lt;=0, L345&gt;-50), L345, NA())"),"#N/A")</f>
        <v>#N/A</v>
      </c>
      <c r="O345" s="17" t="str">
        <f>IFERROR(__xludf.DUMMYFUNCTION("IF(L345&lt;=-50, L345, NA())"),"#N/A")</f>
        <v>#N/A</v>
      </c>
      <c r="P345" s="17" t="str">
        <f t="shared" si="5"/>
        <v>High</v>
      </c>
      <c r="Q345" s="17"/>
      <c r="R345" s="19"/>
    </row>
    <row r="346">
      <c r="A346" s="31" t="s">
        <v>35</v>
      </c>
      <c r="B346" s="32" t="s">
        <v>374</v>
      </c>
      <c r="C346" s="32" t="s">
        <v>49</v>
      </c>
      <c r="D346" s="33">
        <v>3698.0</v>
      </c>
      <c r="E346" s="33">
        <v>12770.0</v>
      </c>
      <c r="F346" s="33">
        <v>647.0</v>
      </c>
      <c r="G346" s="33">
        <v>193.0</v>
      </c>
      <c r="H346" s="33">
        <v>47.0</v>
      </c>
      <c r="I346" s="34">
        <v>5.715611</v>
      </c>
      <c r="J346" s="34">
        <v>19.16062</v>
      </c>
      <c r="K346" s="30">
        <v>78.68085</v>
      </c>
      <c r="L346" s="30">
        <v>535.4786</v>
      </c>
      <c r="M346" s="34">
        <v>535.4786</v>
      </c>
      <c r="N346" s="11" t="str">
        <f>IFERROR(__xludf.DUMMYFUNCTION("IF(AND(L346&lt;=0, L346&gt;-50), L346, NA())"),"#N/A")</f>
        <v>#N/A</v>
      </c>
      <c r="O346" s="11" t="str">
        <f>IFERROR(__xludf.DUMMYFUNCTION("IF(L346&lt;=-50, L346, NA())"),"#N/A")</f>
        <v>#N/A</v>
      </c>
      <c r="P346" s="11" t="str">
        <f t="shared" si="5"/>
        <v>High</v>
      </c>
      <c r="Q346" s="11"/>
      <c r="R346" s="12"/>
    </row>
    <row r="347">
      <c r="A347" s="26" t="s">
        <v>18</v>
      </c>
      <c r="B347" s="27" t="s">
        <v>375</v>
      </c>
      <c r="C347" s="27" t="s">
        <v>28</v>
      </c>
      <c r="D347" s="28">
        <v>1278.0</v>
      </c>
      <c r="E347" s="28">
        <v>6203.0</v>
      </c>
      <c r="F347" s="28">
        <v>313.0</v>
      </c>
      <c r="G347" s="28">
        <v>100.0</v>
      </c>
      <c r="H347" s="28">
        <v>21.0</v>
      </c>
      <c r="I347" s="29">
        <v>4.083067</v>
      </c>
      <c r="J347" s="29">
        <v>12.78</v>
      </c>
      <c r="K347" s="30">
        <v>60.85714</v>
      </c>
      <c r="L347" s="30">
        <v>721.5962</v>
      </c>
      <c r="M347" s="29">
        <v>721.5962</v>
      </c>
      <c r="N347" s="17" t="str">
        <f>IFERROR(__xludf.DUMMYFUNCTION("IF(AND(L347&lt;=0, L347&gt;-50), L347, NA())"),"#N/A")</f>
        <v>#N/A</v>
      </c>
      <c r="O347" s="17" t="str">
        <f>IFERROR(__xludf.DUMMYFUNCTION("IF(L347&lt;=-50, L347, NA())"),"#N/A")</f>
        <v>#N/A</v>
      </c>
      <c r="P347" s="17" t="str">
        <f t="shared" si="5"/>
        <v>High</v>
      </c>
      <c r="Q347" s="17"/>
      <c r="R347" s="19"/>
    </row>
    <row r="348">
      <c r="A348" s="31" t="s">
        <v>33</v>
      </c>
      <c r="B348" s="32" t="s">
        <v>376</v>
      </c>
      <c r="C348" s="32" t="s">
        <v>28</v>
      </c>
      <c r="D348" s="33">
        <v>8351.0</v>
      </c>
      <c r="E348" s="33">
        <v>32990.0</v>
      </c>
      <c r="F348" s="33">
        <v>1657.0</v>
      </c>
      <c r="G348" s="33">
        <v>498.0</v>
      </c>
      <c r="H348" s="33">
        <v>129.0</v>
      </c>
      <c r="I348" s="34">
        <v>5.039831</v>
      </c>
      <c r="J348" s="34">
        <v>16.76908</v>
      </c>
      <c r="K348" s="30">
        <v>64.73643</v>
      </c>
      <c r="L348" s="30">
        <v>672.3626</v>
      </c>
      <c r="M348" s="34">
        <v>672.3626</v>
      </c>
      <c r="N348" s="11" t="str">
        <f>IFERROR(__xludf.DUMMYFUNCTION("IF(AND(L348&lt;=0, L348&gt;-50), L348, NA())"),"#N/A")</f>
        <v>#N/A</v>
      </c>
      <c r="O348" s="11" t="str">
        <f>IFERROR(__xludf.DUMMYFUNCTION("IF(L348&lt;=-50, L348, NA())"),"#N/A")</f>
        <v>#N/A</v>
      </c>
      <c r="P348" s="11" t="str">
        <f t="shared" si="5"/>
        <v>High</v>
      </c>
      <c r="Q348" s="11"/>
      <c r="R348" s="12"/>
    </row>
    <row r="349">
      <c r="A349" s="26" t="s">
        <v>44</v>
      </c>
      <c r="B349" s="27" t="s">
        <v>377</v>
      </c>
      <c r="C349" s="27" t="s">
        <v>32</v>
      </c>
      <c r="D349" s="28">
        <v>9750.0</v>
      </c>
      <c r="E349" s="28">
        <v>28668.0</v>
      </c>
      <c r="F349" s="28">
        <v>1422.0</v>
      </c>
      <c r="G349" s="28">
        <v>426.0</v>
      </c>
      <c r="H349" s="28">
        <v>103.0</v>
      </c>
      <c r="I349" s="29">
        <v>6.85654</v>
      </c>
      <c r="J349" s="29">
        <v>22.88732</v>
      </c>
      <c r="K349" s="30">
        <v>94.66019</v>
      </c>
      <c r="L349" s="30">
        <v>428.2051</v>
      </c>
      <c r="M349" s="29">
        <v>428.2051</v>
      </c>
      <c r="N349" s="17" t="str">
        <f>IFERROR(__xludf.DUMMYFUNCTION("IF(AND(L349&lt;=0, L349&gt;-50), L349, NA())"),"#N/A")</f>
        <v>#N/A</v>
      </c>
      <c r="O349" s="17" t="str">
        <f>IFERROR(__xludf.DUMMYFUNCTION("IF(L349&lt;=-50, L349, NA())"),"#N/A")</f>
        <v>#N/A</v>
      </c>
      <c r="P349" s="17" t="str">
        <f t="shared" si="5"/>
        <v>High</v>
      </c>
      <c r="Q349" s="17"/>
      <c r="R349" s="19"/>
    </row>
    <row r="350">
      <c r="A350" s="31" t="s">
        <v>35</v>
      </c>
      <c r="B350" s="32" t="s">
        <v>378</v>
      </c>
      <c r="C350" s="32" t="s">
        <v>43</v>
      </c>
      <c r="D350" s="33">
        <v>8486.0</v>
      </c>
      <c r="E350" s="33">
        <v>26737.0</v>
      </c>
      <c r="F350" s="33">
        <v>1332.0</v>
      </c>
      <c r="G350" s="33">
        <v>407.0</v>
      </c>
      <c r="H350" s="33">
        <v>103.0</v>
      </c>
      <c r="I350" s="34">
        <v>6.370871</v>
      </c>
      <c r="J350" s="34">
        <v>20.85012</v>
      </c>
      <c r="K350" s="30">
        <v>82.38835</v>
      </c>
      <c r="L350" s="30">
        <v>506.8819</v>
      </c>
      <c r="M350" s="34">
        <v>506.8819</v>
      </c>
      <c r="N350" s="11" t="str">
        <f>IFERROR(__xludf.DUMMYFUNCTION("IF(AND(L350&lt;=0, L350&gt;-50), L350, NA())"),"#N/A")</f>
        <v>#N/A</v>
      </c>
      <c r="O350" s="11" t="str">
        <f>IFERROR(__xludf.DUMMYFUNCTION("IF(L350&lt;=-50, L350, NA())"),"#N/A")</f>
        <v>#N/A</v>
      </c>
      <c r="P350" s="11" t="str">
        <f t="shared" si="5"/>
        <v>High</v>
      </c>
      <c r="Q350" s="11"/>
      <c r="R350" s="12"/>
    </row>
    <row r="351">
      <c r="A351" s="26" t="s">
        <v>30</v>
      </c>
      <c r="B351" s="27" t="s">
        <v>379</v>
      </c>
      <c r="C351" s="27" t="s">
        <v>40</v>
      </c>
      <c r="D351" s="28">
        <v>1978.0</v>
      </c>
      <c r="E351" s="28">
        <v>6351.0</v>
      </c>
      <c r="F351" s="28">
        <v>315.0</v>
      </c>
      <c r="G351" s="28">
        <v>90.0</v>
      </c>
      <c r="H351" s="28">
        <v>29.0</v>
      </c>
      <c r="I351" s="29">
        <v>6.279365</v>
      </c>
      <c r="J351" s="29">
        <v>21.97778</v>
      </c>
      <c r="K351" s="30">
        <v>68.2069</v>
      </c>
      <c r="L351" s="30">
        <v>633.0637</v>
      </c>
      <c r="M351" s="29">
        <v>633.0637</v>
      </c>
      <c r="N351" s="17" t="str">
        <f>IFERROR(__xludf.DUMMYFUNCTION("IF(AND(L351&lt;=0, L351&gt;-50), L351, NA())"),"#N/A")</f>
        <v>#N/A</v>
      </c>
      <c r="O351" s="17" t="str">
        <f>IFERROR(__xludf.DUMMYFUNCTION("IF(L351&lt;=-50, L351, NA())"),"#N/A")</f>
        <v>#N/A</v>
      </c>
      <c r="P351" s="17" t="str">
        <f t="shared" si="5"/>
        <v>High</v>
      </c>
      <c r="Q351" s="17"/>
      <c r="R351" s="19"/>
    </row>
    <row r="352">
      <c r="A352" s="31" t="s">
        <v>22</v>
      </c>
      <c r="B352" s="32" t="s">
        <v>380</v>
      </c>
      <c r="C352" s="32" t="s">
        <v>43</v>
      </c>
      <c r="D352" s="33">
        <v>1685.0</v>
      </c>
      <c r="E352" s="33">
        <v>5764.0</v>
      </c>
      <c r="F352" s="33">
        <v>286.0</v>
      </c>
      <c r="G352" s="33">
        <v>86.0</v>
      </c>
      <c r="H352" s="33">
        <v>26.0</v>
      </c>
      <c r="I352" s="34">
        <v>5.891608</v>
      </c>
      <c r="J352" s="34">
        <v>19.59302</v>
      </c>
      <c r="K352" s="30">
        <v>64.80769</v>
      </c>
      <c r="L352" s="30">
        <v>671.5134</v>
      </c>
      <c r="M352" s="34">
        <v>671.5134</v>
      </c>
      <c r="N352" s="11" t="str">
        <f>IFERROR(__xludf.DUMMYFUNCTION("IF(AND(L352&lt;=0, L352&gt;-50), L352, NA())"),"#N/A")</f>
        <v>#N/A</v>
      </c>
      <c r="O352" s="11" t="str">
        <f>IFERROR(__xludf.DUMMYFUNCTION("IF(L352&lt;=-50, L352, NA())"),"#N/A")</f>
        <v>#N/A</v>
      </c>
      <c r="P352" s="11" t="str">
        <f t="shared" si="5"/>
        <v>High</v>
      </c>
      <c r="Q352" s="11"/>
      <c r="R352" s="12"/>
    </row>
    <row r="353">
      <c r="A353" s="26" t="s">
        <v>38</v>
      </c>
      <c r="B353" s="27" t="s">
        <v>381</v>
      </c>
      <c r="C353" s="27" t="s">
        <v>37</v>
      </c>
      <c r="D353" s="28">
        <v>7929.0</v>
      </c>
      <c r="E353" s="28">
        <v>18119.0</v>
      </c>
      <c r="F353" s="28">
        <v>898.0</v>
      </c>
      <c r="G353" s="28">
        <v>262.0</v>
      </c>
      <c r="H353" s="28">
        <v>63.0</v>
      </c>
      <c r="I353" s="29">
        <v>8.829621</v>
      </c>
      <c r="J353" s="29">
        <v>30.26336</v>
      </c>
      <c r="K353" s="30">
        <v>125.8571</v>
      </c>
      <c r="L353" s="30">
        <v>297.2758</v>
      </c>
      <c r="M353" s="29">
        <v>297.2758</v>
      </c>
      <c r="N353" s="17" t="str">
        <f>IFERROR(__xludf.DUMMYFUNCTION("IF(AND(L353&lt;=0, L353&gt;-50), L353, NA())"),"#N/A")</f>
        <v>#N/A</v>
      </c>
      <c r="O353" s="17" t="str">
        <f>IFERROR(__xludf.DUMMYFUNCTION("IF(L353&lt;=-50, L353, NA())"),"#N/A")</f>
        <v>#N/A</v>
      </c>
      <c r="P353" s="17" t="str">
        <f t="shared" si="5"/>
        <v>High</v>
      </c>
      <c r="Q353" s="17"/>
      <c r="R353" s="19"/>
    </row>
    <row r="354">
      <c r="A354" s="31" t="s">
        <v>41</v>
      </c>
      <c r="B354" s="32" t="s">
        <v>382</v>
      </c>
      <c r="C354" s="32" t="s">
        <v>28</v>
      </c>
      <c r="D354" s="33">
        <v>3951.0</v>
      </c>
      <c r="E354" s="33">
        <v>15518.0</v>
      </c>
      <c r="F354" s="33">
        <v>775.0</v>
      </c>
      <c r="G354" s="33">
        <v>225.0</v>
      </c>
      <c r="H354" s="33">
        <v>48.0</v>
      </c>
      <c r="I354" s="34">
        <v>5.098065</v>
      </c>
      <c r="J354" s="34">
        <v>17.56</v>
      </c>
      <c r="K354" s="30">
        <v>82.3125</v>
      </c>
      <c r="L354" s="30">
        <v>507.4412</v>
      </c>
      <c r="M354" s="34">
        <v>507.4412</v>
      </c>
      <c r="N354" s="11" t="str">
        <f>IFERROR(__xludf.DUMMYFUNCTION("IF(AND(L354&lt;=0, L354&gt;-50), L354, NA())"),"#N/A")</f>
        <v>#N/A</v>
      </c>
      <c r="O354" s="11" t="str">
        <f>IFERROR(__xludf.DUMMYFUNCTION("IF(L354&lt;=-50, L354, NA())"),"#N/A")</f>
        <v>#N/A</v>
      </c>
      <c r="P354" s="11" t="str">
        <f t="shared" si="5"/>
        <v>High</v>
      </c>
      <c r="Q354" s="11"/>
      <c r="R354" s="12"/>
    </row>
    <row r="355">
      <c r="A355" s="26" t="s">
        <v>26</v>
      </c>
      <c r="B355" s="27" t="s">
        <v>383</v>
      </c>
      <c r="C355" s="27" t="s">
        <v>43</v>
      </c>
      <c r="D355" s="28">
        <v>8833.0</v>
      </c>
      <c r="E355" s="28">
        <v>23076.0</v>
      </c>
      <c r="F355" s="28">
        <v>1140.0</v>
      </c>
      <c r="G355" s="28">
        <v>328.0</v>
      </c>
      <c r="H355" s="28">
        <v>84.0</v>
      </c>
      <c r="I355" s="29">
        <v>7.748246</v>
      </c>
      <c r="J355" s="29">
        <v>26.92988</v>
      </c>
      <c r="K355" s="30">
        <v>105.1548</v>
      </c>
      <c r="L355" s="30">
        <v>375.4896</v>
      </c>
      <c r="M355" s="29">
        <v>375.4896</v>
      </c>
      <c r="N355" s="17" t="str">
        <f>IFERROR(__xludf.DUMMYFUNCTION("IF(AND(L355&lt;=0, L355&gt;-50), L355, NA())"),"#N/A")</f>
        <v>#N/A</v>
      </c>
      <c r="O355" s="17" t="str">
        <f>IFERROR(__xludf.DUMMYFUNCTION("IF(L355&lt;=-50, L355, NA())"),"#N/A")</f>
        <v>#N/A</v>
      </c>
      <c r="P355" s="17" t="str">
        <f t="shared" si="5"/>
        <v>High</v>
      </c>
      <c r="Q355" s="17"/>
      <c r="R355" s="19"/>
    </row>
    <row r="356">
      <c r="A356" s="31" t="s">
        <v>18</v>
      </c>
      <c r="B356" s="32" t="s">
        <v>384</v>
      </c>
      <c r="C356" s="32" t="s">
        <v>20</v>
      </c>
      <c r="D356" s="33">
        <v>9905.0</v>
      </c>
      <c r="E356" s="33">
        <v>37353.0</v>
      </c>
      <c r="F356" s="33">
        <v>1891.0</v>
      </c>
      <c r="G356" s="33">
        <v>572.0</v>
      </c>
      <c r="H356" s="33">
        <v>141.0</v>
      </c>
      <c r="I356" s="34">
        <v>5.237969</v>
      </c>
      <c r="J356" s="34">
        <v>17.31643</v>
      </c>
      <c r="K356" s="30">
        <v>70.24823</v>
      </c>
      <c r="L356" s="30">
        <v>611.7617</v>
      </c>
      <c r="M356" s="34">
        <v>611.7617</v>
      </c>
      <c r="N356" s="11" t="str">
        <f>IFERROR(__xludf.DUMMYFUNCTION("IF(AND(L356&lt;=0, L356&gt;-50), L356, NA())"),"#N/A")</f>
        <v>#N/A</v>
      </c>
      <c r="O356" s="11" t="str">
        <f>IFERROR(__xludf.DUMMYFUNCTION("IF(L356&lt;=-50, L356, NA())"),"#N/A")</f>
        <v>#N/A</v>
      </c>
      <c r="P356" s="11" t="str">
        <f t="shared" si="5"/>
        <v>High</v>
      </c>
      <c r="Q356" s="11"/>
      <c r="R356" s="12"/>
    </row>
    <row r="357">
      <c r="A357" s="26" t="s">
        <v>18</v>
      </c>
      <c r="B357" s="27" t="s">
        <v>385</v>
      </c>
      <c r="C357" s="27" t="s">
        <v>37</v>
      </c>
      <c r="D357" s="28">
        <v>6876.0</v>
      </c>
      <c r="E357" s="28">
        <v>31936.0</v>
      </c>
      <c r="F357" s="28">
        <v>1590.0</v>
      </c>
      <c r="G357" s="28">
        <v>481.0</v>
      </c>
      <c r="H357" s="28">
        <v>120.0</v>
      </c>
      <c r="I357" s="29">
        <v>4.324528</v>
      </c>
      <c r="J357" s="29">
        <v>14.29522</v>
      </c>
      <c r="K357" s="30">
        <v>57.3</v>
      </c>
      <c r="L357" s="30">
        <v>772.6003</v>
      </c>
      <c r="M357" s="29">
        <v>772.6003</v>
      </c>
      <c r="N357" s="17" t="str">
        <f>IFERROR(__xludf.DUMMYFUNCTION("IF(AND(L357&lt;=0, L357&gt;-50), L357, NA())"),"#N/A")</f>
        <v>#N/A</v>
      </c>
      <c r="O357" s="17" t="str">
        <f>IFERROR(__xludf.DUMMYFUNCTION("IF(L357&lt;=-50, L357, NA())"),"#N/A")</f>
        <v>#N/A</v>
      </c>
      <c r="P357" s="17" t="str">
        <f t="shared" si="5"/>
        <v>High</v>
      </c>
      <c r="Q357" s="17"/>
      <c r="R357" s="19"/>
    </row>
    <row r="358">
      <c r="A358" s="31" t="s">
        <v>53</v>
      </c>
      <c r="B358" s="32" t="s">
        <v>386</v>
      </c>
      <c r="C358" s="32" t="s">
        <v>40</v>
      </c>
      <c r="D358" s="33">
        <v>682.0</v>
      </c>
      <c r="E358" s="33">
        <v>2428.0</v>
      </c>
      <c r="F358" s="33">
        <v>134.0</v>
      </c>
      <c r="G358" s="33">
        <v>39.0</v>
      </c>
      <c r="H358" s="33">
        <v>7.0</v>
      </c>
      <c r="I358" s="34">
        <v>5.089552</v>
      </c>
      <c r="J358" s="34">
        <v>17.48718</v>
      </c>
      <c r="K358" s="30">
        <v>97.42857</v>
      </c>
      <c r="L358" s="30">
        <v>413.1965</v>
      </c>
      <c r="M358" s="34">
        <v>413.1965</v>
      </c>
      <c r="N358" s="11" t="str">
        <f>IFERROR(__xludf.DUMMYFUNCTION("IF(AND(L358&lt;=0, L358&gt;-50), L358, NA())"),"#N/A")</f>
        <v>#N/A</v>
      </c>
      <c r="O358" s="11" t="str">
        <f>IFERROR(__xludf.DUMMYFUNCTION("IF(L358&lt;=-50, L358, NA())"),"#N/A")</f>
        <v>#N/A</v>
      </c>
      <c r="P358" s="11" t="str">
        <f t="shared" si="5"/>
        <v>High</v>
      </c>
      <c r="Q358" s="11"/>
      <c r="R358" s="12"/>
    </row>
    <row r="359">
      <c r="A359" s="26" t="s">
        <v>18</v>
      </c>
      <c r="B359" s="27" t="s">
        <v>387</v>
      </c>
      <c r="C359" s="27" t="s">
        <v>43</v>
      </c>
      <c r="D359" s="28">
        <v>8710.0</v>
      </c>
      <c r="E359" s="28">
        <v>29015.0</v>
      </c>
      <c r="F359" s="28">
        <v>1454.0</v>
      </c>
      <c r="G359" s="28">
        <v>440.0</v>
      </c>
      <c r="H359" s="28">
        <v>112.0</v>
      </c>
      <c r="I359" s="29">
        <v>5.990371</v>
      </c>
      <c r="J359" s="29">
        <v>19.79545</v>
      </c>
      <c r="K359" s="30">
        <v>77.76786</v>
      </c>
      <c r="L359" s="30">
        <v>542.9392</v>
      </c>
      <c r="M359" s="29">
        <v>542.9392</v>
      </c>
      <c r="N359" s="17" t="str">
        <f>IFERROR(__xludf.DUMMYFUNCTION("IF(AND(L359&lt;=0, L359&gt;-50), L359, NA())"),"#N/A")</f>
        <v>#N/A</v>
      </c>
      <c r="O359" s="17" t="str">
        <f>IFERROR(__xludf.DUMMYFUNCTION("IF(L359&lt;=-50, L359, NA())"),"#N/A")</f>
        <v>#N/A</v>
      </c>
      <c r="P359" s="17" t="str">
        <f t="shared" si="5"/>
        <v>High</v>
      </c>
      <c r="Q359" s="17"/>
      <c r="R359" s="19"/>
    </row>
    <row r="360">
      <c r="A360" s="31" t="s">
        <v>18</v>
      </c>
      <c r="B360" s="32" t="s">
        <v>388</v>
      </c>
      <c r="C360" s="32" t="s">
        <v>40</v>
      </c>
      <c r="D360" s="33">
        <v>1487.0</v>
      </c>
      <c r="E360" s="33">
        <v>6295.0</v>
      </c>
      <c r="F360" s="33">
        <v>303.0</v>
      </c>
      <c r="G360" s="33">
        <v>94.0</v>
      </c>
      <c r="H360" s="33">
        <v>24.0</v>
      </c>
      <c r="I360" s="34">
        <v>4.907591</v>
      </c>
      <c r="J360" s="34">
        <v>15.81915</v>
      </c>
      <c r="K360" s="30">
        <v>61.95833</v>
      </c>
      <c r="L360" s="30">
        <v>706.9939</v>
      </c>
      <c r="M360" s="34">
        <v>706.9939</v>
      </c>
      <c r="N360" s="11" t="str">
        <f>IFERROR(__xludf.DUMMYFUNCTION("IF(AND(L360&lt;=0, L360&gt;-50), L360, NA())"),"#N/A")</f>
        <v>#N/A</v>
      </c>
      <c r="O360" s="11" t="str">
        <f>IFERROR(__xludf.DUMMYFUNCTION("IF(L360&lt;=-50, L360, NA())"),"#N/A")</f>
        <v>#N/A</v>
      </c>
      <c r="P360" s="11" t="str">
        <f t="shared" si="5"/>
        <v>High</v>
      </c>
      <c r="Q360" s="11"/>
      <c r="R360" s="12"/>
    </row>
    <row r="361">
      <c r="A361" s="26" t="s">
        <v>38</v>
      </c>
      <c r="B361" s="27" t="s">
        <v>389</v>
      </c>
      <c r="C361" s="27" t="s">
        <v>40</v>
      </c>
      <c r="D361" s="28">
        <v>4260.0</v>
      </c>
      <c r="E361" s="28">
        <v>14326.0</v>
      </c>
      <c r="F361" s="28">
        <v>712.0</v>
      </c>
      <c r="G361" s="28">
        <v>216.0</v>
      </c>
      <c r="H361" s="28">
        <v>57.0</v>
      </c>
      <c r="I361" s="29">
        <v>5.983146</v>
      </c>
      <c r="J361" s="29">
        <v>19.72222</v>
      </c>
      <c r="K361" s="30">
        <v>74.73684</v>
      </c>
      <c r="L361" s="30">
        <v>569.0141</v>
      </c>
      <c r="M361" s="29">
        <v>569.0141</v>
      </c>
      <c r="N361" s="17" t="str">
        <f>IFERROR(__xludf.DUMMYFUNCTION("IF(AND(L361&lt;=0, L361&gt;-50), L361, NA())"),"#N/A")</f>
        <v>#N/A</v>
      </c>
      <c r="O361" s="17" t="str">
        <f>IFERROR(__xludf.DUMMYFUNCTION("IF(L361&lt;=-50, L361, NA())"),"#N/A")</f>
        <v>#N/A</v>
      </c>
      <c r="P361" s="17" t="str">
        <f t="shared" si="5"/>
        <v>High</v>
      </c>
      <c r="Q361" s="17"/>
      <c r="R361" s="19"/>
    </row>
    <row r="362">
      <c r="A362" s="31" t="s">
        <v>30</v>
      </c>
      <c r="B362" s="32" t="s">
        <v>390</v>
      </c>
      <c r="C362" s="32" t="s">
        <v>24</v>
      </c>
      <c r="D362" s="33">
        <v>2274.0</v>
      </c>
      <c r="E362" s="33">
        <v>7007.0</v>
      </c>
      <c r="F362" s="33">
        <v>356.0</v>
      </c>
      <c r="G362" s="33">
        <v>111.0</v>
      </c>
      <c r="H362" s="33">
        <v>28.0</v>
      </c>
      <c r="I362" s="34">
        <v>6.38764</v>
      </c>
      <c r="J362" s="34">
        <v>20.48649</v>
      </c>
      <c r="K362" s="30">
        <v>81.21429</v>
      </c>
      <c r="L362" s="30">
        <v>515.6552</v>
      </c>
      <c r="M362" s="34">
        <v>515.6552</v>
      </c>
      <c r="N362" s="11" t="str">
        <f>IFERROR(__xludf.DUMMYFUNCTION("IF(AND(L362&lt;=0, L362&gt;-50), L362, NA())"),"#N/A")</f>
        <v>#N/A</v>
      </c>
      <c r="O362" s="11" t="str">
        <f>IFERROR(__xludf.DUMMYFUNCTION("IF(L362&lt;=-50, L362, NA())"),"#N/A")</f>
        <v>#N/A</v>
      </c>
      <c r="P362" s="11" t="str">
        <f t="shared" si="5"/>
        <v>High</v>
      </c>
      <c r="Q362" s="11"/>
      <c r="R362" s="12"/>
    </row>
    <row r="363">
      <c r="A363" s="26" t="s">
        <v>47</v>
      </c>
      <c r="B363" s="27" t="s">
        <v>391</v>
      </c>
      <c r="C363" s="27" t="s">
        <v>28</v>
      </c>
      <c r="D363" s="28">
        <v>3202.0</v>
      </c>
      <c r="E363" s="28">
        <v>12293.0</v>
      </c>
      <c r="F363" s="28">
        <v>626.0</v>
      </c>
      <c r="G363" s="28">
        <v>193.0</v>
      </c>
      <c r="H363" s="28">
        <v>51.0</v>
      </c>
      <c r="I363" s="29">
        <v>5.115016</v>
      </c>
      <c r="J363" s="29">
        <v>16.59067</v>
      </c>
      <c r="K363" s="30">
        <v>62.78431</v>
      </c>
      <c r="L363" s="30">
        <v>696.3773</v>
      </c>
      <c r="M363" s="29">
        <v>696.3773</v>
      </c>
      <c r="N363" s="17" t="str">
        <f>IFERROR(__xludf.DUMMYFUNCTION("IF(AND(L363&lt;=0, L363&gt;-50), L363, NA())"),"#N/A")</f>
        <v>#N/A</v>
      </c>
      <c r="O363" s="17" t="str">
        <f>IFERROR(__xludf.DUMMYFUNCTION("IF(L363&lt;=-50, L363, NA())"),"#N/A")</f>
        <v>#N/A</v>
      </c>
      <c r="P363" s="17" t="str">
        <f t="shared" si="5"/>
        <v>High</v>
      </c>
      <c r="Q363" s="17"/>
      <c r="R363" s="19"/>
    </row>
    <row r="364">
      <c r="A364" s="31" t="s">
        <v>47</v>
      </c>
      <c r="B364" s="32" t="s">
        <v>392</v>
      </c>
      <c r="C364" s="32" t="s">
        <v>24</v>
      </c>
      <c r="D364" s="33">
        <v>5158.0</v>
      </c>
      <c r="E364" s="33">
        <v>21697.0</v>
      </c>
      <c r="F364" s="33">
        <v>1067.0</v>
      </c>
      <c r="G364" s="33">
        <v>322.0</v>
      </c>
      <c r="H364" s="33">
        <v>77.0</v>
      </c>
      <c r="I364" s="34">
        <v>4.834114</v>
      </c>
      <c r="J364" s="34">
        <v>16.01863</v>
      </c>
      <c r="K364" s="30">
        <v>66.98701</v>
      </c>
      <c r="L364" s="30">
        <v>646.4133</v>
      </c>
      <c r="M364" s="34">
        <v>646.4133</v>
      </c>
      <c r="N364" s="11" t="str">
        <f>IFERROR(__xludf.DUMMYFUNCTION("IF(AND(L364&lt;=0, L364&gt;-50), L364, NA())"),"#N/A")</f>
        <v>#N/A</v>
      </c>
      <c r="O364" s="11" t="str">
        <f>IFERROR(__xludf.DUMMYFUNCTION("IF(L364&lt;=-50, L364, NA())"),"#N/A")</f>
        <v>#N/A</v>
      </c>
      <c r="P364" s="11" t="str">
        <f t="shared" si="5"/>
        <v>High</v>
      </c>
      <c r="Q364" s="11"/>
      <c r="R364" s="12"/>
    </row>
    <row r="365">
      <c r="A365" s="26" t="s">
        <v>33</v>
      </c>
      <c r="B365" s="27" t="s">
        <v>393</v>
      </c>
      <c r="C365" s="27" t="s">
        <v>24</v>
      </c>
      <c r="D365" s="28">
        <v>2128.0</v>
      </c>
      <c r="E365" s="28">
        <v>10053.0</v>
      </c>
      <c r="F365" s="28">
        <v>508.0</v>
      </c>
      <c r="G365" s="28">
        <v>156.0</v>
      </c>
      <c r="H365" s="28">
        <v>31.0</v>
      </c>
      <c r="I365" s="29">
        <v>4.188976</v>
      </c>
      <c r="J365" s="29">
        <v>13.64103</v>
      </c>
      <c r="K365" s="30">
        <v>68.64516</v>
      </c>
      <c r="L365" s="30">
        <v>628.3835</v>
      </c>
      <c r="M365" s="29">
        <v>628.3835</v>
      </c>
      <c r="N365" s="17" t="str">
        <f>IFERROR(__xludf.DUMMYFUNCTION("IF(AND(L365&lt;=0, L365&gt;-50), L365, NA())"),"#N/A")</f>
        <v>#N/A</v>
      </c>
      <c r="O365" s="17" t="str">
        <f>IFERROR(__xludf.DUMMYFUNCTION("IF(L365&lt;=-50, L365, NA())"),"#N/A")</f>
        <v>#N/A</v>
      </c>
      <c r="P365" s="17" t="str">
        <f t="shared" si="5"/>
        <v>High</v>
      </c>
      <c r="Q365" s="17"/>
      <c r="R365" s="19"/>
    </row>
    <row r="366">
      <c r="A366" s="31" t="s">
        <v>38</v>
      </c>
      <c r="B366" s="32" t="s">
        <v>394</v>
      </c>
      <c r="C366" s="32" t="s">
        <v>46</v>
      </c>
      <c r="D366" s="33">
        <v>9928.0</v>
      </c>
      <c r="E366" s="33">
        <v>24525.0</v>
      </c>
      <c r="F366" s="33">
        <v>1241.0</v>
      </c>
      <c r="G366" s="33">
        <v>362.0</v>
      </c>
      <c r="H366" s="33">
        <v>92.0</v>
      </c>
      <c r="I366" s="34">
        <v>8.0</v>
      </c>
      <c r="J366" s="34">
        <v>27.42541</v>
      </c>
      <c r="K366" s="30">
        <v>107.913</v>
      </c>
      <c r="L366" s="30">
        <v>363.336</v>
      </c>
      <c r="M366" s="34">
        <v>363.336</v>
      </c>
      <c r="N366" s="11" t="str">
        <f>IFERROR(__xludf.DUMMYFUNCTION("IF(AND(L366&lt;=0, L366&gt;-50), L366, NA())"),"#N/A")</f>
        <v>#N/A</v>
      </c>
      <c r="O366" s="11" t="str">
        <f>IFERROR(__xludf.DUMMYFUNCTION("IF(L366&lt;=-50, L366, NA())"),"#N/A")</f>
        <v>#N/A</v>
      </c>
      <c r="P366" s="11" t="str">
        <f t="shared" si="5"/>
        <v>High</v>
      </c>
      <c r="Q366" s="11"/>
      <c r="R366" s="12"/>
    </row>
    <row r="367">
      <c r="A367" s="26" t="s">
        <v>38</v>
      </c>
      <c r="B367" s="27" t="s">
        <v>395</v>
      </c>
      <c r="C367" s="27" t="s">
        <v>43</v>
      </c>
      <c r="D367" s="28">
        <v>6124.0</v>
      </c>
      <c r="E367" s="28">
        <v>19709.0</v>
      </c>
      <c r="F367" s="28">
        <v>990.0</v>
      </c>
      <c r="G367" s="28">
        <v>301.0</v>
      </c>
      <c r="H367" s="28">
        <v>80.0</v>
      </c>
      <c r="I367" s="29">
        <v>6.185859</v>
      </c>
      <c r="J367" s="29">
        <v>20.34551</v>
      </c>
      <c r="K367" s="30">
        <v>76.55</v>
      </c>
      <c r="L367" s="30">
        <v>553.1679</v>
      </c>
      <c r="M367" s="29">
        <v>553.1679</v>
      </c>
      <c r="N367" s="17" t="str">
        <f>IFERROR(__xludf.DUMMYFUNCTION("IF(AND(L367&lt;=0, L367&gt;-50), L367, NA())"),"#N/A")</f>
        <v>#N/A</v>
      </c>
      <c r="O367" s="17" t="str">
        <f>IFERROR(__xludf.DUMMYFUNCTION("IF(L367&lt;=-50, L367, NA())"),"#N/A")</f>
        <v>#N/A</v>
      </c>
      <c r="P367" s="17" t="str">
        <f t="shared" si="5"/>
        <v>High</v>
      </c>
      <c r="Q367" s="17"/>
      <c r="R367" s="19"/>
    </row>
    <row r="368">
      <c r="A368" s="31" t="s">
        <v>38</v>
      </c>
      <c r="B368" s="32" t="s">
        <v>396</v>
      </c>
      <c r="C368" s="32" t="s">
        <v>49</v>
      </c>
      <c r="D368" s="33">
        <v>4520.0</v>
      </c>
      <c r="E368" s="33">
        <v>19253.0</v>
      </c>
      <c r="F368" s="33">
        <v>955.0</v>
      </c>
      <c r="G368" s="33">
        <v>285.0</v>
      </c>
      <c r="H368" s="33">
        <v>75.0</v>
      </c>
      <c r="I368" s="34">
        <v>4.732984</v>
      </c>
      <c r="J368" s="34">
        <v>15.85965</v>
      </c>
      <c r="K368" s="30">
        <v>60.26667</v>
      </c>
      <c r="L368" s="30">
        <v>729.646</v>
      </c>
      <c r="M368" s="34">
        <v>729.646</v>
      </c>
      <c r="N368" s="11" t="str">
        <f>IFERROR(__xludf.DUMMYFUNCTION("IF(AND(L368&lt;=0, L368&gt;-50), L368, NA())"),"#N/A")</f>
        <v>#N/A</v>
      </c>
      <c r="O368" s="11" t="str">
        <f>IFERROR(__xludf.DUMMYFUNCTION("IF(L368&lt;=-50, L368, NA())"),"#N/A")</f>
        <v>#N/A</v>
      </c>
      <c r="P368" s="11" t="str">
        <f t="shared" si="5"/>
        <v>High</v>
      </c>
      <c r="Q368" s="11"/>
      <c r="R368" s="12"/>
    </row>
    <row r="369">
      <c r="A369" s="26" t="s">
        <v>22</v>
      </c>
      <c r="B369" s="27" t="s">
        <v>397</v>
      </c>
      <c r="C369" s="27" t="s">
        <v>28</v>
      </c>
      <c r="D369" s="28">
        <v>2742.0</v>
      </c>
      <c r="E369" s="28">
        <v>8727.0</v>
      </c>
      <c r="F369" s="28">
        <v>435.0</v>
      </c>
      <c r="G369" s="28">
        <v>134.0</v>
      </c>
      <c r="H369" s="28">
        <v>35.0</v>
      </c>
      <c r="I369" s="29">
        <v>6.303448</v>
      </c>
      <c r="J369" s="29">
        <v>20.46269</v>
      </c>
      <c r="K369" s="30">
        <v>78.34286</v>
      </c>
      <c r="L369" s="30">
        <v>538.2203</v>
      </c>
      <c r="M369" s="29">
        <v>538.2203</v>
      </c>
      <c r="N369" s="17" t="str">
        <f>IFERROR(__xludf.DUMMYFUNCTION("IF(AND(L369&lt;=0, L369&gt;-50), L369, NA())"),"#N/A")</f>
        <v>#N/A</v>
      </c>
      <c r="O369" s="17" t="str">
        <f>IFERROR(__xludf.DUMMYFUNCTION("IF(L369&lt;=-50, L369, NA())"),"#N/A")</f>
        <v>#N/A</v>
      </c>
      <c r="P369" s="17" t="str">
        <f t="shared" si="5"/>
        <v>High</v>
      </c>
      <c r="Q369" s="17"/>
      <c r="R369" s="19"/>
    </row>
    <row r="370">
      <c r="A370" s="31" t="s">
        <v>47</v>
      </c>
      <c r="B370" s="32" t="s">
        <v>398</v>
      </c>
      <c r="C370" s="32" t="s">
        <v>49</v>
      </c>
      <c r="D370" s="33">
        <v>1641.0</v>
      </c>
      <c r="E370" s="33">
        <v>4917.0</v>
      </c>
      <c r="F370" s="33">
        <v>228.0</v>
      </c>
      <c r="G370" s="33">
        <v>71.0</v>
      </c>
      <c r="H370" s="33">
        <v>10.0</v>
      </c>
      <c r="I370" s="34">
        <v>7.197368</v>
      </c>
      <c r="J370" s="34">
        <v>23.11268</v>
      </c>
      <c r="K370" s="30">
        <v>164.1</v>
      </c>
      <c r="L370" s="30">
        <v>204.6923</v>
      </c>
      <c r="M370" s="34">
        <v>204.6923</v>
      </c>
      <c r="N370" s="11" t="str">
        <f>IFERROR(__xludf.DUMMYFUNCTION("IF(AND(L370&lt;=0, L370&gt;-50), L370, NA())"),"#N/A")</f>
        <v>#N/A</v>
      </c>
      <c r="O370" s="11" t="str">
        <f>IFERROR(__xludf.DUMMYFUNCTION("IF(L370&lt;=-50, L370, NA())"),"#N/A")</f>
        <v>#N/A</v>
      </c>
      <c r="P370" s="11" t="str">
        <f t="shared" si="5"/>
        <v>High</v>
      </c>
      <c r="Q370" s="11"/>
      <c r="R370" s="12"/>
    </row>
    <row r="371">
      <c r="A371" s="26" t="s">
        <v>22</v>
      </c>
      <c r="B371" s="27" t="s">
        <v>399</v>
      </c>
      <c r="C371" s="27" t="s">
        <v>43</v>
      </c>
      <c r="D371" s="28">
        <v>8335.0</v>
      </c>
      <c r="E371" s="28">
        <v>27842.0</v>
      </c>
      <c r="F371" s="28">
        <v>1388.0</v>
      </c>
      <c r="G371" s="28">
        <v>417.0</v>
      </c>
      <c r="H371" s="28">
        <v>104.0</v>
      </c>
      <c r="I371" s="29">
        <v>6.005043</v>
      </c>
      <c r="J371" s="29">
        <v>19.98801</v>
      </c>
      <c r="K371" s="30">
        <v>80.14423</v>
      </c>
      <c r="L371" s="30">
        <v>523.8752</v>
      </c>
      <c r="M371" s="29">
        <v>523.8752</v>
      </c>
      <c r="N371" s="17" t="str">
        <f>IFERROR(__xludf.DUMMYFUNCTION("IF(AND(L371&lt;=0, L371&gt;-50), L371, NA())"),"#N/A")</f>
        <v>#N/A</v>
      </c>
      <c r="O371" s="17" t="str">
        <f>IFERROR(__xludf.DUMMYFUNCTION("IF(L371&lt;=-50, L371, NA())"),"#N/A")</f>
        <v>#N/A</v>
      </c>
      <c r="P371" s="17" t="str">
        <f t="shared" si="5"/>
        <v>High</v>
      </c>
      <c r="Q371" s="17"/>
      <c r="R371" s="19"/>
    </row>
    <row r="372">
      <c r="A372" s="31" t="s">
        <v>22</v>
      </c>
      <c r="B372" s="32" t="s">
        <v>400</v>
      </c>
      <c r="C372" s="32" t="s">
        <v>28</v>
      </c>
      <c r="D372" s="33">
        <v>6046.0</v>
      </c>
      <c r="E372" s="33">
        <v>23338.0</v>
      </c>
      <c r="F372" s="33">
        <v>1145.0</v>
      </c>
      <c r="G372" s="33">
        <v>342.0</v>
      </c>
      <c r="H372" s="33">
        <v>83.0</v>
      </c>
      <c r="I372" s="34">
        <v>5.280349</v>
      </c>
      <c r="J372" s="34">
        <v>17.67836</v>
      </c>
      <c r="K372" s="30">
        <v>72.84337</v>
      </c>
      <c r="L372" s="30">
        <v>586.4042</v>
      </c>
      <c r="M372" s="34">
        <v>586.4042</v>
      </c>
      <c r="N372" s="11" t="str">
        <f>IFERROR(__xludf.DUMMYFUNCTION("IF(AND(L372&lt;=0, L372&gt;-50), L372, NA())"),"#N/A")</f>
        <v>#N/A</v>
      </c>
      <c r="O372" s="11" t="str">
        <f>IFERROR(__xludf.DUMMYFUNCTION("IF(L372&lt;=-50, L372, NA())"),"#N/A")</f>
        <v>#N/A</v>
      </c>
      <c r="P372" s="11" t="str">
        <f t="shared" si="5"/>
        <v>High</v>
      </c>
      <c r="Q372" s="11"/>
      <c r="R372" s="12"/>
    </row>
    <row r="373">
      <c r="A373" s="26" t="s">
        <v>18</v>
      </c>
      <c r="B373" s="27" t="s">
        <v>401</v>
      </c>
      <c r="C373" s="27" t="s">
        <v>20</v>
      </c>
      <c r="D373" s="28">
        <v>2329.0</v>
      </c>
      <c r="E373" s="28">
        <v>5233.0</v>
      </c>
      <c r="F373" s="28">
        <v>245.0</v>
      </c>
      <c r="G373" s="28">
        <v>79.0</v>
      </c>
      <c r="H373" s="28">
        <v>25.0</v>
      </c>
      <c r="I373" s="29">
        <v>9.506122</v>
      </c>
      <c r="J373" s="29">
        <v>29.48101</v>
      </c>
      <c r="K373" s="30">
        <v>93.16</v>
      </c>
      <c r="L373" s="30">
        <v>436.711</v>
      </c>
      <c r="M373" s="29">
        <v>436.711</v>
      </c>
      <c r="N373" s="17" t="str">
        <f>IFERROR(__xludf.DUMMYFUNCTION("IF(AND(L373&lt;=0, L373&gt;-50), L373, NA())"),"#N/A")</f>
        <v>#N/A</v>
      </c>
      <c r="O373" s="17" t="str">
        <f>IFERROR(__xludf.DUMMYFUNCTION("IF(L373&lt;=-50, L373, NA())"),"#N/A")</f>
        <v>#N/A</v>
      </c>
      <c r="P373" s="17" t="str">
        <f t="shared" si="5"/>
        <v>High</v>
      </c>
      <c r="Q373" s="17"/>
      <c r="R373" s="19"/>
    </row>
    <row r="374">
      <c r="A374" s="31" t="s">
        <v>22</v>
      </c>
      <c r="B374" s="32" t="s">
        <v>402</v>
      </c>
      <c r="C374" s="32" t="s">
        <v>46</v>
      </c>
      <c r="D374" s="33">
        <v>7569.0</v>
      </c>
      <c r="E374" s="33">
        <v>24729.0</v>
      </c>
      <c r="F374" s="33">
        <v>1231.0</v>
      </c>
      <c r="G374" s="33">
        <v>369.0</v>
      </c>
      <c r="H374" s="33">
        <v>93.0</v>
      </c>
      <c r="I374" s="34">
        <v>6.14866</v>
      </c>
      <c r="J374" s="34">
        <v>20.5122</v>
      </c>
      <c r="K374" s="30">
        <v>81.3871</v>
      </c>
      <c r="L374" s="30">
        <v>514.348</v>
      </c>
      <c r="M374" s="34">
        <v>514.348</v>
      </c>
      <c r="N374" s="11" t="str">
        <f>IFERROR(__xludf.DUMMYFUNCTION("IF(AND(L374&lt;=0, L374&gt;-50), L374, NA())"),"#N/A")</f>
        <v>#N/A</v>
      </c>
      <c r="O374" s="11" t="str">
        <f>IFERROR(__xludf.DUMMYFUNCTION("IF(L374&lt;=-50, L374, NA())"),"#N/A")</f>
        <v>#N/A</v>
      </c>
      <c r="P374" s="11" t="str">
        <f t="shared" si="5"/>
        <v>High</v>
      </c>
      <c r="Q374" s="11"/>
      <c r="R374" s="12"/>
    </row>
    <row r="375">
      <c r="A375" s="26" t="s">
        <v>30</v>
      </c>
      <c r="B375" s="27" t="s">
        <v>403</v>
      </c>
      <c r="C375" s="27" t="s">
        <v>37</v>
      </c>
      <c r="D375" s="28">
        <v>4958.0</v>
      </c>
      <c r="E375" s="28">
        <v>16507.0</v>
      </c>
      <c r="F375" s="28">
        <v>807.0</v>
      </c>
      <c r="G375" s="28">
        <v>234.0</v>
      </c>
      <c r="H375" s="28">
        <v>55.0</v>
      </c>
      <c r="I375" s="29">
        <v>6.143742</v>
      </c>
      <c r="J375" s="29">
        <v>21.18803</v>
      </c>
      <c r="K375" s="30">
        <v>90.14545</v>
      </c>
      <c r="L375" s="30">
        <v>454.6591</v>
      </c>
      <c r="M375" s="29">
        <v>454.6591</v>
      </c>
      <c r="N375" s="17" t="str">
        <f>IFERROR(__xludf.DUMMYFUNCTION("IF(AND(L375&lt;=0, L375&gt;-50), L375, NA())"),"#N/A")</f>
        <v>#N/A</v>
      </c>
      <c r="O375" s="17" t="str">
        <f>IFERROR(__xludf.DUMMYFUNCTION("IF(L375&lt;=-50, L375, NA())"),"#N/A")</f>
        <v>#N/A</v>
      </c>
      <c r="P375" s="17" t="str">
        <f t="shared" si="5"/>
        <v>High</v>
      </c>
      <c r="Q375" s="17"/>
      <c r="R375" s="19"/>
    </row>
    <row r="376">
      <c r="A376" s="31" t="s">
        <v>33</v>
      </c>
      <c r="B376" s="32" t="s">
        <v>404</v>
      </c>
      <c r="C376" s="32" t="s">
        <v>46</v>
      </c>
      <c r="D376" s="33">
        <v>2669.0</v>
      </c>
      <c r="E376" s="33">
        <v>7510.0</v>
      </c>
      <c r="F376" s="33">
        <v>371.0</v>
      </c>
      <c r="G376" s="33">
        <v>104.0</v>
      </c>
      <c r="H376" s="33">
        <v>21.0</v>
      </c>
      <c r="I376" s="34">
        <v>7.19407</v>
      </c>
      <c r="J376" s="34">
        <v>25.66346</v>
      </c>
      <c r="K376" s="30">
        <v>127.0952</v>
      </c>
      <c r="L376" s="30">
        <v>293.4058</v>
      </c>
      <c r="M376" s="34">
        <v>293.4058</v>
      </c>
      <c r="N376" s="11" t="str">
        <f>IFERROR(__xludf.DUMMYFUNCTION("IF(AND(L376&lt;=0, L376&gt;-50), L376, NA())"),"#N/A")</f>
        <v>#N/A</v>
      </c>
      <c r="O376" s="11" t="str">
        <f>IFERROR(__xludf.DUMMYFUNCTION("IF(L376&lt;=-50, L376, NA())"),"#N/A")</f>
        <v>#N/A</v>
      </c>
      <c r="P376" s="11" t="str">
        <f t="shared" si="5"/>
        <v>High</v>
      </c>
      <c r="Q376" s="11"/>
      <c r="R376" s="12"/>
    </row>
    <row r="377">
      <c r="A377" s="26" t="s">
        <v>26</v>
      </c>
      <c r="B377" s="27" t="s">
        <v>405</v>
      </c>
      <c r="C377" s="27" t="s">
        <v>40</v>
      </c>
      <c r="D377" s="28">
        <v>7289.0</v>
      </c>
      <c r="E377" s="28">
        <v>15363.0</v>
      </c>
      <c r="F377" s="28">
        <v>752.0</v>
      </c>
      <c r="G377" s="28">
        <v>218.0</v>
      </c>
      <c r="H377" s="28">
        <v>56.0</v>
      </c>
      <c r="I377" s="29">
        <v>9.692819</v>
      </c>
      <c r="J377" s="29">
        <v>33.43578</v>
      </c>
      <c r="K377" s="30">
        <v>130.1607</v>
      </c>
      <c r="L377" s="30">
        <v>284.1405</v>
      </c>
      <c r="M377" s="29">
        <v>284.1405</v>
      </c>
      <c r="N377" s="17" t="str">
        <f>IFERROR(__xludf.DUMMYFUNCTION("IF(AND(L377&lt;=0, L377&gt;-50), L377, NA())"),"#N/A")</f>
        <v>#N/A</v>
      </c>
      <c r="O377" s="17" t="str">
        <f>IFERROR(__xludf.DUMMYFUNCTION("IF(L377&lt;=-50, L377, NA())"),"#N/A")</f>
        <v>#N/A</v>
      </c>
      <c r="P377" s="17" t="str">
        <f t="shared" si="5"/>
        <v>High</v>
      </c>
      <c r="Q377" s="17"/>
      <c r="R377" s="19"/>
    </row>
    <row r="378">
      <c r="A378" s="31" t="s">
        <v>33</v>
      </c>
      <c r="B378" s="32" t="s">
        <v>406</v>
      </c>
      <c r="C378" s="32" t="s">
        <v>49</v>
      </c>
      <c r="D378" s="33">
        <v>2852.0</v>
      </c>
      <c r="E378" s="33">
        <v>7636.0</v>
      </c>
      <c r="F378" s="33">
        <v>361.0</v>
      </c>
      <c r="G378" s="33">
        <v>116.0</v>
      </c>
      <c r="H378" s="33">
        <v>29.0</v>
      </c>
      <c r="I378" s="34">
        <v>7.900277</v>
      </c>
      <c r="J378" s="34">
        <v>24.58621</v>
      </c>
      <c r="K378" s="30">
        <v>98.34483</v>
      </c>
      <c r="L378" s="30">
        <v>408.4151</v>
      </c>
      <c r="M378" s="34">
        <v>408.4151</v>
      </c>
      <c r="N378" s="11" t="str">
        <f>IFERROR(__xludf.DUMMYFUNCTION("IF(AND(L378&lt;=0, L378&gt;-50), L378, NA())"),"#N/A")</f>
        <v>#N/A</v>
      </c>
      <c r="O378" s="11" t="str">
        <f>IFERROR(__xludf.DUMMYFUNCTION("IF(L378&lt;=-50, L378, NA())"),"#N/A")</f>
        <v>#N/A</v>
      </c>
      <c r="P378" s="11" t="str">
        <f t="shared" si="5"/>
        <v>High</v>
      </c>
      <c r="Q378" s="11"/>
      <c r="R378" s="12"/>
    </row>
    <row r="379">
      <c r="A379" s="26" t="s">
        <v>53</v>
      </c>
      <c r="B379" s="27" t="s">
        <v>407</v>
      </c>
      <c r="C379" s="27" t="s">
        <v>40</v>
      </c>
      <c r="D379" s="28">
        <v>1446.0</v>
      </c>
      <c r="E379" s="28">
        <v>4269.0</v>
      </c>
      <c r="F379" s="28">
        <v>205.0</v>
      </c>
      <c r="G379" s="28">
        <v>58.0</v>
      </c>
      <c r="H379" s="28">
        <v>13.0</v>
      </c>
      <c r="I379" s="29">
        <v>7.053659</v>
      </c>
      <c r="J379" s="29">
        <v>24.93103</v>
      </c>
      <c r="K379" s="30">
        <v>111.2308</v>
      </c>
      <c r="L379" s="30">
        <v>349.5159</v>
      </c>
      <c r="M379" s="29">
        <v>349.5159</v>
      </c>
      <c r="N379" s="17" t="str">
        <f>IFERROR(__xludf.DUMMYFUNCTION("IF(AND(L379&lt;=0, L379&gt;-50), L379, NA())"),"#N/A")</f>
        <v>#N/A</v>
      </c>
      <c r="O379" s="17" t="str">
        <f>IFERROR(__xludf.DUMMYFUNCTION("IF(L379&lt;=-50, L379, NA())"),"#N/A")</f>
        <v>#N/A</v>
      </c>
      <c r="P379" s="17" t="str">
        <f t="shared" si="5"/>
        <v>High</v>
      </c>
      <c r="Q379" s="17"/>
      <c r="R379" s="19"/>
    </row>
    <row r="380">
      <c r="A380" s="31" t="s">
        <v>33</v>
      </c>
      <c r="B380" s="32" t="s">
        <v>408</v>
      </c>
      <c r="C380" s="32" t="s">
        <v>40</v>
      </c>
      <c r="D380" s="33">
        <v>5431.0</v>
      </c>
      <c r="E380" s="33">
        <v>20576.0</v>
      </c>
      <c r="F380" s="33">
        <v>1024.0</v>
      </c>
      <c r="G380" s="33">
        <v>308.0</v>
      </c>
      <c r="H380" s="33">
        <v>73.0</v>
      </c>
      <c r="I380" s="34">
        <v>5.303711</v>
      </c>
      <c r="J380" s="34">
        <v>17.63312</v>
      </c>
      <c r="K380" s="30">
        <v>74.39726</v>
      </c>
      <c r="L380" s="30">
        <v>572.0678</v>
      </c>
      <c r="M380" s="34">
        <v>572.0678</v>
      </c>
      <c r="N380" s="11" t="str">
        <f>IFERROR(__xludf.DUMMYFUNCTION("IF(AND(L380&lt;=0, L380&gt;-50), L380, NA())"),"#N/A")</f>
        <v>#N/A</v>
      </c>
      <c r="O380" s="11" t="str">
        <f>IFERROR(__xludf.DUMMYFUNCTION("IF(L380&lt;=-50, L380, NA())"),"#N/A")</f>
        <v>#N/A</v>
      </c>
      <c r="P380" s="11" t="str">
        <f t="shared" si="5"/>
        <v>High</v>
      </c>
      <c r="Q380" s="11"/>
      <c r="R380" s="12"/>
    </row>
    <row r="381">
      <c r="A381" s="26" t="s">
        <v>26</v>
      </c>
      <c r="B381" s="27" t="s">
        <v>409</v>
      </c>
      <c r="C381" s="27" t="s">
        <v>24</v>
      </c>
      <c r="D381" s="28">
        <v>7152.0</v>
      </c>
      <c r="E381" s="28">
        <v>33858.0</v>
      </c>
      <c r="F381" s="28">
        <v>1695.0</v>
      </c>
      <c r="G381" s="28">
        <v>512.0</v>
      </c>
      <c r="H381" s="28">
        <v>133.0</v>
      </c>
      <c r="I381" s="29">
        <v>4.219469</v>
      </c>
      <c r="J381" s="29">
        <v>13.96875</v>
      </c>
      <c r="K381" s="30">
        <v>53.77444</v>
      </c>
      <c r="L381" s="30">
        <v>829.8098</v>
      </c>
      <c r="M381" s="29">
        <v>829.8098</v>
      </c>
      <c r="N381" s="17" t="str">
        <f>IFERROR(__xludf.DUMMYFUNCTION("IF(AND(L381&lt;=0, L381&gt;-50), L381, NA())"),"#N/A")</f>
        <v>#N/A</v>
      </c>
      <c r="O381" s="17" t="str">
        <f>IFERROR(__xludf.DUMMYFUNCTION("IF(L381&lt;=-50, L381, NA())"),"#N/A")</f>
        <v>#N/A</v>
      </c>
      <c r="P381" s="17" t="str">
        <f t="shared" si="5"/>
        <v>High</v>
      </c>
      <c r="Q381" s="17"/>
      <c r="R381" s="19"/>
    </row>
    <row r="382">
      <c r="A382" s="31" t="s">
        <v>33</v>
      </c>
      <c r="B382" s="32" t="s">
        <v>410</v>
      </c>
      <c r="C382" s="32" t="s">
        <v>40</v>
      </c>
      <c r="D382" s="33">
        <v>3067.0</v>
      </c>
      <c r="E382" s="33">
        <v>7441.0</v>
      </c>
      <c r="F382" s="33">
        <v>383.0</v>
      </c>
      <c r="G382" s="33">
        <v>117.0</v>
      </c>
      <c r="H382" s="33">
        <v>31.0</v>
      </c>
      <c r="I382" s="34">
        <v>8.007833</v>
      </c>
      <c r="J382" s="34">
        <v>26.21368</v>
      </c>
      <c r="K382" s="30">
        <v>98.93548</v>
      </c>
      <c r="L382" s="30">
        <v>405.3799</v>
      </c>
      <c r="M382" s="34">
        <v>405.3799</v>
      </c>
      <c r="N382" s="11" t="str">
        <f>IFERROR(__xludf.DUMMYFUNCTION("IF(AND(L382&lt;=0, L382&gt;-50), L382, NA())"),"#N/A")</f>
        <v>#N/A</v>
      </c>
      <c r="O382" s="11" t="str">
        <f>IFERROR(__xludf.DUMMYFUNCTION("IF(L382&lt;=-50, L382, NA())"),"#N/A")</f>
        <v>#N/A</v>
      </c>
      <c r="P382" s="11" t="str">
        <f t="shared" si="5"/>
        <v>High</v>
      </c>
      <c r="Q382" s="11"/>
      <c r="R382" s="12"/>
    </row>
    <row r="383">
      <c r="A383" s="26" t="s">
        <v>35</v>
      </c>
      <c r="B383" s="27" t="s">
        <v>411</v>
      </c>
      <c r="C383" s="27" t="s">
        <v>28</v>
      </c>
      <c r="D383" s="28">
        <v>6707.0</v>
      </c>
      <c r="E383" s="28">
        <v>32960.0</v>
      </c>
      <c r="F383" s="28">
        <v>1650.0</v>
      </c>
      <c r="G383" s="28">
        <v>497.0</v>
      </c>
      <c r="H383" s="28">
        <v>127.0</v>
      </c>
      <c r="I383" s="29">
        <v>4.064848</v>
      </c>
      <c r="J383" s="29">
        <v>13.49497</v>
      </c>
      <c r="K383" s="30">
        <v>52.81102</v>
      </c>
      <c r="L383" s="30">
        <v>846.772</v>
      </c>
      <c r="M383" s="29">
        <v>846.772</v>
      </c>
      <c r="N383" s="17" t="str">
        <f>IFERROR(__xludf.DUMMYFUNCTION("IF(AND(L383&lt;=0, L383&gt;-50), L383, NA())"),"#N/A")</f>
        <v>#N/A</v>
      </c>
      <c r="O383" s="17" t="str">
        <f>IFERROR(__xludf.DUMMYFUNCTION("IF(L383&lt;=-50, L383, NA())"),"#N/A")</f>
        <v>#N/A</v>
      </c>
      <c r="P383" s="17" t="str">
        <f t="shared" si="5"/>
        <v>High</v>
      </c>
      <c r="Q383" s="17"/>
      <c r="R383" s="19"/>
    </row>
    <row r="384">
      <c r="A384" s="31" t="s">
        <v>33</v>
      </c>
      <c r="B384" s="32" t="s">
        <v>412</v>
      </c>
      <c r="C384" s="32" t="s">
        <v>37</v>
      </c>
      <c r="D384" s="33">
        <v>7038.0</v>
      </c>
      <c r="E384" s="33">
        <v>30935.0</v>
      </c>
      <c r="F384" s="33">
        <v>1547.0</v>
      </c>
      <c r="G384" s="33">
        <v>464.0</v>
      </c>
      <c r="H384" s="33">
        <v>114.0</v>
      </c>
      <c r="I384" s="34">
        <v>4.549451</v>
      </c>
      <c r="J384" s="34">
        <v>15.1681</v>
      </c>
      <c r="K384" s="30">
        <v>61.73684</v>
      </c>
      <c r="L384" s="30">
        <v>709.8892</v>
      </c>
      <c r="M384" s="34">
        <v>709.8892</v>
      </c>
      <c r="N384" s="11" t="str">
        <f>IFERROR(__xludf.DUMMYFUNCTION("IF(AND(L384&lt;=0, L384&gt;-50), L384, NA())"),"#N/A")</f>
        <v>#N/A</v>
      </c>
      <c r="O384" s="11" t="str">
        <f>IFERROR(__xludf.DUMMYFUNCTION("IF(L384&lt;=-50, L384, NA())"),"#N/A")</f>
        <v>#N/A</v>
      </c>
      <c r="P384" s="11" t="str">
        <f t="shared" si="5"/>
        <v>High</v>
      </c>
      <c r="Q384" s="11"/>
      <c r="R384" s="12"/>
    </row>
    <row r="385">
      <c r="A385" s="26" t="s">
        <v>44</v>
      </c>
      <c r="B385" s="27" t="s">
        <v>413</v>
      </c>
      <c r="C385" s="27" t="s">
        <v>37</v>
      </c>
      <c r="D385" s="28">
        <v>1382.0</v>
      </c>
      <c r="E385" s="28">
        <v>4958.0</v>
      </c>
      <c r="F385" s="28">
        <v>238.0</v>
      </c>
      <c r="G385" s="28">
        <v>71.0</v>
      </c>
      <c r="H385" s="28">
        <v>17.0</v>
      </c>
      <c r="I385" s="29">
        <v>5.806723</v>
      </c>
      <c r="J385" s="29">
        <v>19.46479</v>
      </c>
      <c r="K385" s="30">
        <v>81.29412</v>
      </c>
      <c r="L385" s="30">
        <v>515.0507</v>
      </c>
      <c r="M385" s="29">
        <v>515.0507</v>
      </c>
      <c r="N385" s="17" t="str">
        <f>IFERROR(__xludf.DUMMYFUNCTION("IF(AND(L385&lt;=0, L385&gt;-50), L385, NA())"),"#N/A")</f>
        <v>#N/A</v>
      </c>
      <c r="O385" s="17" t="str">
        <f>IFERROR(__xludf.DUMMYFUNCTION("IF(L385&lt;=-50, L385, NA())"),"#N/A")</f>
        <v>#N/A</v>
      </c>
      <c r="P385" s="17" t="str">
        <f t="shared" si="5"/>
        <v>High</v>
      </c>
      <c r="Q385" s="17"/>
      <c r="R385" s="19"/>
    </row>
    <row r="386">
      <c r="A386" s="31" t="s">
        <v>38</v>
      </c>
      <c r="B386" s="32" t="s">
        <v>414</v>
      </c>
      <c r="C386" s="32" t="s">
        <v>32</v>
      </c>
      <c r="D386" s="33">
        <v>7769.0</v>
      </c>
      <c r="E386" s="33">
        <v>29065.0</v>
      </c>
      <c r="F386" s="33">
        <v>1469.0</v>
      </c>
      <c r="G386" s="33">
        <v>451.0</v>
      </c>
      <c r="H386" s="33">
        <v>109.0</v>
      </c>
      <c r="I386" s="34">
        <v>5.288632</v>
      </c>
      <c r="J386" s="34">
        <v>17.22616</v>
      </c>
      <c r="K386" s="30">
        <v>71.27523</v>
      </c>
      <c r="L386" s="30">
        <v>601.506</v>
      </c>
      <c r="M386" s="34">
        <v>601.506</v>
      </c>
      <c r="N386" s="11" t="str">
        <f>IFERROR(__xludf.DUMMYFUNCTION("IF(AND(L386&lt;=0, L386&gt;-50), L386, NA())"),"#N/A")</f>
        <v>#N/A</v>
      </c>
      <c r="O386" s="11" t="str">
        <f>IFERROR(__xludf.DUMMYFUNCTION("IF(L386&lt;=-50, L386, NA())"),"#N/A")</f>
        <v>#N/A</v>
      </c>
      <c r="P386" s="11" t="str">
        <f t="shared" si="5"/>
        <v>High</v>
      </c>
      <c r="Q386" s="11"/>
      <c r="R386" s="12"/>
    </row>
    <row r="387">
      <c r="A387" s="26" t="s">
        <v>44</v>
      </c>
      <c r="B387" s="27" t="s">
        <v>415</v>
      </c>
      <c r="C387" s="27" t="s">
        <v>28</v>
      </c>
      <c r="D387" s="28">
        <v>4325.0</v>
      </c>
      <c r="E387" s="28">
        <v>12186.0</v>
      </c>
      <c r="F387" s="28">
        <v>621.0</v>
      </c>
      <c r="G387" s="28">
        <v>184.0</v>
      </c>
      <c r="H387" s="28">
        <v>47.0</v>
      </c>
      <c r="I387" s="29">
        <v>6.964573</v>
      </c>
      <c r="J387" s="29">
        <v>23.50543</v>
      </c>
      <c r="K387" s="30">
        <v>92.02128</v>
      </c>
      <c r="L387" s="30">
        <v>443.3526</v>
      </c>
      <c r="M387" s="29">
        <v>443.3526</v>
      </c>
      <c r="N387" s="17" t="str">
        <f>IFERROR(__xludf.DUMMYFUNCTION("IF(AND(L387&lt;=0, L387&gt;-50), L387, NA())"),"#N/A")</f>
        <v>#N/A</v>
      </c>
      <c r="O387" s="17" t="str">
        <f>IFERROR(__xludf.DUMMYFUNCTION("IF(L387&lt;=-50, L387, NA())"),"#N/A")</f>
        <v>#N/A</v>
      </c>
      <c r="P387" s="17" t="str">
        <f t="shared" si="5"/>
        <v>High</v>
      </c>
      <c r="Q387" s="17"/>
      <c r="R387" s="19"/>
    </row>
    <row r="388">
      <c r="A388" s="31" t="s">
        <v>26</v>
      </c>
      <c r="B388" s="32" t="s">
        <v>416</v>
      </c>
      <c r="C388" s="32" t="s">
        <v>49</v>
      </c>
      <c r="D388" s="33">
        <v>2363.0</v>
      </c>
      <c r="E388" s="33">
        <v>4841.0</v>
      </c>
      <c r="F388" s="33">
        <v>256.0</v>
      </c>
      <c r="G388" s="33">
        <v>71.0</v>
      </c>
      <c r="H388" s="33">
        <v>15.0</v>
      </c>
      <c r="I388" s="34">
        <v>9.230469</v>
      </c>
      <c r="J388" s="34">
        <v>33.28169</v>
      </c>
      <c r="K388" s="30">
        <v>157.5333</v>
      </c>
      <c r="L388" s="30">
        <v>217.3931</v>
      </c>
      <c r="M388" s="34">
        <v>217.3931</v>
      </c>
      <c r="N388" s="11" t="str">
        <f>IFERROR(__xludf.DUMMYFUNCTION("IF(AND(L388&lt;=0, L388&gt;-50), L388, NA())"),"#N/A")</f>
        <v>#N/A</v>
      </c>
      <c r="O388" s="11" t="str">
        <f>IFERROR(__xludf.DUMMYFUNCTION("IF(L388&lt;=-50, L388, NA())"),"#N/A")</f>
        <v>#N/A</v>
      </c>
      <c r="P388" s="11" t="str">
        <f t="shared" si="5"/>
        <v>High</v>
      </c>
      <c r="Q388" s="11"/>
      <c r="R388" s="12"/>
    </row>
    <row r="389">
      <c r="A389" s="26" t="s">
        <v>35</v>
      </c>
      <c r="B389" s="27" t="s">
        <v>417</v>
      </c>
      <c r="C389" s="27" t="s">
        <v>28</v>
      </c>
      <c r="D389" s="28">
        <v>2990.0</v>
      </c>
      <c r="E389" s="28">
        <v>12960.0</v>
      </c>
      <c r="F389" s="28">
        <v>671.0</v>
      </c>
      <c r="G389" s="28">
        <v>202.0</v>
      </c>
      <c r="H389" s="28">
        <v>56.0</v>
      </c>
      <c r="I389" s="29">
        <v>4.456036</v>
      </c>
      <c r="J389" s="29">
        <v>14.80198</v>
      </c>
      <c r="K389" s="30">
        <v>53.39286</v>
      </c>
      <c r="L389" s="30">
        <v>836.4548</v>
      </c>
      <c r="M389" s="29">
        <v>836.4548</v>
      </c>
      <c r="N389" s="17" t="str">
        <f>IFERROR(__xludf.DUMMYFUNCTION("IF(AND(L389&lt;=0, L389&gt;-50), L389, NA())"),"#N/A")</f>
        <v>#N/A</v>
      </c>
      <c r="O389" s="17" t="str">
        <f>IFERROR(__xludf.DUMMYFUNCTION("IF(L389&lt;=-50, L389, NA())"),"#N/A")</f>
        <v>#N/A</v>
      </c>
      <c r="P389" s="17" t="str">
        <f t="shared" si="5"/>
        <v>High</v>
      </c>
      <c r="Q389" s="17"/>
      <c r="R389" s="19"/>
    </row>
    <row r="390">
      <c r="A390" s="31" t="s">
        <v>53</v>
      </c>
      <c r="B390" s="32" t="s">
        <v>418</v>
      </c>
      <c r="C390" s="32" t="s">
        <v>28</v>
      </c>
      <c r="D390" s="33">
        <v>4137.0</v>
      </c>
      <c r="E390" s="33">
        <v>11227.0</v>
      </c>
      <c r="F390" s="33">
        <v>558.0</v>
      </c>
      <c r="G390" s="33">
        <v>165.0</v>
      </c>
      <c r="H390" s="33">
        <v>39.0</v>
      </c>
      <c r="I390" s="34">
        <v>7.413978</v>
      </c>
      <c r="J390" s="34">
        <v>25.07273</v>
      </c>
      <c r="K390" s="30">
        <v>106.0769</v>
      </c>
      <c r="L390" s="30">
        <v>371.3561</v>
      </c>
      <c r="M390" s="34">
        <v>371.3561</v>
      </c>
      <c r="N390" s="11" t="str">
        <f>IFERROR(__xludf.DUMMYFUNCTION("IF(AND(L390&lt;=0, L390&gt;-50), L390, NA())"),"#N/A")</f>
        <v>#N/A</v>
      </c>
      <c r="O390" s="11" t="str">
        <f>IFERROR(__xludf.DUMMYFUNCTION("IF(L390&lt;=-50, L390, NA())"),"#N/A")</f>
        <v>#N/A</v>
      </c>
      <c r="P390" s="11" t="str">
        <f t="shared" si="5"/>
        <v>High</v>
      </c>
      <c r="Q390" s="11"/>
      <c r="R390" s="12"/>
    </row>
    <row r="391">
      <c r="A391" s="26" t="s">
        <v>22</v>
      </c>
      <c r="B391" s="27" t="s">
        <v>419</v>
      </c>
      <c r="C391" s="27" t="s">
        <v>49</v>
      </c>
      <c r="D391" s="28">
        <v>4235.0</v>
      </c>
      <c r="E391" s="28">
        <v>9165.0</v>
      </c>
      <c r="F391" s="28">
        <v>472.0</v>
      </c>
      <c r="G391" s="28">
        <v>142.0</v>
      </c>
      <c r="H391" s="28">
        <v>39.0</v>
      </c>
      <c r="I391" s="29">
        <v>8.972458</v>
      </c>
      <c r="J391" s="29">
        <v>29.82394</v>
      </c>
      <c r="K391" s="30">
        <v>108.5897</v>
      </c>
      <c r="L391" s="30">
        <v>360.4486</v>
      </c>
      <c r="M391" s="29">
        <v>360.4486</v>
      </c>
      <c r="N391" s="17" t="str">
        <f>IFERROR(__xludf.DUMMYFUNCTION("IF(AND(L391&lt;=0, L391&gt;-50), L391, NA())"),"#N/A")</f>
        <v>#N/A</v>
      </c>
      <c r="O391" s="17" t="str">
        <f>IFERROR(__xludf.DUMMYFUNCTION("IF(L391&lt;=-50, L391, NA())"),"#N/A")</f>
        <v>#N/A</v>
      </c>
      <c r="P391" s="17" t="str">
        <f t="shared" si="5"/>
        <v>High</v>
      </c>
      <c r="Q391" s="17"/>
      <c r="R391" s="19"/>
    </row>
    <row r="392">
      <c r="A392" s="31" t="s">
        <v>33</v>
      </c>
      <c r="B392" s="32" t="s">
        <v>420</v>
      </c>
      <c r="C392" s="32" t="s">
        <v>43</v>
      </c>
      <c r="D392" s="33">
        <v>8568.0</v>
      </c>
      <c r="E392" s="33">
        <v>35755.0</v>
      </c>
      <c r="F392" s="33">
        <v>1773.0</v>
      </c>
      <c r="G392" s="33">
        <v>537.0</v>
      </c>
      <c r="H392" s="33">
        <v>136.0</v>
      </c>
      <c r="I392" s="34">
        <v>4.832487</v>
      </c>
      <c r="J392" s="34">
        <v>15.95531</v>
      </c>
      <c r="K392" s="30">
        <v>63.0</v>
      </c>
      <c r="L392" s="30">
        <v>693.6508</v>
      </c>
      <c r="M392" s="34">
        <v>693.6508</v>
      </c>
      <c r="N392" s="11" t="str">
        <f>IFERROR(__xludf.DUMMYFUNCTION("IF(AND(L392&lt;=0, L392&gt;-50), L392, NA())"),"#N/A")</f>
        <v>#N/A</v>
      </c>
      <c r="O392" s="11" t="str">
        <f>IFERROR(__xludf.DUMMYFUNCTION("IF(L392&lt;=-50, L392, NA())"),"#N/A")</f>
        <v>#N/A</v>
      </c>
      <c r="P392" s="11" t="str">
        <f t="shared" si="5"/>
        <v>High</v>
      </c>
      <c r="Q392" s="11"/>
      <c r="R392" s="12"/>
    </row>
    <row r="393">
      <c r="A393" s="26" t="s">
        <v>30</v>
      </c>
      <c r="B393" s="27" t="s">
        <v>421</v>
      </c>
      <c r="C393" s="27" t="s">
        <v>28</v>
      </c>
      <c r="D393" s="28">
        <v>3675.0</v>
      </c>
      <c r="E393" s="28">
        <v>12247.0</v>
      </c>
      <c r="F393" s="28">
        <v>610.0</v>
      </c>
      <c r="G393" s="28">
        <v>179.0</v>
      </c>
      <c r="H393" s="28">
        <v>42.0</v>
      </c>
      <c r="I393" s="29">
        <v>6.02459</v>
      </c>
      <c r="J393" s="29">
        <v>20.53073</v>
      </c>
      <c r="K393" s="30">
        <v>87.5</v>
      </c>
      <c r="L393" s="30">
        <v>471.4286</v>
      </c>
      <c r="M393" s="29">
        <v>471.4286</v>
      </c>
      <c r="N393" s="17" t="str">
        <f>IFERROR(__xludf.DUMMYFUNCTION("IF(AND(L393&lt;=0, L393&gt;-50), L393, NA())"),"#N/A")</f>
        <v>#N/A</v>
      </c>
      <c r="O393" s="17" t="str">
        <f>IFERROR(__xludf.DUMMYFUNCTION("IF(L393&lt;=-50, L393, NA())"),"#N/A")</f>
        <v>#N/A</v>
      </c>
      <c r="P393" s="17" t="str">
        <f t="shared" si="5"/>
        <v>High</v>
      </c>
      <c r="Q393" s="17"/>
      <c r="R393" s="19"/>
    </row>
    <row r="394">
      <c r="A394" s="31" t="s">
        <v>26</v>
      </c>
      <c r="B394" s="32" t="s">
        <v>422</v>
      </c>
      <c r="C394" s="32" t="s">
        <v>43</v>
      </c>
      <c r="D394" s="33">
        <v>8438.0</v>
      </c>
      <c r="E394" s="33">
        <v>25977.0</v>
      </c>
      <c r="F394" s="33">
        <v>1297.0</v>
      </c>
      <c r="G394" s="33">
        <v>379.0</v>
      </c>
      <c r="H394" s="33">
        <v>95.0</v>
      </c>
      <c r="I394" s="34">
        <v>6.505783</v>
      </c>
      <c r="J394" s="34">
        <v>22.26385</v>
      </c>
      <c r="K394" s="30">
        <v>88.82105</v>
      </c>
      <c r="L394" s="30">
        <v>462.9296</v>
      </c>
      <c r="M394" s="34">
        <v>462.9296</v>
      </c>
      <c r="N394" s="11" t="str">
        <f>IFERROR(__xludf.DUMMYFUNCTION("IF(AND(L394&lt;=0, L394&gt;-50), L394, NA())"),"#N/A")</f>
        <v>#N/A</v>
      </c>
      <c r="O394" s="11" t="str">
        <f>IFERROR(__xludf.DUMMYFUNCTION("IF(L394&lt;=-50, L394, NA())"),"#N/A")</f>
        <v>#N/A</v>
      </c>
      <c r="P394" s="11" t="str">
        <f t="shared" si="5"/>
        <v>High</v>
      </c>
      <c r="Q394" s="11"/>
      <c r="R394" s="12"/>
    </row>
    <row r="395">
      <c r="A395" s="26" t="s">
        <v>41</v>
      </c>
      <c r="B395" s="27" t="s">
        <v>423</v>
      </c>
      <c r="C395" s="27" t="s">
        <v>20</v>
      </c>
      <c r="D395" s="28">
        <v>8413.0</v>
      </c>
      <c r="E395" s="28">
        <v>40757.0</v>
      </c>
      <c r="F395" s="28">
        <v>2036.0</v>
      </c>
      <c r="G395" s="28">
        <v>611.0</v>
      </c>
      <c r="H395" s="28">
        <v>152.0</v>
      </c>
      <c r="I395" s="29">
        <v>4.132122</v>
      </c>
      <c r="J395" s="29">
        <v>13.76923</v>
      </c>
      <c r="K395" s="30">
        <v>55.34868</v>
      </c>
      <c r="L395" s="30">
        <v>803.3638</v>
      </c>
      <c r="M395" s="29">
        <v>803.3638</v>
      </c>
      <c r="N395" s="17" t="str">
        <f>IFERROR(__xludf.DUMMYFUNCTION("IF(AND(L395&lt;=0, L395&gt;-50), L395, NA())"),"#N/A")</f>
        <v>#N/A</v>
      </c>
      <c r="O395" s="17" t="str">
        <f>IFERROR(__xludf.DUMMYFUNCTION("IF(L395&lt;=-50, L395, NA())"),"#N/A")</f>
        <v>#N/A</v>
      </c>
      <c r="P395" s="17" t="str">
        <f t="shared" si="5"/>
        <v>High</v>
      </c>
      <c r="Q395" s="17"/>
      <c r="R395" s="19"/>
    </row>
    <row r="396">
      <c r="A396" s="31" t="s">
        <v>22</v>
      </c>
      <c r="B396" s="32" t="s">
        <v>424</v>
      </c>
      <c r="C396" s="32" t="s">
        <v>40</v>
      </c>
      <c r="D396" s="33">
        <v>3451.0</v>
      </c>
      <c r="E396" s="33">
        <v>8140.0</v>
      </c>
      <c r="F396" s="33">
        <v>399.0</v>
      </c>
      <c r="G396" s="33">
        <v>118.0</v>
      </c>
      <c r="H396" s="33">
        <v>31.0</v>
      </c>
      <c r="I396" s="34">
        <v>8.649123</v>
      </c>
      <c r="J396" s="34">
        <v>29.24576</v>
      </c>
      <c r="K396" s="30">
        <v>111.3226</v>
      </c>
      <c r="L396" s="30">
        <v>349.1452</v>
      </c>
      <c r="M396" s="34">
        <v>349.1452</v>
      </c>
      <c r="N396" s="11" t="str">
        <f>IFERROR(__xludf.DUMMYFUNCTION("IF(AND(L396&lt;=0, L396&gt;-50), L396, NA())"),"#N/A")</f>
        <v>#N/A</v>
      </c>
      <c r="O396" s="11" t="str">
        <f>IFERROR(__xludf.DUMMYFUNCTION("IF(L396&lt;=-50, L396, NA())"),"#N/A")</f>
        <v>#N/A</v>
      </c>
      <c r="P396" s="11" t="str">
        <f t="shared" si="5"/>
        <v>High</v>
      </c>
      <c r="Q396" s="11"/>
      <c r="R396" s="12"/>
    </row>
    <row r="397">
      <c r="A397" s="26" t="s">
        <v>53</v>
      </c>
      <c r="B397" s="27" t="s">
        <v>425</v>
      </c>
      <c r="C397" s="27" t="s">
        <v>37</v>
      </c>
      <c r="D397" s="28">
        <v>3280.0</v>
      </c>
      <c r="E397" s="28">
        <v>13958.0</v>
      </c>
      <c r="F397" s="28">
        <v>682.0</v>
      </c>
      <c r="G397" s="28">
        <v>203.0</v>
      </c>
      <c r="H397" s="28">
        <v>50.0</v>
      </c>
      <c r="I397" s="29">
        <v>4.809384</v>
      </c>
      <c r="J397" s="29">
        <v>16.15764</v>
      </c>
      <c r="K397" s="30">
        <v>65.6</v>
      </c>
      <c r="L397" s="30">
        <v>662.1951</v>
      </c>
      <c r="M397" s="29">
        <v>662.1951</v>
      </c>
      <c r="N397" s="17" t="str">
        <f>IFERROR(__xludf.DUMMYFUNCTION("IF(AND(L397&lt;=0, L397&gt;-50), L397, NA())"),"#N/A")</f>
        <v>#N/A</v>
      </c>
      <c r="O397" s="17" t="str">
        <f>IFERROR(__xludf.DUMMYFUNCTION("IF(L397&lt;=-50, L397, NA())"),"#N/A")</f>
        <v>#N/A</v>
      </c>
      <c r="P397" s="17" t="str">
        <f t="shared" si="5"/>
        <v>High</v>
      </c>
      <c r="Q397" s="17"/>
      <c r="R397" s="19"/>
    </row>
    <row r="398">
      <c r="A398" s="31" t="s">
        <v>33</v>
      </c>
      <c r="B398" s="32" t="s">
        <v>426</v>
      </c>
      <c r="C398" s="32" t="s">
        <v>28</v>
      </c>
      <c r="D398" s="33">
        <v>7980.0</v>
      </c>
      <c r="E398" s="33">
        <v>31021.0</v>
      </c>
      <c r="F398" s="33">
        <v>1551.0</v>
      </c>
      <c r="G398" s="33">
        <v>468.0</v>
      </c>
      <c r="H398" s="33">
        <v>114.0</v>
      </c>
      <c r="I398" s="34">
        <v>5.145068</v>
      </c>
      <c r="J398" s="34">
        <v>17.05128</v>
      </c>
      <c r="K398" s="30">
        <v>70.0</v>
      </c>
      <c r="L398" s="30">
        <v>614.2857</v>
      </c>
      <c r="M398" s="34">
        <v>614.2857</v>
      </c>
      <c r="N398" s="11" t="str">
        <f>IFERROR(__xludf.DUMMYFUNCTION("IF(AND(L398&lt;=0, L398&gt;-50), L398, NA())"),"#N/A")</f>
        <v>#N/A</v>
      </c>
      <c r="O398" s="11" t="str">
        <f>IFERROR(__xludf.DUMMYFUNCTION("IF(L398&lt;=-50, L398, NA())"),"#N/A")</f>
        <v>#N/A</v>
      </c>
      <c r="P398" s="11" t="str">
        <f t="shared" si="5"/>
        <v>High</v>
      </c>
      <c r="Q398" s="11"/>
      <c r="R398" s="12"/>
    </row>
    <row r="399">
      <c r="A399" s="26" t="s">
        <v>47</v>
      </c>
      <c r="B399" s="27" t="s">
        <v>427</v>
      </c>
      <c r="C399" s="27" t="s">
        <v>32</v>
      </c>
      <c r="D399" s="28">
        <v>6075.0</v>
      </c>
      <c r="E399" s="28">
        <v>13739.0</v>
      </c>
      <c r="F399" s="28">
        <v>689.0</v>
      </c>
      <c r="G399" s="28">
        <v>204.0</v>
      </c>
      <c r="H399" s="28">
        <v>53.0</v>
      </c>
      <c r="I399" s="29">
        <v>8.817126</v>
      </c>
      <c r="J399" s="29">
        <v>29.77941</v>
      </c>
      <c r="K399" s="30">
        <v>114.6226</v>
      </c>
      <c r="L399" s="30">
        <v>336.214</v>
      </c>
      <c r="M399" s="29">
        <v>336.214</v>
      </c>
      <c r="N399" s="17" t="str">
        <f>IFERROR(__xludf.DUMMYFUNCTION("IF(AND(L399&lt;=0, L399&gt;-50), L399, NA())"),"#N/A")</f>
        <v>#N/A</v>
      </c>
      <c r="O399" s="17" t="str">
        <f>IFERROR(__xludf.DUMMYFUNCTION("IF(L399&lt;=-50, L399, NA())"),"#N/A")</f>
        <v>#N/A</v>
      </c>
      <c r="P399" s="17" t="str">
        <f t="shared" si="5"/>
        <v>High</v>
      </c>
      <c r="Q399" s="17"/>
      <c r="R399" s="19"/>
    </row>
    <row r="400">
      <c r="A400" s="31" t="s">
        <v>30</v>
      </c>
      <c r="B400" s="32" t="s">
        <v>428</v>
      </c>
      <c r="C400" s="32" t="s">
        <v>46</v>
      </c>
      <c r="D400" s="33">
        <v>7346.0</v>
      </c>
      <c r="E400" s="33">
        <v>33383.0</v>
      </c>
      <c r="F400" s="33">
        <v>1659.0</v>
      </c>
      <c r="G400" s="33">
        <v>499.0</v>
      </c>
      <c r="H400" s="33">
        <v>123.0</v>
      </c>
      <c r="I400" s="34">
        <v>4.427969</v>
      </c>
      <c r="J400" s="34">
        <v>14.72144</v>
      </c>
      <c r="K400" s="30">
        <v>59.72358</v>
      </c>
      <c r="L400" s="30">
        <v>737.1903</v>
      </c>
      <c r="M400" s="34">
        <v>737.1903</v>
      </c>
      <c r="N400" s="11" t="str">
        <f>IFERROR(__xludf.DUMMYFUNCTION("IF(AND(L400&lt;=0, L400&gt;-50), L400, NA())"),"#N/A")</f>
        <v>#N/A</v>
      </c>
      <c r="O400" s="11" t="str">
        <f>IFERROR(__xludf.DUMMYFUNCTION("IF(L400&lt;=-50, L400, NA())"),"#N/A")</f>
        <v>#N/A</v>
      </c>
      <c r="P400" s="11" t="str">
        <f t="shared" si="5"/>
        <v>High</v>
      </c>
      <c r="Q400" s="11"/>
      <c r="R400" s="12"/>
    </row>
    <row r="401">
      <c r="A401" s="26" t="s">
        <v>22</v>
      </c>
      <c r="B401" s="27" t="s">
        <v>429</v>
      </c>
      <c r="C401" s="27" t="s">
        <v>40</v>
      </c>
      <c r="D401" s="28">
        <v>6546.0</v>
      </c>
      <c r="E401" s="28">
        <v>25329.0</v>
      </c>
      <c r="F401" s="28">
        <v>1256.0</v>
      </c>
      <c r="G401" s="28">
        <v>381.0</v>
      </c>
      <c r="H401" s="28">
        <v>92.0</v>
      </c>
      <c r="I401" s="29">
        <v>5.211783</v>
      </c>
      <c r="J401" s="29">
        <v>17.1811</v>
      </c>
      <c r="K401" s="30">
        <v>71.15217</v>
      </c>
      <c r="L401" s="30">
        <v>602.7192</v>
      </c>
      <c r="M401" s="29">
        <v>602.7192</v>
      </c>
      <c r="N401" s="17" t="str">
        <f>IFERROR(__xludf.DUMMYFUNCTION("IF(AND(L401&lt;=0, L401&gt;-50), L401, NA())"),"#N/A")</f>
        <v>#N/A</v>
      </c>
      <c r="O401" s="17" t="str">
        <f>IFERROR(__xludf.DUMMYFUNCTION("IF(L401&lt;=-50, L401, NA())"),"#N/A")</f>
        <v>#N/A</v>
      </c>
      <c r="P401" s="17" t="str">
        <f t="shared" si="5"/>
        <v>High</v>
      </c>
      <c r="Q401" s="17"/>
      <c r="R401" s="19"/>
    </row>
    <row r="402">
      <c r="A402" s="31" t="s">
        <v>18</v>
      </c>
      <c r="B402" s="32" t="s">
        <v>430</v>
      </c>
      <c r="C402" s="32" t="s">
        <v>24</v>
      </c>
      <c r="D402" s="33">
        <v>3667.0</v>
      </c>
      <c r="E402" s="33">
        <v>17867.0</v>
      </c>
      <c r="F402" s="33">
        <v>891.0</v>
      </c>
      <c r="G402" s="33">
        <v>268.0</v>
      </c>
      <c r="H402" s="33">
        <v>69.0</v>
      </c>
      <c r="I402" s="34">
        <v>4.1156</v>
      </c>
      <c r="J402" s="34">
        <v>13.68284</v>
      </c>
      <c r="K402" s="30">
        <v>53.14493</v>
      </c>
      <c r="L402" s="30">
        <v>840.8236</v>
      </c>
      <c r="M402" s="34">
        <v>840.8236</v>
      </c>
      <c r="N402" s="11" t="str">
        <f>IFERROR(__xludf.DUMMYFUNCTION("IF(AND(L402&lt;=0, L402&gt;-50), L402, NA())"),"#N/A")</f>
        <v>#N/A</v>
      </c>
      <c r="O402" s="11" t="str">
        <f>IFERROR(__xludf.DUMMYFUNCTION("IF(L402&lt;=-50, L402, NA())"),"#N/A")</f>
        <v>#N/A</v>
      </c>
      <c r="P402" s="11" t="str">
        <f t="shared" si="5"/>
        <v>High</v>
      </c>
      <c r="Q402" s="11"/>
      <c r="R402" s="12"/>
    </row>
    <row r="403">
      <c r="A403" s="26" t="s">
        <v>41</v>
      </c>
      <c r="B403" s="27" t="s">
        <v>431</v>
      </c>
      <c r="C403" s="27" t="s">
        <v>49</v>
      </c>
      <c r="D403" s="28">
        <v>2937.0</v>
      </c>
      <c r="E403" s="28">
        <v>12342.0</v>
      </c>
      <c r="F403" s="28">
        <v>618.0</v>
      </c>
      <c r="G403" s="28">
        <v>180.0</v>
      </c>
      <c r="H403" s="28">
        <v>45.0</v>
      </c>
      <c r="I403" s="29">
        <v>4.752427</v>
      </c>
      <c r="J403" s="29">
        <v>16.31667</v>
      </c>
      <c r="K403" s="30">
        <v>65.26667</v>
      </c>
      <c r="L403" s="30">
        <v>666.0878</v>
      </c>
      <c r="M403" s="29">
        <v>666.0878</v>
      </c>
      <c r="N403" s="17" t="str">
        <f>IFERROR(__xludf.DUMMYFUNCTION("IF(AND(L403&lt;=0, L403&gt;-50), L403, NA())"),"#N/A")</f>
        <v>#N/A</v>
      </c>
      <c r="O403" s="17" t="str">
        <f>IFERROR(__xludf.DUMMYFUNCTION("IF(L403&lt;=-50, L403, NA())"),"#N/A")</f>
        <v>#N/A</v>
      </c>
      <c r="P403" s="17" t="str">
        <f t="shared" si="5"/>
        <v>High</v>
      </c>
      <c r="Q403" s="17"/>
      <c r="R403" s="19"/>
    </row>
    <row r="404">
      <c r="A404" s="31" t="s">
        <v>22</v>
      </c>
      <c r="B404" s="32" t="s">
        <v>432</v>
      </c>
      <c r="C404" s="32" t="s">
        <v>28</v>
      </c>
      <c r="D404" s="33">
        <v>9798.0</v>
      </c>
      <c r="E404" s="33">
        <v>21820.0</v>
      </c>
      <c r="F404" s="33">
        <v>1101.0</v>
      </c>
      <c r="G404" s="33">
        <v>333.0</v>
      </c>
      <c r="H404" s="33">
        <v>82.0</v>
      </c>
      <c r="I404" s="34">
        <v>8.899183</v>
      </c>
      <c r="J404" s="34">
        <v>29.42342</v>
      </c>
      <c r="K404" s="30">
        <v>119.4878</v>
      </c>
      <c r="L404" s="30">
        <v>318.4527</v>
      </c>
      <c r="M404" s="34">
        <v>318.4527</v>
      </c>
      <c r="N404" s="11" t="str">
        <f>IFERROR(__xludf.DUMMYFUNCTION("IF(AND(L404&lt;=0, L404&gt;-50), L404, NA())"),"#N/A")</f>
        <v>#N/A</v>
      </c>
      <c r="O404" s="11" t="str">
        <f>IFERROR(__xludf.DUMMYFUNCTION("IF(L404&lt;=-50, L404, NA())"),"#N/A")</f>
        <v>#N/A</v>
      </c>
      <c r="P404" s="11" t="str">
        <f t="shared" si="5"/>
        <v>High</v>
      </c>
      <c r="Q404" s="11"/>
      <c r="R404" s="12"/>
    </row>
    <row r="405">
      <c r="A405" s="26" t="s">
        <v>26</v>
      </c>
      <c r="B405" s="27" t="s">
        <v>433</v>
      </c>
      <c r="C405" s="27" t="s">
        <v>46</v>
      </c>
      <c r="D405" s="28">
        <v>9162.0</v>
      </c>
      <c r="E405" s="28">
        <v>24685.0</v>
      </c>
      <c r="F405" s="28">
        <v>1241.0</v>
      </c>
      <c r="G405" s="28">
        <v>372.0</v>
      </c>
      <c r="H405" s="28">
        <v>94.0</v>
      </c>
      <c r="I405" s="29">
        <v>7.382756</v>
      </c>
      <c r="J405" s="29">
        <v>24.62903</v>
      </c>
      <c r="K405" s="30">
        <v>97.46809</v>
      </c>
      <c r="L405" s="30">
        <v>412.9884</v>
      </c>
      <c r="M405" s="29">
        <v>412.9884</v>
      </c>
      <c r="N405" s="17" t="str">
        <f>IFERROR(__xludf.DUMMYFUNCTION("IF(AND(L405&lt;=0, L405&gt;-50), L405, NA())"),"#N/A")</f>
        <v>#N/A</v>
      </c>
      <c r="O405" s="17" t="str">
        <f>IFERROR(__xludf.DUMMYFUNCTION("IF(L405&lt;=-50, L405, NA())"),"#N/A")</f>
        <v>#N/A</v>
      </c>
      <c r="P405" s="17" t="str">
        <f t="shared" si="5"/>
        <v>High</v>
      </c>
      <c r="Q405" s="17"/>
      <c r="R405" s="19"/>
    </row>
    <row r="406">
      <c r="A406" s="31" t="s">
        <v>38</v>
      </c>
      <c r="B406" s="32" t="s">
        <v>434</v>
      </c>
      <c r="C406" s="32" t="s">
        <v>46</v>
      </c>
      <c r="D406" s="33">
        <v>734.0</v>
      </c>
      <c r="E406" s="33">
        <v>2592.0</v>
      </c>
      <c r="F406" s="33">
        <v>138.0</v>
      </c>
      <c r="G406" s="33">
        <v>41.0</v>
      </c>
      <c r="H406" s="33">
        <v>10.0</v>
      </c>
      <c r="I406" s="34">
        <v>5.318841</v>
      </c>
      <c r="J406" s="34">
        <v>17.90244</v>
      </c>
      <c r="K406" s="30">
        <v>73.4</v>
      </c>
      <c r="L406" s="30">
        <v>581.1989</v>
      </c>
      <c r="M406" s="34">
        <v>581.1989</v>
      </c>
      <c r="N406" s="11" t="str">
        <f>IFERROR(__xludf.DUMMYFUNCTION("IF(AND(L406&lt;=0, L406&gt;-50), L406, NA())"),"#N/A")</f>
        <v>#N/A</v>
      </c>
      <c r="O406" s="11" t="str">
        <f>IFERROR(__xludf.DUMMYFUNCTION("IF(L406&lt;=-50, L406, NA())"),"#N/A")</f>
        <v>#N/A</v>
      </c>
      <c r="P406" s="11" t="str">
        <f t="shared" si="5"/>
        <v>High</v>
      </c>
      <c r="Q406" s="11"/>
      <c r="R406" s="12"/>
    </row>
    <row r="407">
      <c r="A407" s="26" t="s">
        <v>44</v>
      </c>
      <c r="B407" s="27" t="s">
        <v>435</v>
      </c>
      <c r="C407" s="27" t="s">
        <v>46</v>
      </c>
      <c r="D407" s="28">
        <v>7622.0</v>
      </c>
      <c r="E407" s="28">
        <v>21086.0</v>
      </c>
      <c r="F407" s="28">
        <v>1049.0</v>
      </c>
      <c r="G407" s="28">
        <v>315.0</v>
      </c>
      <c r="H407" s="28">
        <v>79.0</v>
      </c>
      <c r="I407" s="29">
        <v>7.265968</v>
      </c>
      <c r="J407" s="29">
        <v>24.19683</v>
      </c>
      <c r="K407" s="30">
        <v>96.48101</v>
      </c>
      <c r="L407" s="30">
        <v>418.2367</v>
      </c>
      <c r="M407" s="29">
        <v>418.2367</v>
      </c>
      <c r="N407" s="17" t="str">
        <f>IFERROR(__xludf.DUMMYFUNCTION("IF(AND(L407&lt;=0, L407&gt;-50), L407, NA())"),"#N/A")</f>
        <v>#N/A</v>
      </c>
      <c r="O407" s="17" t="str">
        <f>IFERROR(__xludf.DUMMYFUNCTION("IF(L407&lt;=-50, L407, NA())"),"#N/A")</f>
        <v>#N/A</v>
      </c>
      <c r="P407" s="17" t="str">
        <f t="shared" si="5"/>
        <v>High</v>
      </c>
      <c r="Q407" s="17"/>
      <c r="R407" s="19"/>
    </row>
    <row r="408">
      <c r="A408" s="31" t="s">
        <v>44</v>
      </c>
      <c r="B408" s="32" t="s">
        <v>436</v>
      </c>
      <c r="C408" s="32" t="s">
        <v>28</v>
      </c>
      <c r="D408" s="33">
        <v>3874.0</v>
      </c>
      <c r="E408" s="33">
        <v>9267.0</v>
      </c>
      <c r="F408" s="33">
        <v>462.0</v>
      </c>
      <c r="G408" s="33">
        <v>135.0</v>
      </c>
      <c r="H408" s="33">
        <v>30.0</v>
      </c>
      <c r="I408" s="34">
        <v>8.385281</v>
      </c>
      <c r="J408" s="34">
        <v>28.6963</v>
      </c>
      <c r="K408" s="30">
        <v>129.1333</v>
      </c>
      <c r="L408" s="30">
        <v>287.1967</v>
      </c>
      <c r="M408" s="34">
        <v>287.1967</v>
      </c>
      <c r="N408" s="11" t="str">
        <f>IFERROR(__xludf.DUMMYFUNCTION("IF(AND(L408&lt;=0, L408&gt;-50), L408, NA())"),"#N/A")</f>
        <v>#N/A</v>
      </c>
      <c r="O408" s="11" t="str">
        <f>IFERROR(__xludf.DUMMYFUNCTION("IF(L408&lt;=-50, L408, NA())"),"#N/A")</f>
        <v>#N/A</v>
      </c>
      <c r="P408" s="11" t="str">
        <f t="shared" si="5"/>
        <v>High</v>
      </c>
      <c r="Q408" s="11"/>
      <c r="R408" s="12"/>
    </row>
    <row r="409">
      <c r="A409" s="26" t="s">
        <v>44</v>
      </c>
      <c r="B409" s="27" t="s">
        <v>437</v>
      </c>
      <c r="C409" s="27" t="s">
        <v>40</v>
      </c>
      <c r="D409" s="28">
        <v>4572.0</v>
      </c>
      <c r="E409" s="28">
        <v>22468.0</v>
      </c>
      <c r="F409" s="28">
        <v>1135.0</v>
      </c>
      <c r="G409" s="28">
        <v>338.0</v>
      </c>
      <c r="H409" s="28">
        <v>83.0</v>
      </c>
      <c r="I409" s="29">
        <v>4.028194</v>
      </c>
      <c r="J409" s="29">
        <v>13.52663</v>
      </c>
      <c r="K409" s="30">
        <v>55.08434</v>
      </c>
      <c r="L409" s="30">
        <v>807.699</v>
      </c>
      <c r="M409" s="29">
        <v>807.699</v>
      </c>
      <c r="N409" s="17" t="str">
        <f>IFERROR(__xludf.DUMMYFUNCTION("IF(AND(L409&lt;=0, L409&gt;-50), L409, NA())"),"#N/A")</f>
        <v>#N/A</v>
      </c>
      <c r="O409" s="17" t="str">
        <f>IFERROR(__xludf.DUMMYFUNCTION("IF(L409&lt;=-50, L409, NA())"),"#N/A")</f>
        <v>#N/A</v>
      </c>
      <c r="P409" s="17" t="str">
        <f t="shared" si="5"/>
        <v>High</v>
      </c>
      <c r="Q409" s="17"/>
      <c r="R409" s="19"/>
    </row>
    <row r="410">
      <c r="A410" s="31" t="s">
        <v>44</v>
      </c>
      <c r="B410" s="32" t="s">
        <v>438</v>
      </c>
      <c r="C410" s="32" t="s">
        <v>37</v>
      </c>
      <c r="D410" s="33">
        <v>4393.0</v>
      </c>
      <c r="E410" s="33">
        <v>10791.0</v>
      </c>
      <c r="F410" s="33">
        <v>544.0</v>
      </c>
      <c r="G410" s="33">
        <v>166.0</v>
      </c>
      <c r="H410" s="33">
        <v>38.0</v>
      </c>
      <c r="I410" s="34">
        <v>8.075368</v>
      </c>
      <c r="J410" s="34">
        <v>26.46386</v>
      </c>
      <c r="K410" s="30">
        <v>115.6053</v>
      </c>
      <c r="L410" s="30">
        <v>332.5063</v>
      </c>
      <c r="M410" s="34">
        <v>332.5063</v>
      </c>
      <c r="N410" s="11" t="str">
        <f>IFERROR(__xludf.DUMMYFUNCTION("IF(AND(L410&lt;=0, L410&gt;-50), L410, NA())"),"#N/A")</f>
        <v>#N/A</v>
      </c>
      <c r="O410" s="11" t="str">
        <f>IFERROR(__xludf.DUMMYFUNCTION("IF(L410&lt;=-50, L410, NA())"),"#N/A")</f>
        <v>#N/A</v>
      </c>
      <c r="P410" s="11" t="str">
        <f t="shared" si="5"/>
        <v>High</v>
      </c>
      <c r="Q410" s="11"/>
      <c r="R410" s="12"/>
    </row>
    <row r="411">
      <c r="A411" s="26" t="s">
        <v>22</v>
      </c>
      <c r="B411" s="27" t="s">
        <v>439</v>
      </c>
      <c r="C411" s="27" t="s">
        <v>49</v>
      </c>
      <c r="D411" s="28">
        <v>2251.0</v>
      </c>
      <c r="E411" s="28">
        <v>5277.0</v>
      </c>
      <c r="F411" s="28">
        <v>276.0</v>
      </c>
      <c r="G411" s="28">
        <v>86.0</v>
      </c>
      <c r="H411" s="28">
        <v>24.0</v>
      </c>
      <c r="I411" s="29">
        <v>8.155797</v>
      </c>
      <c r="J411" s="29">
        <v>26.17442</v>
      </c>
      <c r="K411" s="30">
        <v>93.79167</v>
      </c>
      <c r="L411" s="30">
        <v>433.0964</v>
      </c>
      <c r="M411" s="29">
        <v>433.0964</v>
      </c>
      <c r="N411" s="17" t="str">
        <f>IFERROR(__xludf.DUMMYFUNCTION("IF(AND(L411&lt;=0, L411&gt;-50), L411, NA())"),"#N/A")</f>
        <v>#N/A</v>
      </c>
      <c r="O411" s="17" t="str">
        <f>IFERROR(__xludf.DUMMYFUNCTION("IF(L411&lt;=-50, L411, NA())"),"#N/A")</f>
        <v>#N/A</v>
      </c>
      <c r="P411" s="17" t="str">
        <f t="shared" si="5"/>
        <v>High</v>
      </c>
      <c r="Q411" s="17"/>
      <c r="R411" s="19"/>
    </row>
    <row r="412">
      <c r="A412" s="31" t="s">
        <v>33</v>
      </c>
      <c r="B412" s="32" t="s">
        <v>440</v>
      </c>
      <c r="C412" s="32" t="s">
        <v>43</v>
      </c>
      <c r="D412" s="33">
        <v>1961.0</v>
      </c>
      <c r="E412" s="33">
        <v>9106.0</v>
      </c>
      <c r="F412" s="33">
        <v>441.0</v>
      </c>
      <c r="G412" s="33">
        <v>130.0</v>
      </c>
      <c r="H412" s="33">
        <v>34.0</v>
      </c>
      <c r="I412" s="34">
        <v>4.446712</v>
      </c>
      <c r="J412" s="34">
        <v>15.08462</v>
      </c>
      <c r="K412" s="30">
        <v>57.67647</v>
      </c>
      <c r="L412" s="30">
        <v>766.9046</v>
      </c>
      <c r="M412" s="34">
        <v>766.9046</v>
      </c>
      <c r="N412" s="11" t="str">
        <f>IFERROR(__xludf.DUMMYFUNCTION("IF(AND(L412&lt;=0, L412&gt;-50), L412, NA())"),"#N/A")</f>
        <v>#N/A</v>
      </c>
      <c r="O412" s="11" t="str">
        <f>IFERROR(__xludf.DUMMYFUNCTION("IF(L412&lt;=-50, L412, NA())"),"#N/A")</f>
        <v>#N/A</v>
      </c>
      <c r="P412" s="11" t="str">
        <f t="shared" si="5"/>
        <v>High</v>
      </c>
      <c r="Q412" s="11"/>
      <c r="R412" s="12"/>
    </row>
    <row r="413">
      <c r="A413" s="26" t="s">
        <v>26</v>
      </c>
      <c r="B413" s="27" t="s">
        <v>441</v>
      </c>
      <c r="C413" s="27" t="s">
        <v>49</v>
      </c>
      <c r="D413" s="28">
        <v>4713.0</v>
      </c>
      <c r="E413" s="28">
        <v>19719.0</v>
      </c>
      <c r="F413" s="28">
        <v>968.0</v>
      </c>
      <c r="G413" s="28">
        <v>290.0</v>
      </c>
      <c r="H413" s="28">
        <v>67.0</v>
      </c>
      <c r="I413" s="29">
        <v>4.868802</v>
      </c>
      <c r="J413" s="29">
        <v>16.25172</v>
      </c>
      <c r="K413" s="30">
        <v>70.34328</v>
      </c>
      <c r="L413" s="30">
        <v>610.7999</v>
      </c>
      <c r="M413" s="29">
        <v>610.7999</v>
      </c>
      <c r="N413" s="17" t="str">
        <f>IFERROR(__xludf.DUMMYFUNCTION("IF(AND(L413&lt;=0, L413&gt;-50), L413, NA())"),"#N/A")</f>
        <v>#N/A</v>
      </c>
      <c r="O413" s="17" t="str">
        <f>IFERROR(__xludf.DUMMYFUNCTION("IF(L413&lt;=-50, L413, NA())"),"#N/A")</f>
        <v>#N/A</v>
      </c>
      <c r="P413" s="17" t="str">
        <f t="shared" si="5"/>
        <v>High</v>
      </c>
      <c r="Q413" s="17"/>
      <c r="R413" s="19"/>
    </row>
    <row r="414">
      <c r="A414" s="31" t="s">
        <v>35</v>
      </c>
      <c r="B414" s="32" t="s">
        <v>442</v>
      </c>
      <c r="C414" s="32" t="s">
        <v>20</v>
      </c>
      <c r="D414" s="33">
        <v>7511.0</v>
      </c>
      <c r="E414" s="33">
        <v>19515.0</v>
      </c>
      <c r="F414" s="33">
        <v>964.0</v>
      </c>
      <c r="G414" s="33">
        <v>288.0</v>
      </c>
      <c r="H414" s="33">
        <v>64.0</v>
      </c>
      <c r="I414" s="34">
        <v>7.791494</v>
      </c>
      <c r="J414" s="34">
        <v>26.07986</v>
      </c>
      <c r="K414" s="30">
        <v>117.3594</v>
      </c>
      <c r="L414" s="30">
        <v>326.0418</v>
      </c>
      <c r="M414" s="34">
        <v>326.0418</v>
      </c>
      <c r="N414" s="11" t="str">
        <f>IFERROR(__xludf.DUMMYFUNCTION("IF(AND(L414&lt;=0, L414&gt;-50), L414, NA())"),"#N/A")</f>
        <v>#N/A</v>
      </c>
      <c r="O414" s="11" t="str">
        <f>IFERROR(__xludf.DUMMYFUNCTION("IF(L414&lt;=-50, L414, NA())"),"#N/A")</f>
        <v>#N/A</v>
      </c>
      <c r="P414" s="11" t="str">
        <f t="shared" si="5"/>
        <v>High</v>
      </c>
      <c r="Q414" s="11"/>
      <c r="R414" s="12"/>
    </row>
    <row r="415">
      <c r="A415" s="26" t="s">
        <v>35</v>
      </c>
      <c r="B415" s="27" t="s">
        <v>443</v>
      </c>
      <c r="C415" s="27" t="s">
        <v>20</v>
      </c>
      <c r="D415" s="28">
        <v>3753.0</v>
      </c>
      <c r="E415" s="28">
        <v>12485.0</v>
      </c>
      <c r="F415" s="28">
        <v>624.0</v>
      </c>
      <c r="G415" s="28">
        <v>185.0</v>
      </c>
      <c r="H415" s="28">
        <v>46.0</v>
      </c>
      <c r="I415" s="29">
        <v>6.014423</v>
      </c>
      <c r="J415" s="29">
        <v>20.28649</v>
      </c>
      <c r="K415" s="30">
        <v>81.58696</v>
      </c>
      <c r="L415" s="30">
        <v>512.8431</v>
      </c>
      <c r="M415" s="29">
        <v>512.8431</v>
      </c>
      <c r="N415" s="17" t="str">
        <f>IFERROR(__xludf.DUMMYFUNCTION("IF(AND(L415&lt;=0, L415&gt;-50), L415, NA())"),"#N/A")</f>
        <v>#N/A</v>
      </c>
      <c r="O415" s="17" t="str">
        <f>IFERROR(__xludf.DUMMYFUNCTION("IF(L415&lt;=-50, L415, NA())"),"#N/A")</f>
        <v>#N/A</v>
      </c>
      <c r="P415" s="17" t="str">
        <f t="shared" si="5"/>
        <v>High</v>
      </c>
      <c r="Q415" s="17"/>
      <c r="R415" s="19"/>
    </row>
    <row r="416">
      <c r="A416" s="31" t="s">
        <v>35</v>
      </c>
      <c r="B416" s="32" t="s">
        <v>444</v>
      </c>
      <c r="C416" s="32" t="s">
        <v>20</v>
      </c>
      <c r="D416" s="33">
        <v>4423.0</v>
      </c>
      <c r="E416" s="33">
        <v>13060.0</v>
      </c>
      <c r="F416" s="33">
        <v>658.0</v>
      </c>
      <c r="G416" s="33">
        <v>200.0</v>
      </c>
      <c r="H416" s="33">
        <v>52.0</v>
      </c>
      <c r="I416" s="34">
        <v>6.721884</v>
      </c>
      <c r="J416" s="34">
        <v>22.115</v>
      </c>
      <c r="K416" s="30">
        <v>85.05769</v>
      </c>
      <c r="L416" s="30">
        <v>487.8363</v>
      </c>
      <c r="M416" s="34">
        <v>487.8363</v>
      </c>
      <c r="N416" s="11" t="str">
        <f>IFERROR(__xludf.DUMMYFUNCTION("IF(AND(L416&lt;=0, L416&gt;-50), L416, NA())"),"#N/A")</f>
        <v>#N/A</v>
      </c>
      <c r="O416" s="11" t="str">
        <f>IFERROR(__xludf.DUMMYFUNCTION("IF(L416&lt;=-50, L416, NA())"),"#N/A")</f>
        <v>#N/A</v>
      </c>
      <c r="P416" s="11" t="str">
        <f t="shared" si="5"/>
        <v>High</v>
      </c>
      <c r="Q416" s="11"/>
      <c r="R416" s="12"/>
    </row>
    <row r="417">
      <c r="A417" s="26" t="s">
        <v>41</v>
      </c>
      <c r="B417" s="27" t="s">
        <v>445</v>
      </c>
      <c r="C417" s="27" t="s">
        <v>37</v>
      </c>
      <c r="D417" s="28">
        <v>6318.0</v>
      </c>
      <c r="E417" s="28">
        <v>31242.0</v>
      </c>
      <c r="F417" s="28">
        <v>1559.0</v>
      </c>
      <c r="G417" s="28">
        <v>468.0</v>
      </c>
      <c r="H417" s="28">
        <v>119.0</v>
      </c>
      <c r="I417" s="29">
        <v>4.052598</v>
      </c>
      <c r="J417" s="29">
        <v>13.5</v>
      </c>
      <c r="K417" s="30">
        <v>53.09244</v>
      </c>
      <c r="L417" s="30">
        <v>841.7537</v>
      </c>
      <c r="M417" s="29">
        <v>841.7537</v>
      </c>
      <c r="N417" s="17" t="str">
        <f>IFERROR(__xludf.DUMMYFUNCTION("IF(AND(L417&lt;=0, L417&gt;-50), L417, NA())"),"#N/A")</f>
        <v>#N/A</v>
      </c>
      <c r="O417" s="17" t="str">
        <f>IFERROR(__xludf.DUMMYFUNCTION("IF(L417&lt;=-50, L417, NA())"),"#N/A")</f>
        <v>#N/A</v>
      </c>
      <c r="P417" s="17" t="str">
        <f t="shared" si="5"/>
        <v>High</v>
      </c>
      <c r="Q417" s="17"/>
      <c r="R417" s="19"/>
    </row>
    <row r="418">
      <c r="A418" s="31" t="s">
        <v>47</v>
      </c>
      <c r="B418" s="32" t="s">
        <v>446</v>
      </c>
      <c r="C418" s="32" t="s">
        <v>40</v>
      </c>
      <c r="D418" s="33">
        <v>3303.0</v>
      </c>
      <c r="E418" s="33">
        <v>10315.0</v>
      </c>
      <c r="F418" s="33">
        <v>508.0</v>
      </c>
      <c r="G418" s="33">
        <v>161.0</v>
      </c>
      <c r="H418" s="33">
        <v>45.0</v>
      </c>
      <c r="I418" s="34">
        <v>6.501969</v>
      </c>
      <c r="J418" s="34">
        <v>20.51553</v>
      </c>
      <c r="K418" s="30">
        <v>73.4</v>
      </c>
      <c r="L418" s="30">
        <v>581.1989</v>
      </c>
      <c r="M418" s="34">
        <v>581.1989</v>
      </c>
      <c r="N418" s="11" t="str">
        <f>IFERROR(__xludf.DUMMYFUNCTION("IF(AND(L418&lt;=0, L418&gt;-50), L418, NA())"),"#N/A")</f>
        <v>#N/A</v>
      </c>
      <c r="O418" s="11" t="str">
        <f>IFERROR(__xludf.DUMMYFUNCTION("IF(L418&lt;=-50, L418, NA())"),"#N/A")</f>
        <v>#N/A</v>
      </c>
      <c r="P418" s="11" t="str">
        <f t="shared" si="5"/>
        <v>High</v>
      </c>
      <c r="Q418" s="11"/>
      <c r="R418" s="12"/>
    </row>
    <row r="419">
      <c r="A419" s="26" t="s">
        <v>33</v>
      </c>
      <c r="B419" s="27" t="s">
        <v>447</v>
      </c>
      <c r="C419" s="27" t="s">
        <v>32</v>
      </c>
      <c r="D419" s="28">
        <v>1472.0</v>
      </c>
      <c r="E419" s="28">
        <v>6662.0</v>
      </c>
      <c r="F419" s="28">
        <v>336.0</v>
      </c>
      <c r="G419" s="28">
        <v>104.0</v>
      </c>
      <c r="H419" s="28">
        <v>29.0</v>
      </c>
      <c r="I419" s="29">
        <v>4.380952</v>
      </c>
      <c r="J419" s="29">
        <v>14.15385</v>
      </c>
      <c r="K419" s="30">
        <v>50.75862</v>
      </c>
      <c r="L419" s="30">
        <v>885.0543</v>
      </c>
      <c r="M419" s="29">
        <v>885.0543</v>
      </c>
      <c r="N419" s="17" t="str">
        <f>IFERROR(__xludf.DUMMYFUNCTION("IF(AND(L419&lt;=0, L419&gt;-50), L419, NA())"),"#N/A")</f>
        <v>#N/A</v>
      </c>
      <c r="O419" s="17" t="str">
        <f>IFERROR(__xludf.DUMMYFUNCTION("IF(L419&lt;=-50, L419, NA())"),"#N/A")</f>
        <v>#N/A</v>
      </c>
      <c r="P419" s="17" t="str">
        <f t="shared" si="5"/>
        <v>High</v>
      </c>
      <c r="Q419" s="17"/>
      <c r="R419" s="19"/>
    </row>
    <row r="420">
      <c r="A420" s="31" t="s">
        <v>38</v>
      </c>
      <c r="B420" s="32" t="s">
        <v>448</v>
      </c>
      <c r="C420" s="32" t="s">
        <v>49</v>
      </c>
      <c r="D420" s="33">
        <v>9335.0</v>
      </c>
      <c r="E420" s="33">
        <v>31573.0</v>
      </c>
      <c r="F420" s="33">
        <v>1580.0</v>
      </c>
      <c r="G420" s="33">
        <v>473.0</v>
      </c>
      <c r="H420" s="33">
        <v>113.0</v>
      </c>
      <c r="I420" s="34">
        <v>5.908228</v>
      </c>
      <c r="J420" s="34">
        <v>19.73573</v>
      </c>
      <c r="K420" s="30">
        <v>82.61062</v>
      </c>
      <c r="L420" s="30">
        <v>505.2491</v>
      </c>
      <c r="M420" s="34">
        <v>505.2491</v>
      </c>
      <c r="N420" s="11" t="str">
        <f>IFERROR(__xludf.DUMMYFUNCTION("IF(AND(L420&lt;=0, L420&gt;-50), L420, NA())"),"#N/A")</f>
        <v>#N/A</v>
      </c>
      <c r="O420" s="11" t="str">
        <f>IFERROR(__xludf.DUMMYFUNCTION("IF(L420&lt;=-50, L420, NA())"),"#N/A")</f>
        <v>#N/A</v>
      </c>
      <c r="P420" s="11" t="str">
        <f t="shared" si="5"/>
        <v>High</v>
      </c>
      <c r="Q420" s="11"/>
      <c r="R420" s="12"/>
    </row>
    <row r="421">
      <c r="A421" s="26" t="s">
        <v>38</v>
      </c>
      <c r="B421" s="27" t="s">
        <v>449</v>
      </c>
      <c r="C421" s="27" t="s">
        <v>32</v>
      </c>
      <c r="D421" s="28">
        <v>5723.0</v>
      </c>
      <c r="E421" s="28">
        <v>12076.0</v>
      </c>
      <c r="F421" s="28">
        <v>609.0</v>
      </c>
      <c r="G421" s="28">
        <v>182.0</v>
      </c>
      <c r="H421" s="28">
        <v>44.0</v>
      </c>
      <c r="I421" s="29">
        <v>9.397373</v>
      </c>
      <c r="J421" s="29">
        <v>31.44505</v>
      </c>
      <c r="K421" s="30">
        <v>130.0682</v>
      </c>
      <c r="L421" s="30">
        <v>284.4138</v>
      </c>
      <c r="M421" s="29">
        <v>284.4138</v>
      </c>
      <c r="N421" s="17" t="str">
        <f>IFERROR(__xludf.DUMMYFUNCTION("IF(AND(L421&lt;=0, L421&gt;-50), L421, NA())"),"#N/A")</f>
        <v>#N/A</v>
      </c>
      <c r="O421" s="17" t="str">
        <f>IFERROR(__xludf.DUMMYFUNCTION("IF(L421&lt;=-50, L421, NA())"),"#N/A")</f>
        <v>#N/A</v>
      </c>
      <c r="P421" s="17" t="str">
        <f t="shared" si="5"/>
        <v>High</v>
      </c>
      <c r="Q421" s="17"/>
      <c r="R421" s="19"/>
    </row>
    <row r="422">
      <c r="A422" s="31" t="s">
        <v>53</v>
      </c>
      <c r="B422" s="32" t="s">
        <v>450</v>
      </c>
      <c r="C422" s="32" t="s">
        <v>40</v>
      </c>
      <c r="D422" s="33">
        <v>525.0</v>
      </c>
      <c r="E422" s="33">
        <v>2098.0</v>
      </c>
      <c r="F422" s="33">
        <v>98.0</v>
      </c>
      <c r="G422" s="33">
        <v>31.0</v>
      </c>
      <c r="H422" s="33">
        <v>11.0</v>
      </c>
      <c r="I422" s="34">
        <v>5.357143</v>
      </c>
      <c r="J422" s="34">
        <v>16.93548</v>
      </c>
      <c r="K422" s="30">
        <v>47.72727</v>
      </c>
      <c r="L422" s="30">
        <v>947.619</v>
      </c>
      <c r="M422" s="34">
        <v>947.619</v>
      </c>
      <c r="N422" s="11" t="str">
        <f>IFERROR(__xludf.DUMMYFUNCTION("IF(AND(L422&lt;=0, L422&gt;-50), L422, NA())"),"#N/A")</f>
        <v>#N/A</v>
      </c>
      <c r="O422" s="11" t="str">
        <f>IFERROR(__xludf.DUMMYFUNCTION("IF(L422&lt;=-50, L422, NA())"),"#N/A")</f>
        <v>#N/A</v>
      </c>
      <c r="P422" s="11" t="str">
        <f t="shared" si="5"/>
        <v>High</v>
      </c>
      <c r="Q422" s="11"/>
      <c r="R422" s="12"/>
    </row>
    <row r="423">
      <c r="A423" s="26" t="s">
        <v>53</v>
      </c>
      <c r="B423" s="27" t="s">
        <v>451</v>
      </c>
      <c r="C423" s="27" t="s">
        <v>46</v>
      </c>
      <c r="D423" s="28">
        <v>7099.0</v>
      </c>
      <c r="E423" s="28">
        <v>27577.0</v>
      </c>
      <c r="F423" s="28">
        <v>1394.0</v>
      </c>
      <c r="G423" s="28">
        <v>413.0</v>
      </c>
      <c r="H423" s="28">
        <v>100.0</v>
      </c>
      <c r="I423" s="29">
        <v>5.092539</v>
      </c>
      <c r="J423" s="29">
        <v>17.18886</v>
      </c>
      <c r="K423" s="30">
        <v>70.99</v>
      </c>
      <c r="L423" s="30">
        <v>604.3246</v>
      </c>
      <c r="M423" s="29">
        <v>604.3246</v>
      </c>
      <c r="N423" s="17" t="str">
        <f>IFERROR(__xludf.DUMMYFUNCTION("IF(AND(L423&lt;=0, L423&gt;-50), L423, NA())"),"#N/A")</f>
        <v>#N/A</v>
      </c>
      <c r="O423" s="17" t="str">
        <f>IFERROR(__xludf.DUMMYFUNCTION("IF(L423&lt;=-50, L423, NA())"),"#N/A")</f>
        <v>#N/A</v>
      </c>
      <c r="P423" s="17" t="str">
        <f t="shared" si="5"/>
        <v>High</v>
      </c>
      <c r="Q423" s="17"/>
      <c r="R423" s="19"/>
    </row>
    <row r="424">
      <c r="A424" s="31" t="s">
        <v>30</v>
      </c>
      <c r="B424" s="32" t="s">
        <v>452</v>
      </c>
      <c r="C424" s="32" t="s">
        <v>37</v>
      </c>
      <c r="D424" s="33">
        <v>715.0</v>
      </c>
      <c r="E424" s="33">
        <v>3153.0</v>
      </c>
      <c r="F424" s="33">
        <v>145.0</v>
      </c>
      <c r="G424" s="33">
        <v>39.0</v>
      </c>
      <c r="H424" s="33">
        <v>9.0</v>
      </c>
      <c r="I424" s="34">
        <v>4.931034</v>
      </c>
      <c r="J424" s="34">
        <v>18.33333</v>
      </c>
      <c r="K424" s="30">
        <v>79.44444</v>
      </c>
      <c r="L424" s="30">
        <v>529.3706</v>
      </c>
      <c r="M424" s="34">
        <v>529.3706</v>
      </c>
      <c r="N424" s="11" t="str">
        <f>IFERROR(__xludf.DUMMYFUNCTION("IF(AND(L424&lt;=0, L424&gt;-50), L424, NA())"),"#N/A")</f>
        <v>#N/A</v>
      </c>
      <c r="O424" s="11" t="str">
        <f>IFERROR(__xludf.DUMMYFUNCTION("IF(L424&lt;=-50, L424, NA())"),"#N/A")</f>
        <v>#N/A</v>
      </c>
      <c r="P424" s="11" t="str">
        <f t="shared" si="5"/>
        <v>High</v>
      </c>
      <c r="Q424" s="11"/>
      <c r="R424" s="12"/>
    </row>
    <row r="425">
      <c r="A425" s="26" t="s">
        <v>22</v>
      </c>
      <c r="B425" s="27" t="s">
        <v>453</v>
      </c>
      <c r="C425" s="27" t="s">
        <v>20</v>
      </c>
      <c r="D425" s="28">
        <v>8263.0</v>
      </c>
      <c r="E425" s="28">
        <v>22465.0</v>
      </c>
      <c r="F425" s="28">
        <v>1106.0</v>
      </c>
      <c r="G425" s="28">
        <v>328.0</v>
      </c>
      <c r="H425" s="28">
        <v>79.0</v>
      </c>
      <c r="I425" s="29">
        <v>7.471067</v>
      </c>
      <c r="J425" s="29">
        <v>25.19207</v>
      </c>
      <c r="K425" s="30">
        <v>104.5949</v>
      </c>
      <c r="L425" s="30">
        <v>378.0346</v>
      </c>
      <c r="M425" s="29">
        <v>378.0346</v>
      </c>
      <c r="N425" s="17" t="str">
        <f>IFERROR(__xludf.DUMMYFUNCTION("IF(AND(L425&lt;=0, L425&gt;-50), L425, NA())"),"#N/A")</f>
        <v>#N/A</v>
      </c>
      <c r="O425" s="17" t="str">
        <f>IFERROR(__xludf.DUMMYFUNCTION("IF(L425&lt;=-50, L425, NA())"),"#N/A")</f>
        <v>#N/A</v>
      </c>
      <c r="P425" s="17" t="str">
        <f t="shared" si="5"/>
        <v>High</v>
      </c>
      <c r="Q425" s="17"/>
      <c r="R425" s="19"/>
    </row>
    <row r="426">
      <c r="A426" s="31" t="s">
        <v>47</v>
      </c>
      <c r="B426" s="32" t="s">
        <v>454</v>
      </c>
      <c r="C426" s="32" t="s">
        <v>46</v>
      </c>
      <c r="D426" s="33">
        <v>8057.0</v>
      </c>
      <c r="E426" s="33">
        <v>27951.0</v>
      </c>
      <c r="F426" s="33">
        <v>1410.0</v>
      </c>
      <c r="G426" s="33">
        <v>422.0</v>
      </c>
      <c r="H426" s="33">
        <v>109.0</v>
      </c>
      <c r="I426" s="34">
        <v>5.714184</v>
      </c>
      <c r="J426" s="34">
        <v>19.09242</v>
      </c>
      <c r="K426" s="30">
        <v>73.91743</v>
      </c>
      <c r="L426" s="30">
        <v>576.4304</v>
      </c>
      <c r="M426" s="34">
        <v>576.4304</v>
      </c>
      <c r="N426" s="11" t="str">
        <f>IFERROR(__xludf.DUMMYFUNCTION("IF(AND(L426&lt;=0, L426&gt;-50), L426, NA())"),"#N/A")</f>
        <v>#N/A</v>
      </c>
      <c r="O426" s="11" t="str">
        <f>IFERROR(__xludf.DUMMYFUNCTION("IF(L426&lt;=-50, L426, NA())"),"#N/A")</f>
        <v>#N/A</v>
      </c>
      <c r="P426" s="11" t="str">
        <f t="shared" si="5"/>
        <v>High</v>
      </c>
      <c r="Q426" s="11"/>
      <c r="R426" s="12"/>
    </row>
    <row r="427">
      <c r="A427" s="26" t="s">
        <v>47</v>
      </c>
      <c r="B427" s="27" t="s">
        <v>455</v>
      </c>
      <c r="C427" s="27" t="s">
        <v>28</v>
      </c>
      <c r="D427" s="28">
        <v>5585.0</v>
      </c>
      <c r="E427" s="28">
        <v>16807.0</v>
      </c>
      <c r="F427" s="28">
        <v>826.0</v>
      </c>
      <c r="G427" s="28">
        <v>246.0</v>
      </c>
      <c r="H427" s="28">
        <v>60.0</v>
      </c>
      <c r="I427" s="29">
        <v>6.761501</v>
      </c>
      <c r="J427" s="29">
        <v>22.70325</v>
      </c>
      <c r="K427" s="30">
        <v>93.08333</v>
      </c>
      <c r="L427" s="30">
        <v>437.1531</v>
      </c>
      <c r="M427" s="29">
        <v>437.1531</v>
      </c>
      <c r="N427" s="17" t="str">
        <f>IFERROR(__xludf.DUMMYFUNCTION("IF(AND(L427&lt;=0, L427&gt;-50), L427, NA())"),"#N/A")</f>
        <v>#N/A</v>
      </c>
      <c r="O427" s="17" t="str">
        <f>IFERROR(__xludf.DUMMYFUNCTION("IF(L427&lt;=-50, L427, NA())"),"#N/A")</f>
        <v>#N/A</v>
      </c>
      <c r="P427" s="17" t="str">
        <f t="shared" si="5"/>
        <v>High</v>
      </c>
      <c r="Q427" s="17"/>
      <c r="R427" s="19"/>
    </row>
    <row r="428">
      <c r="A428" s="31" t="s">
        <v>35</v>
      </c>
      <c r="B428" s="32" t="s">
        <v>456</v>
      </c>
      <c r="C428" s="32" t="s">
        <v>49</v>
      </c>
      <c r="D428" s="33">
        <v>9967.0</v>
      </c>
      <c r="E428" s="33">
        <v>39061.0</v>
      </c>
      <c r="F428" s="33">
        <v>1958.0</v>
      </c>
      <c r="G428" s="33">
        <v>579.0</v>
      </c>
      <c r="H428" s="33">
        <v>146.0</v>
      </c>
      <c r="I428" s="34">
        <v>5.090398</v>
      </c>
      <c r="J428" s="34">
        <v>17.21416</v>
      </c>
      <c r="K428" s="30">
        <v>68.26712</v>
      </c>
      <c r="L428" s="30">
        <v>632.417</v>
      </c>
      <c r="M428" s="34">
        <v>632.417</v>
      </c>
      <c r="N428" s="11" t="str">
        <f>IFERROR(__xludf.DUMMYFUNCTION("IF(AND(L428&lt;=0, L428&gt;-50), L428, NA())"),"#N/A")</f>
        <v>#N/A</v>
      </c>
      <c r="O428" s="11" t="str">
        <f>IFERROR(__xludf.DUMMYFUNCTION("IF(L428&lt;=-50, L428, NA())"),"#N/A")</f>
        <v>#N/A</v>
      </c>
      <c r="P428" s="11" t="str">
        <f t="shared" si="5"/>
        <v>High</v>
      </c>
      <c r="Q428" s="11"/>
      <c r="R428" s="12"/>
    </row>
    <row r="429">
      <c r="A429" s="26" t="s">
        <v>44</v>
      </c>
      <c r="B429" s="27" t="s">
        <v>457</v>
      </c>
      <c r="C429" s="27" t="s">
        <v>24</v>
      </c>
      <c r="D429" s="28">
        <v>7686.0</v>
      </c>
      <c r="E429" s="28">
        <v>21474.0</v>
      </c>
      <c r="F429" s="28">
        <v>1075.0</v>
      </c>
      <c r="G429" s="28">
        <v>319.0</v>
      </c>
      <c r="H429" s="28">
        <v>81.0</v>
      </c>
      <c r="I429" s="29">
        <v>7.149767</v>
      </c>
      <c r="J429" s="29">
        <v>24.09404</v>
      </c>
      <c r="K429" s="30">
        <v>94.88889</v>
      </c>
      <c r="L429" s="30">
        <v>426.9321</v>
      </c>
      <c r="M429" s="29">
        <v>426.9321</v>
      </c>
      <c r="N429" s="17" t="str">
        <f>IFERROR(__xludf.DUMMYFUNCTION("IF(AND(L429&lt;=0, L429&gt;-50), L429, NA())"),"#N/A")</f>
        <v>#N/A</v>
      </c>
      <c r="O429" s="17" t="str">
        <f>IFERROR(__xludf.DUMMYFUNCTION("IF(L429&lt;=-50, L429, NA())"),"#N/A")</f>
        <v>#N/A</v>
      </c>
      <c r="P429" s="17" t="str">
        <f t="shared" si="5"/>
        <v>High</v>
      </c>
      <c r="Q429" s="17"/>
      <c r="R429" s="19"/>
    </row>
    <row r="430">
      <c r="A430" s="31" t="s">
        <v>38</v>
      </c>
      <c r="B430" s="32" t="s">
        <v>458</v>
      </c>
      <c r="C430" s="32" t="s">
        <v>43</v>
      </c>
      <c r="D430" s="33">
        <v>3712.0</v>
      </c>
      <c r="E430" s="33">
        <v>9833.0</v>
      </c>
      <c r="F430" s="33">
        <v>491.0</v>
      </c>
      <c r="G430" s="33">
        <v>156.0</v>
      </c>
      <c r="H430" s="33">
        <v>38.0</v>
      </c>
      <c r="I430" s="34">
        <v>7.560081</v>
      </c>
      <c r="J430" s="34">
        <v>23.79487</v>
      </c>
      <c r="K430" s="30">
        <v>97.68421</v>
      </c>
      <c r="L430" s="30">
        <v>411.8534</v>
      </c>
      <c r="M430" s="34">
        <v>411.8534</v>
      </c>
      <c r="N430" s="11" t="str">
        <f>IFERROR(__xludf.DUMMYFUNCTION("IF(AND(L430&lt;=0, L430&gt;-50), L430, NA())"),"#N/A")</f>
        <v>#N/A</v>
      </c>
      <c r="O430" s="11" t="str">
        <f>IFERROR(__xludf.DUMMYFUNCTION("IF(L430&lt;=-50, L430, NA())"),"#N/A")</f>
        <v>#N/A</v>
      </c>
      <c r="P430" s="11" t="str">
        <f t="shared" si="5"/>
        <v>High</v>
      </c>
      <c r="Q430" s="11"/>
      <c r="R430" s="12"/>
    </row>
    <row r="431">
      <c r="A431" s="26" t="s">
        <v>18</v>
      </c>
      <c r="B431" s="27" t="s">
        <v>459</v>
      </c>
      <c r="C431" s="27" t="s">
        <v>40</v>
      </c>
      <c r="D431" s="28">
        <v>4167.0</v>
      </c>
      <c r="E431" s="28">
        <v>20197.0</v>
      </c>
      <c r="F431" s="28">
        <v>1015.0</v>
      </c>
      <c r="G431" s="28">
        <v>306.0</v>
      </c>
      <c r="H431" s="28">
        <v>79.0</v>
      </c>
      <c r="I431" s="29">
        <v>4.105419</v>
      </c>
      <c r="J431" s="29">
        <v>13.61765</v>
      </c>
      <c r="K431" s="30">
        <v>52.74684</v>
      </c>
      <c r="L431" s="30">
        <v>847.9242</v>
      </c>
      <c r="M431" s="29">
        <v>847.9242</v>
      </c>
      <c r="N431" s="17" t="str">
        <f>IFERROR(__xludf.DUMMYFUNCTION("IF(AND(L431&lt;=0, L431&gt;-50), L431, NA())"),"#N/A")</f>
        <v>#N/A</v>
      </c>
      <c r="O431" s="17" t="str">
        <f>IFERROR(__xludf.DUMMYFUNCTION("IF(L431&lt;=-50, L431, NA())"),"#N/A")</f>
        <v>#N/A</v>
      </c>
      <c r="P431" s="17" t="str">
        <f t="shared" si="5"/>
        <v>High</v>
      </c>
      <c r="Q431" s="17"/>
      <c r="R431" s="19"/>
    </row>
    <row r="432">
      <c r="A432" s="31" t="s">
        <v>30</v>
      </c>
      <c r="B432" s="32" t="s">
        <v>460</v>
      </c>
      <c r="C432" s="32" t="s">
        <v>46</v>
      </c>
      <c r="D432" s="33">
        <v>8655.0</v>
      </c>
      <c r="E432" s="33">
        <v>20893.0</v>
      </c>
      <c r="F432" s="33">
        <v>1048.0</v>
      </c>
      <c r="G432" s="33">
        <v>321.0</v>
      </c>
      <c r="H432" s="33">
        <v>80.0</v>
      </c>
      <c r="I432" s="34">
        <v>8.258588</v>
      </c>
      <c r="J432" s="34">
        <v>26.96262</v>
      </c>
      <c r="K432" s="30">
        <v>108.1875</v>
      </c>
      <c r="L432" s="30">
        <v>362.1606</v>
      </c>
      <c r="M432" s="34">
        <v>362.1606</v>
      </c>
      <c r="N432" s="11" t="str">
        <f>IFERROR(__xludf.DUMMYFUNCTION("IF(AND(L432&lt;=0, L432&gt;-50), L432, NA())"),"#N/A")</f>
        <v>#N/A</v>
      </c>
      <c r="O432" s="11" t="str">
        <f>IFERROR(__xludf.DUMMYFUNCTION("IF(L432&lt;=-50, L432, NA())"),"#N/A")</f>
        <v>#N/A</v>
      </c>
      <c r="P432" s="11" t="str">
        <f t="shared" si="5"/>
        <v>High</v>
      </c>
      <c r="Q432" s="11"/>
      <c r="R432" s="12"/>
    </row>
    <row r="433">
      <c r="A433" s="26" t="s">
        <v>33</v>
      </c>
      <c r="B433" s="27" t="s">
        <v>461</v>
      </c>
      <c r="C433" s="27" t="s">
        <v>43</v>
      </c>
      <c r="D433" s="28">
        <v>2717.0</v>
      </c>
      <c r="E433" s="28">
        <v>11317.0</v>
      </c>
      <c r="F433" s="28">
        <v>566.0</v>
      </c>
      <c r="G433" s="28">
        <v>163.0</v>
      </c>
      <c r="H433" s="28">
        <v>38.0</v>
      </c>
      <c r="I433" s="29">
        <v>4.800353</v>
      </c>
      <c r="J433" s="29">
        <v>16.66871</v>
      </c>
      <c r="K433" s="30">
        <v>71.5</v>
      </c>
      <c r="L433" s="30">
        <v>599.3007</v>
      </c>
      <c r="M433" s="29">
        <v>599.3007</v>
      </c>
      <c r="N433" s="17" t="str">
        <f>IFERROR(__xludf.DUMMYFUNCTION("IF(AND(L433&lt;=0, L433&gt;-50), L433, NA())"),"#N/A")</f>
        <v>#N/A</v>
      </c>
      <c r="O433" s="17" t="str">
        <f>IFERROR(__xludf.DUMMYFUNCTION("IF(L433&lt;=-50, L433, NA())"),"#N/A")</f>
        <v>#N/A</v>
      </c>
      <c r="P433" s="17" t="str">
        <f t="shared" si="5"/>
        <v>High</v>
      </c>
      <c r="Q433" s="17"/>
      <c r="R433" s="19"/>
    </row>
    <row r="434">
      <c r="A434" s="31" t="s">
        <v>53</v>
      </c>
      <c r="B434" s="32" t="s">
        <v>462</v>
      </c>
      <c r="C434" s="32" t="s">
        <v>49</v>
      </c>
      <c r="D434" s="33">
        <v>4944.0</v>
      </c>
      <c r="E434" s="33">
        <v>17506.0</v>
      </c>
      <c r="F434" s="33">
        <v>882.0</v>
      </c>
      <c r="G434" s="33">
        <v>282.0</v>
      </c>
      <c r="H434" s="33">
        <v>66.0</v>
      </c>
      <c r="I434" s="34">
        <v>5.605442</v>
      </c>
      <c r="J434" s="34">
        <v>17.53191</v>
      </c>
      <c r="K434" s="30">
        <v>74.90909</v>
      </c>
      <c r="L434" s="30">
        <v>567.4757</v>
      </c>
      <c r="M434" s="34">
        <v>567.4757</v>
      </c>
      <c r="N434" s="11" t="str">
        <f>IFERROR(__xludf.DUMMYFUNCTION("IF(AND(L434&lt;=0, L434&gt;-50), L434, NA())"),"#N/A")</f>
        <v>#N/A</v>
      </c>
      <c r="O434" s="11" t="str">
        <f>IFERROR(__xludf.DUMMYFUNCTION("IF(L434&lt;=-50, L434, NA())"),"#N/A")</f>
        <v>#N/A</v>
      </c>
      <c r="P434" s="11" t="str">
        <f t="shared" si="5"/>
        <v>High</v>
      </c>
      <c r="Q434" s="11"/>
      <c r="R434" s="12"/>
    </row>
    <row r="435">
      <c r="A435" s="26" t="s">
        <v>38</v>
      </c>
      <c r="B435" s="27" t="s">
        <v>463</v>
      </c>
      <c r="C435" s="27" t="s">
        <v>20</v>
      </c>
      <c r="D435" s="28">
        <v>9671.0</v>
      </c>
      <c r="E435" s="28">
        <v>21793.0</v>
      </c>
      <c r="F435" s="28">
        <v>1092.0</v>
      </c>
      <c r="G435" s="28">
        <v>328.0</v>
      </c>
      <c r="H435" s="28">
        <v>82.0</v>
      </c>
      <c r="I435" s="29">
        <v>8.856227</v>
      </c>
      <c r="J435" s="29">
        <v>29.48476</v>
      </c>
      <c r="K435" s="30">
        <v>117.939</v>
      </c>
      <c r="L435" s="30">
        <v>323.9479</v>
      </c>
      <c r="M435" s="29">
        <v>323.9479</v>
      </c>
      <c r="N435" s="17" t="str">
        <f>IFERROR(__xludf.DUMMYFUNCTION("IF(AND(L435&lt;=0, L435&gt;-50), L435, NA())"),"#N/A")</f>
        <v>#N/A</v>
      </c>
      <c r="O435" s="17" t="str">
        <f>IFERROR(__xludf.DUMMYFUNCTION("IF(L435&lt;=-50, L435, NA())"),"#N/A")</f>
        <v>#N/A</v>
      </c>
      <c r="P435" s="17" t="str">
        <f t="shared" si="5"/>
        <v>High</v>
      </c>
      <c r="Q435" s="17"/>
      <c r="R435" s="19"/>
    </row>
    <row r="436">
      <c r="A436" s="31" t="s">
        <v>18</v>
      </c>
      <c r="B436" s="32" t="s">
        <v>464</v>
      </c>
      <c r="C436" s="32" t="s">
        <v>24</v>
      </c>
      <c r="D436" s="33">
        <v>8807.0</v>
      </c>
      <c r="E436" s="33">
        <v>22570.0</v>
      </c>
      <c r="F436" s="33">
        <v>1134.0</v>
      </c>
      <c r="G436" s="33">
        <v>330.0</v>
      </c>
      <c r="H436" s="33">
        <v>85.0</v>
      </c>
      <c r="I436" s="34">
        <v>7.766314</v>
      </c>
      <c r="J436" s="34">
        <v>26.68788</v>
      </c>
      <c r="K436" s="30">
        <v>103.6118</v>
      </c>
      <c r="L436" s="30">
        <v>382.5707</v>
      </c>
      <c r="M436" s="34">
        <v>382.5707</v>
      </c>
      <c r="N436" s="11" t="str">
        <f>IFERROR(__xludf.DUMMYFUNCTION("IF(AND(L436&lt;=0, L436&gt;-50), L436, NA())"),"#N/A")</f>
        <v>#N/A</v>
      </c>
      <c r="O436" s="11" t="str">
        <f>IFERROR(__xludf.DUMMYFUNCTION("IF(L436&lt;=-50, L436, NA())"),"#N/A")</f>
        <v>#N/A</v>
      </c>
      <c r="P436" s="11" t="str">
        <f t="shared" si="5"/>
        <v>High</v>
      </c>
      <c r="Q436" s="11"/>
      <c r="R436" s="12"/>
    </row>
    <row r="437">
      <c r="A437" s="26" t="s">
        <v>30</v>
      </c>
      <c r="B437" s="27" t="s">
        <v>465</v>
      </c>
      <c r="C437" s="27" t="s">
        <v>20</v>
      </c>
      <c r="D437" s="28">
        <v>2661.0</v>
      </c>
      <c r="E437" s="28">
        <v>11210.0</v>
      </c>
      <c r="F437" s="28">
        <v>560.0</v>
      </c>
      <c r="G437" s="28">
        <v>163.0</v>
      </c>
      <c r="H437" s="28">
        <v>39.0</v>
      </c>
      <c r="I437" s="29">
        <v>4.751786</v>
      </c>
      <c r="J437" s="29">
        <v>16.32515</v>
      </c>
      <c r="K437" s="30">
        <v>68.23077</v>
      </c>
      <c r="L437" s="30">
        <v>632.8072</v>
      </c>
      <c r="M437" s="29">
        <v>632.8072</v>
      </c>
      <c r="N437" s="17" t="str">
        <f>IFERROR(__xludf.DUMMYFUNCTION("IF(AND(L437&lt;=0, L437&gt;-50), L437, NA())"),"#N/A")</f>
        <v>#N/A</v>
      </c>
      <c r="O437" s="17" t="str">
        <f>IFERROR(__xludf.DUMMYFUNCTION("IF(L437&lt;=-50, L437, NA())"),"#N/A")</f>
        <v>#N/A</v>
      </c>
      <c r="P437" s="17" t="str">
        <f t="shared" si="5"/>
        <v>High</v>
      </c>
      <c r="Q437" s="17"/>
      <c r="R437" s="19"/>
    </row>
    <row r="438">
      <c r="A438" s="31" t="s">
        <v>30</v>
      </c>
      <c r="B438" s="32" t="s">
        <v>466</v>
      </c>
      <c r="C438" s="32" t="s">
        <v>46</v>
      </c>
      <c r="D438" s="33">
        <v>7923.0</v>
      </c>
      <c r="E438" s="33">
        <v>18717.0</v>
      </c>
      <c r="F438" s="33">
        <v>942.0</v>
      </c>
      <c r="G438" s="33">
        <v>285.0</v>
      </c>
      <c r="H438" s="33">
        <v>79.0</v>
      </c>
      <c r="I438" s="34">
        <v>8.410828</v>
      </c>
      <c r="J438" s="34">
        <v>27.8</v>
      </c>
      <c r="K438" s="30">
        <v>100.2911</v>
      </c>
      <c r="L438" s="30">
        <v>398.5485</v>
      </c>
      <c r="M438" s="34">
        <v>398.5485</v>
      </c>
      <c r="N438" s="11" t="str">
        <f>IFERROR(__xludf.DUMMYFUNCTION("IF(AND(L438&lt;=0, L438&gt;-50), L438, NA())"),"#N/A")</f>
        <v>#N/A</v>
      </c>
      <c r="O438" s="11" t="str">
        <f>IFERROR(__xludf.DUMMYFUNCTION("IF(L438&lt;=-50, L438, NA())"),"#N/A")</f>
        <v>#N/A</v>
      </c>
      <c r="P438" s="11" t="str">
        <f t="shared" si="5"/>
        <v>High</v>
      </c>
      <c r="Q438" s="11"/>
      <c r="R438" s="12"/>
    </row>
    <row r="439">
      <c r="A439" s="26" t="s">
        <v>47</v>
      </c>
      <c r="B439" s="27" t="s">
        <v>467</v>
      </c>
      <c r="C439" s="27" t="s">
        <v>28</v>
      </c>
      <c r="D439" s="28">
        <v>1632.0</v>
      </c>
      <c r="E439" s="28">
        <v>3963.0</v>
      </c>
      <c r="F439" s="28">
        <v>206.0</v>
      </c>
      <c r="G439" s="28">
        <v>61.0</v>
      </c>
      <c r="H439" s="28">
        <v>14.0</v>
      </c>
      <c r="I439" s="29">
        <v>7.92233</v>
      </c>
      <c r="J439" s="29">
        <v>26.7541</v>
      </c>
      <c r="K439" s="30">
        <v>116.5714</v>
      </c>
      <c r="L439" s="30">
        <v>328.9216</v>
      </c>
      <c r="M439" s="29">
        <v>328.9216</v>
      </c>
      <c r="N439" s="17" t="str">
        <f>IFERROR(__xludf.DUMMYFUNCTION("IF(AND(L439&lt;=0, L439&gt;-50), L439, NA())"),"#N/A")</f>
        <v>#N/A</v>
      </c>
      <c r="O439" s="17" t="str">
        <f>IFERROR(__xludf.DUMMYFUNCTION("IF(L439&lt;=-50, L439, NA())"),"#N/A")</f>
        <v>#N/A</v>
      </c>
      <c r="P439" s="17" t="str">
        <f t="shared" si="5"/>
        <v>High</v>
      </c>
      <c r="Q439" s="17"/>
      <c r="R439" s="19"/>
    </row>
    <row r="440">
      <c r="A440" s="31" t="s">
        <v>30</v>
      </c>
      <c r="B440" s="32" t="s">
        <v>468</v>
      </c>
      <c r="C440" s="32" t="s">
        <v>40</v>
      </c>
      <c r="D440" s="33">
        <v>9565.0</v>
      </c>
      <c r="E440" s="33">
        <v>27405.0</v>
      </c>
      <c r="F440" s="33">
        <v>1381.0</v>
      </c>
      <c r="G440" s="33">
        <v>407.0</v>
      </c>
      <c r="H440" s="33">
        <v>101.0</v>
      </c>
      <c r="I440" s="34">
        <v>6.92614</v>
      </c>
      <c r="J440" s="34">
        <v>23.50123</v>
      </c>
      <c r="K440" s="30">
        <v>94.70297</v>
      </c>
      <c r="L440" s="30">
        <v>427.9665</v>
      </c>
      <c r="M440" s="34">
        <v>427.9665</v>
      </c>
      <c r="N440" s="11" t="str">
        <f>IFERROR(__xludf.DUMMYFUNCTION("IF(AND(L440&lt;=0, L440&gt;-50), L440, NA())"),"#N/A")</f>
        <v>#N/A</v>
      </c>
      <c r="O440" s="11" t="str">
        <f>IFERROR(__xludf.DUMMYFUNCTION("IF(L440&lt;=-50, L440, NA())"),"#N/A")</f>
        <v>#N/A</v>
      </c>
      <c r="P440" s="11" t="str">
        <f t="shared" si="5"/>
        <v>High</v>
      </c>
      <c r="Q440" s="11"/>
      <c r="R440" s="12"/>
    </row>
    <row r="441">
      <c r="A441" s="26" t="s">
        <v>41</v>
      </c>
      <c r="B441" s="27" t="s">
        <v>469</v>
      </c>
      <c r="C441" s="27" t="s">
        <v>49</v>
      </c>
      <c r="D441" s="28">
        <v>1114.0</v>
      </c>
      <c r="E441" s="28">
        <v>3809.0</v>
      </c>
      <c r="F441" s="28">
        <v>164.0</v>
      </c>
      <c r="G441" s="28">
        <v>50.0</v>
      </c>
      <c r="H441" s="28">
        <v>13.0</v>
      </c>
      <c r="I441" s="29">
        <v>6.792683</v>
      </c>
      <c r="J441" s="29">
        <v>22.28</v>
      </c>
      <c r="K441" s="30">
        <v>85.69231</v>
      </c>
      <c r="L441" s="30">
        <v>483.4829</v>
      </c>
      <c r="M441" s="29">
        <v>483.4829</v>
      </c>
      <c r="N441" s="17" t="str">
        <f>IFERROR(__xludf.DUMMYFUNCTION("IF(AND(L441&lt;=0, L441&gt;-50), L441, NA())"),"#N/A")</f>
        <v>#N/A</v>
      </c>
      <c r="O441" s="17" t="str">
        <f>IFERROR(__xludf.DUMMYFUNCTION("IF(L441&lt;=-50, L441, NA())"),"#N/A")</f>
        <v>#N/A</v>
      </c>
      <c r="P441" s="17" t="str">
        <f t="shared" si="5"/>
        <v>High</v>
      </c>
      <c r="Q441" s="17"/>
      <c r="R441" s="19"/>
    </row>
    <row r="442">
      <c r="A442" s="31" t="s">
        <v>30</v>
      </c>
      <c r="B442" s="32" t="s">
        <v>470</v>
      </c>
      <c r="C442" s="32" t="s">
        <v>24</v>
      </c>
      <c r="D442" s="33">
        <v>4107.0</v>
      </c>
      <c r="E442" s="33">
        <v>18989.0</v>
      </c>
      <c r="F442" s="33">
        <v>953.0</v>
      </c>
      <c r="G442" s="33">
        <v>281.0</v>
      </c>
      <c r="H442" s="33">
        <v>71.0</v>
      </c>
      <c r="I442" s="34">
        <v>4.309549</v>
      </c>
      <c r="J442" s="34">
        <v>14.61566</v>
      </c>
      <c r="K442" s="30">
        <v>57.84507</v>
      </c>
      <c r="L442" s="30">
        <v>764.3779</v>
      </c>
      <c r="M442" s="34">
        <v>764.3779</v>
      </c>
      <c r="N442" s="11" t="str">
        <f>IFERROR(__xludf.DUMMYFUNCTION("IF(AND(L442&lt;=0, L442&gt;-50), L442, NA())"),"#N/A")</f>
        <v>#N/A</v>
      </c>
      <c r="O442" s="11" t="str">
        <f>IFERROR(__xludf.DUMMYFUNCTION("IF(L442&lt;=-50, L442, NA())"),"#N/A")</f>
        <v>#N/A</v>
      </c>
      <c r="P442" s="11" t="str">
        <f t="shared" si="5"/>
        <v>High</v>
      </c>
      <c r="Q442" s="11"/>
      <c r="R442" s="12"/>
    </row>
    <row r="443">
      <c r="A443" s="26" t="s">
        <v>44</v>
      </c>
      <c r="B443" s="27" t="s">
        <v>471</v>
      </c>
      <c r="C443" s="27" t="s">
        <v>20</v>
      </c>
      <c r="D443" s="28">
        <v>7114.0</v>
      </c>
      <c r="E443" s="28">
        <v>17480.0</v>
      </c>
      <c r="F443" s="28">
        <v>868.0</v>
      </c>
      <c r="G443" s="28">
        <v>252.0</v>
      </c>
      <c r="H443" s="28">
        <v>65.0</v>
      </c>
      <c r="I443" s="29">
        <v>8.195853</v>
      </c>
      <c r="J443" s="29">
        <v>28.23016</v>
      </c>
      <c r="K443" s="30">
        <v>109.4462</v>
      </c>
      <c r="L443" s="30">
        <v>356.8457</v>
      </c>
      <c r="M443" s="29">
        <v>356.8457</v>
      </c>
      <c r="N443" s="17" t="str">
        <f>IFERROR(__xludf.DUMMYFUNCTION("IF(AND(L443&lt;=0, L443&gt;-50), L443, NA())"),"#N/A")</f>
        <v>#N/A</v>
      </c>
      <c r="O443" s="17" t="str">
        <f>IFERROR(__xludf.DUMMYFUNCTION("IF(L443&lt;=-50, L443, NA())"),"#N/A")</f>
        <v>#N/A</v>
      </c>
      <c r="P443" s="17" t="str">
        <f t="shared" si="5"/>
        <v>High</v>
      </c>
      <c r="Q443" s="17"/>
      <c r="R443" s="19"/>
    </row>
    <row r="444">
      <c r="A444" s="31" t="s">
        <v>33</v>
      </c>
      <c r="B444" s="32" t="s">
        <v>472</v>
      </c>
      <c r="C444" s="32" t="s">
        <v>49</v>
      </c>
      <c r="D444" s="33">
        <v>7034.0</v>
      </c>
      <c r="E444" s="33">
        <v>27994.0</v>
      </c>
      <c r="F444" s="33">
        <v>1374.0</v>
      </c>
      <c r="G444" s="33">
        <v>406.0</v>
      </c>
      <c r="H444" s="33">
        <v>98.0</v>
      </c>
      <c r="I444" s="34">
        <v>5.11936</v>
      </c>
      <c r="J444" s="34">
        <v>17.32512</v>
      </c>
      <c r="K444" s="30">
        <v>71.77551</v>
      </c>
      <c r="L444" s="30">
        <v>596.6164</v>
      </c>
      <c r="M444" s="34">
        <v>596.6164</v>
      </c>
      <c r="N444" s="11" t="str">
        <f>IFERROR(__xludf.DUMMYFUNCTION("IF(AND(L444&lt;=0, L444&gt;-50), L444, NA())"),"#N/A")</f>
        <v>#N/A</v>
      </c>
      <c r="O444" s="11" t="str">
        <f>IFERROR(__xludf.DUMMYFUNCTION("IF(L444&lt;=-50, L444, NA())"),"#N/A")</f>
        <v>#N/A</v>
      </c>
      <c r="P444" s="11" t="str">
        <f t="shared" si="5"/>
        <v>High</v>
      </c>
      <c r="Q444" s="11"/>
      <c r="R444" s="12"/>
    </row>
    <row r="445">
      <c r="A445" s="26" t="s">
        <v>26</v>
      </c>
      <c r="B445" s="27" t="s">
        <v>473</v>
      </c>
      <c r="C445" s="27" t="s">
        <v>28</v>
      </c>
      <c r="D445" s="28">
        <v>9033.0</v>
      </c>
      <c r="E445" s="28">
        <v>40384.0</v>
      </c>
      <c r="F445" s="28">
        <v>2013.0</v>
      </c>
      <c r="G445" s="28">
        <v>599.0</v>
      </c>
      <c r="H445" s="28">
        <v>152.0</v>
      </c>
      <c r="I445" s="29">
        <v>4.487332</v>
      </c>
      <c r="J445" s="29">
        <v>15.08013</v>
      </c>
      <c r="K445" s="30">
        <v>59.42763</v>
      </c>
      <c r="L445" s="30">
        <v>741.3595</v>
      </c>
      <c r="M445" s="29">
        <v>741.3595</v>
      </c>
      <c r="N445" s="17" t="str">
        <f>IFERROR(__xludf.DUMMYFUNCTION("IF(AND(L445&lt;=0, L445&gt;-50), L445, NA())"),"#N/A")</f>
        <v>#N/A</v>
      </c>
      <c r="O445" s="17" t="str">
        <f>IFERROR(__xludf.DUMMYFUNCTION("IF(L445&lt;=-50, L445, NA())"),"#N/A")</f>
        <v>#N/A</v>
      </c>
      <c r="P445" s="17" t="str">
        <f t="shared" si="5"/>
        <v>High</v>
      </c>
      <c r="Q445" s="17"/>
      <c r="R445" s="19"/>
    </row>
    <row r="446">
      <c r="A446" s="31" t="s">
        <v>44</v>
      </c>
      <c r="B446" s="32" t="s">
        <v>474</v>
      </c>
      <c r="C446" s="32" t="s">
        <v>46</v>
      </c>
      <c r="D446" s="33">
        <v>6528.0</v>
      </c>
      <c r="E446" s="33">
        <v>31289.0</v>
      </c>
      <c r="F446" s="33">
        <v>1577.0</v>
      </c>
      <c r="G446" s="33">
        <v>467.0</v>
      </c>
      <c r="H446" s="33">
        <v>113.0</v>
      </c>
      <c r="I446" s="34">
        <v>4.139505</v>
      </c>
      <c r="J446" s="34">
        <v>13.97859</v>
      </c>
      <c r="K446" s="30">
        <v>57.76991</v>
      </c>
      <c r="L446" s="30">
        <v>765.5025</v>
      </c>
      <c r="M446" s="34">
        <v>765.5025</v>
      </c>
      <c r="N446" s="11" t="str">
        <f>IFERROR(__xludf.DUMMYFUNCTION("IF(AND(L446&lt;=0, L446&gt;-50), L446, NA())"),"#N/A")</f>
        <v>#N/A</v>
      </c>
      <c r="O446" s="11" t="str">
        <f>IFERROR(__xludf.DUMMYFUNCTION("IF(L446&lt;=-50, L446, NA())"),"#N/A")</f>
        <v>#N/A</v>
      </c>
      <c r="P446" s="11" t="str">
        <f t="shared" si="5"/>
        <v>High</v>
      </c>
      <c r="Q446" s="11"/>
      <c r="R446" s="12"/>
    </row>
    <row r="447">
      <c r="A447" s="26" t="s">
        <v>44</v>
      </c>
      <c r="B447" s="27" t="s">
        <v>475</v>
      </c>
      <c r="C447" s="27" t="s">
        <v>28</v>
      </c>
      <c r="D447" s="28">
        <v>705.0</v>
      </c>
      <c r="E447" s="28">
        <v>1905.0</v>
      </c>
      <c r="F447" s="28">
        <v>109.0</v>
      </c>
      <c r="G447" s="28">
        <v>24.0</v>
      </c>
      <c r="H447" s="28">
        <v>4.0</v>
      </c>
      <c r="I447" s="29">
        <v>6.46789</v>
      </c>
      <c r="J447" s="29">
        <v>29.375</v>
      </c>
      <c r="K447" s="30">
        <v>176.25</v>
      </c>
      <c r="L447" s="30">
        <v>183.6879</v>
      </c>
      <c r="M447" s="29">
        <v>183.6879</v>
      </c>
      <c r="N447" s="17" t="str">
        <f>IFERROR(__xludf.DUMMYFUNCTION("IF(AND(L447&lt;=0, L447&gt;-50), L447, NA())"),"#N/A")</f>
        <v>#N/A</v>
      </c>
      <c r="O447" s="17" t="str">
        <f>IFERROR(__xludf.DUMMYFUNCTION("IF(L447&lt;=-50, L447, NA())"),"#N/A")</f>
        <v>#N/A</v>
      </c>
      <c r="P447" s="17" t="str">
        <f t="shared" si="5"/>
        <v>High</v>
      </c>
      <c r="Q447" s="17"/>
      <c r="R447" s="19"/>
    </row>
    <row r="448">
      <c r="A448" s="31" t="s">
        <v>47</v>
      </c>
      <c r="B448" s="32" t="s">
        <v>476</v>
      </c>
      <c r="C448" s="32" t="s">
        <v>24</v>
      </c>
      <c r="D448" s="33">
        <v>9212.0</v>
      </c>
      <c r="E448" s="33">
        <v>27592.0</v>
      </c>
      <c r="F448" s="33">
        <v>1381.0</v>
      </c>
      <c r="G448" s="33">
        <v>417.0</v>
      </c>
      <c r="H448" s="33">
        <v>99.0</v>
      </c>
      <c r="I448" s="34">
        <v>6.670529</v>
      </c>
      <c r="J448" s="34">
        <v>22.09113</v>
      </c>
      <c r="K448" s="30">
        <v>93.05051</v>
      </c>
      <c r="L448" s="30">
        <v>437.3426</v>
      </c>
      <c r="M448" s="34">
        <v>437.3426</v>
      </c>
      <c r="N448" s="11" t="str">
        <f>IFERROR(__xludf.DUMMYFUNCTION("IF(AND(L448&lt;=0, L448&gt;-50), L448, NA())"),"#N/A")</f>
        <v>#N/A</v>
      </c>
      <c r="O448" s="11" t="str">
        <f>IFERROR(__xludf.DUMMYFUNCTION("IF(L448&lt;=-50, L448, NA())"),"#N/A")</f>
        <v>#N/A</v>
      </c>
      <c r="P448" s="11" t="str">
        <f t="shared" si="5"/>
        <v>High</v>
      </c>
      <c r="Q448" s="11"/>
      <c r="R448" s="12"/>
    </row>
    <row r="449">
      <c r="A449" s="26" t="s">
        <v>30</v>
      </c>
      <c r="B449" s="27" t="s">
        <v>477</v>
      </c>
      <c r="C449" s="27" t="s">
        <v>49</v>
      </c>
      <c r="D449" s="28">
        <v>6254.0</v>
      </c>
      <c r="E449" s="28">
        <v>23664.0</v>
      </c>
      <c r="F449" s="28">
        <v>1197.0</v>
      </c>
      <c r="G449" s="28">
        <v>360.0</v>
      </c>
      <c r="H449" s="28">
        <v>87.0</v>
      </c>
      <c r="I449" s="29">
        <v>5.224728</v>
      </c>
      <c r="J449" s="29">
        <v>17.37222</v>
      </c>
      <c r="K449" s="30">
        <v>71.88506</v>
      </c>
      <c r="L449" s="30">
        <v>595.5548</v>
      </c>
      <c r="M449" s="29">
        <v>595.5548</v>
      </c>
      <c r="N449" s="17" t="str">
        <f>IFERROR(__xludf.DUMMYFUNCTION("IF(AND(L449&lt;=0, L449&gt;-50), L449, NA())"),"#N/A")</f>
        <v>#N/A</v>
      </c>
      <c r="O449" s="17" t="str">
        <f>IFERROR(__xludf.DUMMYFUNCTION("IF(L449&lt;=-50, L449, NA())"),"#N/A")</f>
        <v>#N/A</v>
      </c>
      <c r="P449" s="17" t="str">
        <f t="shared" si="5"/>
        <v>High</v>
      </c>
      <c r="Q449" s="17"/>
      <c r="R449" s="19"/>
    </row>
    <row r="450">
      <c r="A450" s="31" t="s">
        <v>18</v>
      </c>
      <c r="B450" s="32" t="s">
        <v>478</v>
      </c>
      <c r="C450" s="32" t="s">
        <v>49</v>
      </c>
      <c r="D450" s="33">
        <v>7861.0</v>
      </c>
      <c r="E450" s="33">
        <v>36305.0</v>
      </c>
      <c r="F450" s="33">
        <v>1820.0</v>
      </c>
      <c r="G450" s="33">
        <v>544.0</v>
      </c>
      <c r="H450" s="33">
        <v>136.0</v>
      </c>
      <c r="I450" s="34">
        <v>4.319231</v>
      </c>
      <c r="J450" s="34">
        <v>14.45037</v>
      </c>
      <c r="K450" s="30">
        <v>57.80147</v>
      </c>
      <c r="L450" s="30">
        <v>765.0299</v>
      </c>
      <c r="M450" s="34">
        <v>765.0299</v>
      </c>
      <c r="N450" s="11" t="str">
        <f>IFERROR(__xludf.DUMMYFUNCTION("IF(AND(L450&lt;=0, L450&gt;-50), L450, NA())"),"#N/A")</f>
        <v>#N/A</v>
      </c>
      <c r="O450" s="11" t="str">
        <f>IFERROR(__xludf.DUMMYFUNCTION("IF(L450&lt;=-50, L450, NA())"),"#N/A")</f>
        <v>#N/A</v>
      </c>
      <c r="P450" s="11" t="str">
        <f t="shared" si="5"/>
        <v>High</v>
      </c>
      <c r="Q450" s="11"/>
      <c r="R450" s="12"/>
    </row>
    <row r="451">
      <c r="A451" s="26" t="s">
        <v>47</v>
      </c>
      <c r="B451" s="27" t="s">
        <v>479</v>
      </c>
      <c r="C451" s="27" t="s">
        <v>40</v>
      </c>
      <c r="D451" s="28">
        <v>1008.0</v>
      </c>
      <c r="E451" s="28">
        <v>3677.0</v>
      </c>
      <c r="F451" s="28">
        <v>181.0</v>
      </c>
      <c r="G451" s="28">
        <v>53.0</v>
      </c>
      <c r="H451" s="28">
        <v>15.0</v>
      </c>
      <c r="I451" s="29">
        <v>5.569061</v>
      </c>
      <c r="J451" s="29">
        <v>19.01887</v>
      </c>
      <c r="K451" s="30">
        <v>67.2</v>
      </c>
      <c r="L451" s="30">
        <v>644.0476</v>
      </c>
      <c r="M451" s="29">
        <v>644.0476</v>
      </c>
      <c r="N451" s="17" t="str">
        <f>IFERROR(__xludf.DUMMYFUNCTION("IF(AND(L451&lt;=0, L451&gt;-50), L451, NA())"),"#N/A")</f>
        <v>#N/A</v>
      </c>
      <c r="O451" s="17" t="str">
        <f>IFERROR(__xludf.DUMMYFUNCTION("IF(L451&lt;=-50, L451, NA())"),"#N/A")</f>
        <v>#N/A</v>
      </c>
      <c r="P451" s="17" t="str">
        <f t="shared" si="5"/>
        <v>High</v>
      </c>
      <c r="Q451" s="17"/>
      <c r="R451" s="19"/>
    </row>
    <row r="452">
      <c r="A452" s="31" t="s">
        <v>33</v>
      </c>
      <c r="B452" s="32" t="s">
        <v>480</v>
      </c>
      <c r="C452" s="32" t="s">
        <v>28</v>
      </c>
      <c r="D452" s="33">
        <v>3908.0</v>
      </c>
      <c r="E452" s="33">
        <v>15558.0</v>
      </c>
      <c r="F452" s="33">
        <v>766.0</v>
      </c>
      <c r="G452" s="33">
        <v>233.0</v>
      </c>
      <c r="H452" s="33">
        <v>61.0</v>
      </c>
      <c r="I452" s="34">
        <v>5.101828</v>
      </c>
      <c r="J452" s="34">
        <v>16.77253</v>
      </c>
      <c r="K452" s="30">
        <v>64.06557</v>
      </c>
      <c r="L452" s="30">
        <v>680.4504</v>
      </c>
      <c r="M452" s="34">
        <v>680.4504</v>
      </c>
      <c r="N452" s="11" t="str">
        <f>IFERROR(__xludf.DUMMYFUNCTION("IF(AND(L452&lt;=0, L452&gt;-50), L452, NA())"),"#N/A")</f>
        <v>#N/A</v>
      </c>
      <c r="O452" s="11" t="str">
        <f>IFERROR(__xludf.DUMMYFUNCTION("IF(L452&lt;=-50, L452, NA())"),"#N/A")</f>
        <v>#N/A</v>
      </c>
      <c r="P452" s="11" t="str">
        <f t="shared" si="5"/>
        <v>High</v>
      </c>
      <c r="Q452" s="11"/>
      <c r="R452" s="12"/>
    </row>
    <row r="453">
      <c r="A453" s="26" t="s">
        <v>38</v>
      </c>
      <c r="B453" s="27" t="s">
        <v>481</v>
      </c>
      <c r="C453" s="27" t="s">
        <v>20</v>
      </c>
      <c r="D453" s="28">
        <v>7606.0</v>
      </c>
      <c r="E453" s="28">
        <v>24901.0</v>
      </c>
      <c r="F453" s="28">
        <v>1249.0</v>
      </c>
      <c r="G453" s="28">
        <v>372.0</v>
      </c>
      <c r="H453" s="28">
        <v>90.0</v>
      </c>
      <c r="I453" s="29">
        <v>6.089672</v>
      </c>
      <c r="J453" s="29">
        <v>20.44624</v>
      </c>
      <c r="K453" s="30">
        <v>84.51111</v>
      </c>
      <c r="L453" s="30">
        <v>491.6382</v>
      </c>
      <c r="M453" s="29">
        <v>491.6382</v>
      </c>
      <c r="N453" s="17" t="str">
        <f>IFERROR(__xludf.DUMMYFUNCTION("IF(AND(L453&lt;=0, L453&gt;-50), L453, NA())"),"#N/A")</f>
        <v>#N/A</v>
      </c>
      <c r="O453" s="17" t="str">
        <f>IFERROR(__xludf.DUMMYFUNCTION("IF(L453&lt;=-50, L453, NA())"),"#N/A")</f>
        <v>#N/A</v>
      </c>
      <c r="P453" s="17" t="str">
        <f t="shared" si="5"/>
        <v>High</v>
      </c>
      <c r="Q453" s="17"/>
      <c r="R453" s="19"/>
    </row>
    <row r="454">
      <c r="A454" s="31" t="s">
        <v>26</v>
      </c>
      <c r="B454" s="32" t="s">
        <v>482</v>
      </c>
      <c r="C454" s="32" t="s">
        <v>32</v>
      </c>
      <c r="D454" s="33">
        <v>3990.0</v>
      </c>
      <c r="E454" s="33">
        <v>10515.0</v>
      </c>
      <c r="F454" s="33">
        <v>540.0</v>
      </c>
      <c r="G454" s="33">
        <v>164.0</v>
      </c>
      <c r="H454" s="33">
        <v>44.0</v>
      </c>
      <c r="I454" s="34">
        <v>7.388889</v>
      </c>
      <c r="J454" s="34">
        <v>24.32927</v>
      </c>
      <c r="K454" s="30">
        <v>90.68182</v>
      </c>
      <c r="L454" s="30">
        <v>451.3784</v>
      </c>
      <c r="M454" s="34">
        <v>451.3784</v>
      </c>
      <c r="N454" s="11" t="str">
        <f>IFERROR(__xludf.DUMMYFUNCTION("IF(AND(L454&lt;=0, L454&gt;-50), L454, NA())"),"#N/A")</f>
        <v>#N/A</v>
      </c>
      <c r="O454" s="11" t="str">
        <f>IFERROR(__xludf.DUMMYFUNCTION("IF(L454&lt;=-50, L454, NA())"),"#N/A")</f>
        <v>#N/A</v>
      </c>
      <c r="P454" s="11" t="str">
        <f t="shared" si="5"/>
        <v>High</v>
      </c>
      <c r="Q454" s="11"/>
      <c r="R454" s="12"/>
    </row>
    <row r="455">
      <c r="A455" s="26" t="s">
        <v>22</v>
      </c>
      <c r="B455" s="27" t="s">
        <v>483</v>
      </c>
      <c r="C455" s="27" t="s">
        <v>40</v>
      </c>
      <c r="D455" s="28">
        <v>7371.0</v>
      </c>
      <c r="E455" s="28">
        <v>34098.0</v>
      </c>
      <c r="F455" s="28">
        <v>1706.0</v>
      </c>
      <c r="G455" s="28">
        <v>518.0</v>
      </c>
      <c r="H455" s="28">
        <v>134.0</v>
      </c>
      <c r="I455" s="29">
        <v>4.320633</v>
      </c>
      <c r="J455" s="29">
        <v>14.22973</v>
      </c>
      <c r="K455" s="30">
        <v>55.00746</v>
      </c>
      <c r="L455" s="30">
        <v>808.9676</v>
      </c>
      <c r="M455" s="29">
        <v>808.9676</v>
      </c>
      <c r="N455" s="17" t="str">
        <f>IFERROR(__xludf.DUMMYFUNCTION("IF(AND(L455&lt;=0, L455&gt;-50), L455, NA())"),"#N/A")</f>
        <v>#N/A</v>
      </c>
      <c r="O455" s="17" t="str">
        <f>IFERROR(__xludf.DUMMYFUNCTION("IF(L455&lt;=-50, L455, NA())"),"#N/A")</f>
        <v>#N/A</v>
      </c>
      <c r="P455" s="17" t="str">
        <f t="shared" si="5"/>
        <v>High</v>
      </c>
      <c r="Q455" s="17"/>
      <c r="R455" s="19"/>
    </row>
    <row r="456">
      <c r="A456" s="31" t="s">
        <v>35</v>
      </c>
      <c r="B456" s="32" t="s">
        <v>484</v>
      </c>
      <c r="C456" s="32" t="s">
        <v>43</v>
      </c>
      <c r="D456" s="33">
        <v>2355.0</v>
      </c>
      <c r="E456" s="33">
        <v>10312.0</v>
      </c>
      <c r="F456" s="33">
        <v>515.0</v>
      </c>
      <c r="G456" s="33">
        <v>155.0</v>
      </c>
      <c r="H456" s="33">
        <v>39.0</v>
      </c>
      <c r="I456" s="34">
        <v>4.572816</v>
      </c>
      <c r="J456" s="34">
        <v>15.19355</v>
      </c>
      <c r="K456" s="30">
        <v>60.38462</v>
      </c>
      <c r="L456" s="30">
        <v>728.0255</v>
      </c>
      <c r="M456" s="34">
        <v>728.0255</v>
      </c>
      <c r="N456" s="11" t="str">
        <f>IFERROR(__xludf.DUMMYFUNCTION("IF(AND(L456&lt;=0, L456&gt;-50), L456, NA())"),"#N/A")</f>
        <v>#N/A</v>
      </c>
      <c r="O456" s="11" t="str">
        <f>IFERROR(__xludf.DUMMYFUNCTION("IF(L456&lt;=-50, L456, NA())"),"#N/A")</f>
        <v>#N/A</v>
      </c>
      <c r="P456" s="11" t="str">
        <f t="shared" si="5"/>
        <v>High</v>
      </c>
      <c r="Q456" s="11"/>
      <c r="R456" s="12"/>
    </row>
    <row r="457">
      <c r="A457" s="26" t="s">
        <v>30</v>
      </c>
      <c r="B457" s="27" t="s">
        <v>485</v>
      </c>
      <c r="C457" s="27" t="s">
        <v>40</v>
      </c>
      <c r="D457" s="28">
        <v>3593.0</v>
      </c>
      <c r="E457" s="28">
        <v>8068.0</v>
      </c>
      <c r="F457" s="28">
        <v>395.0</v>
      </c>
      <c r="G457" s="28">
        <v>118.0</v>
      </c>
      <c r="H457" s="28">
        <v>30.0</v>
      </c>
      <c r="I457" s="29">
        <v>9.096203</v>
      </c>
      <c r="J457" s="29">
        <v>30.44915</v>
      </c>
      <c r="K457" s="30">
        <v>119.7667</v>
      </c>
      <c r="L457" s="30">
        <v>317.4784</v>
      </c>
      <c r="M457" s="29">
        <v>317.4784</v>
      </c>
      <c r="N457" s="17" t="str">
        <f>IFERROR(__xludf.DUMMYFUNCTION("IF(AND(L457&lt;=0, L457&gt;-50), L457, NA())"),"#N/A")</f>
        <v>#N/A</v>
      </c>
      <c r="O457" s="17" t="str">
        <f>IFERROR(__xludf.DUMMYFUNCTION("IF(L457&lt;=-50, L457, NA())"),"#N/A")</f>
        <v>#N/A</v>
      </c>
      <c r="P457" s="17" t="str">
        <f t="shared" si="5"/>
        <v>High</v>
      </c>
      <c r="Q457" s="17"/>
      <c r="R457" s="19"/>
    </row>
    <row r="458">
      <c r="A458" s="31" t="s">
        <v>22</v>
      </c>
      <c r="B458" s="32" t="s">
        <v>486</v>
      </c>
      <c r="C458" s="32" t="s">
        <v>40</v>
      </c>
      <c r="D458" s="33">
        <v>5190.0</v>
      </c>
      <c r="E458" s="33">
        <v>21822.0</v>
      </c>
      <c r="F458" s="33">
        <v>1089.0</v>
      </c>
      <c r="G458" s="33">
        <v>327.0</v>
      </c>
      <c r="H458" s="33">
        <v>79.0</v>
      </c>
      <c r="I458" s="34">
        <v>4.76584</v>
      </c>
      <c r="J458" s="34">
        <v>15.87156</v>
      </c>
      <c r="K458" s="30">
        <v>65.6962</v>
      </c>
      <c r="L458" s="30">
        <v>661.079</v>
      </c>
      <c r="M458" s="34">
        <v>661.079</v>
      </c>
      <c r="N458" s="11" t="str">
        <f>IFERROR(__xludf.DUMMYFUNCTION("IF(AND(L458&lt;=0, L458&gt;-50), L458, NA())"),"#N/A")</f>
        <v>#N/A</v>
      </c>
      <c r="O458" s="11" t="str">
        <f>IFERROR(__xludf.DUMMYFUNCTION("IF(L458&lt;=-50, L458, NA())"),"#N/A")</f>
        <v>#N/A</v>
      </c>
      <c r="P458" s="11" t="str">
        <f t="shared" si="5"/>
        <v>High</v>
      </c>
      <c r="Q458" s="11"/>
      <c r="R458" s="12"/>
    </row>
    <row r="459">
      <c r="A459" s="26" t="s">
        <v>33</v>
      </c>
      <c r="B459" s="27" t="s">
        <v>487</v>
      </c>
      <c r="C459" s="27" t="s">
        <v>46</v>
      </c>
      <c r="D459" s="28">
        <v>639.0</v>
      </c>
      <c r="E459" s="28">
        <v>2702.0</v>
      </c>
      <c r="F459" s="28">
        <v>133.0</v>
      </c>
      <c r="G459" s="28">
        <v>43.0</v>
      </c>
      <c r="H459" s="28">
        <v>11.0</v>
      </c>
      <c r="I459" s="29">
        <v>4.804511</v>
      </c>
      <c r="J459" s="29">
        <v>14.86047</v>
      </c>
      <c r="K459" s="30">
        <v>58.09091</v>
      </c>
      <c r="L459" s="30">
        <v>760.7199</v>
      </c>
      <c r="M459" s="29">
        <v>760.7199</v>
      </c>
      <c r="N459" s="17" t="str">
        <f>IFERROR(__xludf.DUMMYFUNCTION("IF(AND(L459&lt;=0, L459&gt;-50), L459, NA())"),"#N/A")</f>
        <v>#N/A</v>
      </c>
      <c r="O459" s="17" t="str">
        <f>IFERROR(__xludf.DUMMYFUNCTION("IF(L459&lt;=-50, L459, NA())"),"#N/A")</f>
        <v>#N/A</v>
      </c>
      <c r="P459" s="17" t="str">
        <f t="shared" si="5"/>
        <v>High</v>
      </c>
      <c r="Q459" s="17"/>
      <c r="R459" s="19"/>
    </row>
    <row r="460">
      <c r="A460" s="31" t="s">
        <v>41</v>
      </c>
      <c r="B460" s="32" t="s">
        <v>488</v>
      </c>
      <c r="C460" s="32" t="s">
        <v>20</v>
      </c>
      <c r="D460" s="33">
        <v>549.0</v>
      </c>
      <c r="E460" s="33">
        <v>2610.0</v>
      </c>
      <c r="F460" s="33">
        <v>139.0</v>
      </c>
      <c r="G460" s="33">
        <v>36.0</v>
      </c>
      <c r="H460" s="33">
        <v>12.0</v>
      </c>
      <c r="I460" s="34">
        <v>3.94964</v>
      </c>
      <c r="J460" s="34">
        <v>15.25</v>
      </c>
      <c r="K460" s="30">
        <v>45.75</v>
      </c>
      <c r="L460" s="30">
        <v>992.8962</v>
      </c>
      <c r="M460" s="34">
        <v>992.8962</v>
      </c>
      <c r="N460" s="11" t="str">
        <f>IFERROR(__xludf.DUMMYFUNCTION("IF(AND(L460&lt;=0, L460&gt;-50), L460, NA())"),"#N/A")</f>
        <v>#N/A</v>
      </c>
      <c r="O460" s="11" t="str">
        <f>IFERROR(__xludf.DUMMYFUNCTION("IF(L460&lt;=-50, L460, NA())"),"#N/A")</f>
        <v>#N/A</v>
      </c>
      <c r="P460" s="11" t="str">
        <f t="shared" si="5"/>
        <v>High</v>
      </c>
      <c r="Q460" s="11"/>
      <c r="R460" s="12"/>
    </row>
    <row r="461">
      <c r="A461" s="26" t="s">
        <v>22</v>
      </c>
      <c r="B461" s="27" t="s">
        <v>489</v>
      </c>
      <c r="C461" s="27" t="s">
        <v>40</v>
      </c>
      <c r="D461" s="28">
        <v>9143.0</v>
      </c>
      <c r="E461" s="28">
        <v>24718.0</v>
      </c>
      <c r="F461" s="28">
        <v>1249.0</v>
      </c>
      <c r="G461" s="28">
        <v>380.0</v>
      </c>
      <c r="H461" s="28">
        <v>91.0</v>
      </c>
      <c r="I461" s="29">
        <v>7.320256</v>
      </c>
      <c r="J461" s="29">
        <v>24.06053</v>
      </c>
      <c r="K461" s="30">
        <v>100.4725</v>
      </c>
      <c r="L461" s="30">
        <v>397.6485</v>
      </c>
      <c r="M461" s="29">
        <v>397.6485</v>
      </c>
      <c r="N461" s="17" t="str">
        <f>IFERROR(__xludf.DUMMYFUNCTION("IF(AND(L461&lt;=0, L461&gt;-50), L461, NA())"),"#N/A")</f>
        <v>#N/A</v>
      </c>
      <c r="O461" s="17" t="str">
        <f>IFERROR(__xludf.DUMMYFUNCTION("IF(L461&lt;=-50, L461, NA())"),"#N/A")</f>
        <v>#N/A</v>
      </c>
      <c r="P461" s="17" t="str">
        <f t="shared" si="5"/>
        <v>High</v>
      </c>
      <c r="Q461" s="17"/>
      <c r="R461" s="19"/>
    </row>
    <row r="462">
      <c r="A462" s="31" t="s">
        <v>26</v>
      </c>
      <c r="B462" s="32" t="s">
        <v>490</v>
      </c>
      <c r="C462" s="32" t="s">
        <v>37</v>
      </c>
      <c r="D462" s="33">
        <v>8144.0</v>
      </c>
      <c r="E462" s="33">
        <v>21143.0</v>
      </c>
      <c r="F462" s="33">
        <v>1062.0</v>
      </c>
      <c r="G462" s="33">
        <v>318.0</v>
      </c>
      <c r="H462" s="33">
        <v>78.0</v>
      </c>
      <c r="I462" s="34">
        <v>7.66855</v>
      </c>
      <c r="J462" s="34">
        <v>25.61006</v>
      </c>
      <c r="K462" s="30">
        <v>104.4103</v>
      </c>
      <c r="L462" s="30">
        <v>378.8802</v>
      </c>
      <c r="M462" s="34">
        <v>378.8802</v>
      </c>
      <c r="N462" s="11" t="str">
        <f>IFERROR(__xludf.DUMMYFUNCTION("IF(AND(L462&lt;=0, L462&gt;-50), L462, NA())"),"#N/A")</f>
        <v>#N/A</v>
      </c>
      <c r="O462" s="11" t="str">
        <f>IFERROR(__xludf.DUMMYFUNCTION("IF(L462&lt;=-50, L462, NA())"),"#N/A")</f>
        <v>#N/A</v>
      </c>
      <c r="P462" s="11" t="str">
        <f t="shared" si="5"/>
        <v>High</v>
      </c>
      <c r="Q462" s="11"/>
      <c r="R462" s="12"/>
    </row>
    <row r="463">
      <c r="A463" s="26" t="s">
        <v>47</v>
      </c>
      <c r="B463" s="27" t="s">
        <v>491</v>
      </c>
      <c r="C463" s="27" t="s">
        <v>20</v>
      </c>
      <c r="D463" s="28">
        <v>1017.0</v>
      </c>
      <c r="E463" s="28">
        <v>3382.0</v>
      </c>
      <c r="F463" s="28">
        <v>169.0</v>
      </c>
      <c r="G463" s="28">
        <v>52.0</v>
      </c>
      <c r="H463" s="28">
        <v>14.0</v>
      </c>
      <c r="I463" s="29">
        <v>6.017751</v>
      </c>
      <c r="J463" s="29">
        <v>19.55769</v>
      </c>
      <c r="K463" s="30">
        <v>72.64286</v>
      </c>
      <c r="L463" s="30">
        <v>588.2989</v>
      </c>
      <c r="M463" s="29">
        <v>588.2989</v>
      </c>
      <c r="N463" s="17" t="str">
        <f>IFERROR(__xludf.DUMMYFUNCTION("IF(AND(L463&lt;=0, L463&gt;-50), L463, NA())"),"#N/A")</f>
        <v>#N/A</v>
      </c>
      <c r="O463" s="17" t="str">
        <f>IFERROR(__xludf.DUMMYFUNCTION("IF(L463&lt;=-50, L463, NA())"),"#N/A")</f>
        <v>#N/A</v>
      </c>
      <c r="P463" s="17" t="str">
        <f t="shared" si="5"/>
        <v>High</v>
      </c>
      <c r="Q463" s="17"/>
      <c r="R463" s="19"/>
    </row>
    <row r="464">
      <c r="A464" s="31" t="s">
        <v>18</v>
      </c>
      <c r="B464" s="32" t="s">
        <v>492</v>
      </c>
      <c r="C464" s="32" t="s">
        <v>20</v>
      </c>
      <c r="D464" s="33">
        <v>7662.0</v>
      </c>
      <c r="E464" s="33">
        <v>28389.0</v>
      </c>
      <c r="F464" s="33">
        <v>1406.0</v>
      </c>
      <c r="G464" s="33">
        <v>430.0</v>
      </c>
      <c r="H464" s="33">
        <v>107.0</v>
      </c>
      <c r="I464" s="34">
        <v>5.449502</v>
      </c>
      <c r="J464" s="34">
        <v>17.8186</v>
      </c>
      <c r="K464" s="30">
        <v>71.60748</v>
      </c>
      <c r="L464" s="30">
        <v>598.2511</v>
      </c>
      <c r="M464" s="34">
        <v>598.2511</v>
      </c>
      <c r="N464" s="11" t="str">
        <f>IFERROR(__xludf.DUMMYFUNCTION("IF(AND(L464&lt;=0, L464&gt;-50), L464, NA())"),"#N/A")</f>
        <v>#N/A</v>
      </c>
      <c r="O464" s="11" t="str">
        <f>IFERROR(__xludf.DUMMYFUNCTION("IF(L464&lt;=-50, L464, NA())"),"#N/A")</f>
        <v>#N/A</v>
      </c>
      <c r="P464" s="11" t="str">
        <f t="shared" si="5"/>
        <v>High</v>
      </c>
      <c r="Q464" s="11"/>
      <c r="R464" s="12"/>
    </row>
    <row r="465">
      <c r="A465" s="26" t="s">
        <v>22</v>
      </c>
      <c r="B465" s="27" t="s">
        <v>493</v>
      </c>
      <c r="C465" s="27" t="s">
        <v>43</v>
      </c>
      <c r="D465" s="28">
        <v>6809.0</v>
      </c>
      <c r="E465" s="28">
        <v>17735.0</v>
      </c>
      <c r="F465" s="28">
        <v>889.0</v>
      </c>
      <c r="G465" s="28">
        <v>261.0</v>
      </c>
      <c r="H465" s="28">
        <v>64.0</v>
      </c>
      <c r="I465" s="29">
        <v>7.659168</v>
      </c>
      <c r="J465" s="29">
        <v>26.08812</v>
      </c>
      <c r="K465" s="30">
        <v>106.3906</v>
      </c>
      <c r="L465" s="30">
        <v>369.9662</v>
      </c>
      <c r="M465" s="29">
        <v>369.9662</v>
      </c>
      <c r="N465" s="17" t="str">
        <f>IFERROR(__xludf.DUMMYFUNCTION("IF(AND(L465&lt;=0, L465&gt;-50), L465, NA())"),"#N/A")</f>
        <v>#N/A</v>
      </c>
      <c r="O465" s="17" t="str">
        <f>IFERROR(__xludf.DUMMYFUNCTION("IF(L465&lt;=-50, L465, NA())"),"#N/A")</f>
        <v>#N/A</v>
      </c>
      <c r="P465" s="17" t="str">
        <f t="shared" si="5"/>
        <v>High</v>
      </c>
      <c r="Q465" s="17"/>
      <c r="R465" s="19"/>
    </row>
    <row r="466">
      <c r="A466" s="31" t="s">
        <v>30</v>
      </c>
      <c r="B466" s="32" t="s">
        <v>494</v>
      </c>
      <c r="C466" s="32" t="s">
        <v>28</v>
      </c>
      <c r="D466" s="33">
        <v>4054.0</v>
      </c>
      <c r="E466" s="33">
        <v>18714.0</v>
      </c>
      <c r="F466" s="33">
        <v>928.0</v>
      </c>
      <c r="G466" s="33">
        <v>288.0</v>
      </c>
      <c r="H466" s="33">
        <v>74.0</v>
      </c>
      <c r="I466" s="34">
        <v>4.368534</v>
      </c>
      <c r="J466" s="34">
        <v>14.07639</v>
      </c>
      <c r="K466" s="30">
        <v>54.78378</v>
      </c>
      <c r="L466" s="30">
        <v>812.6788</v>
      </c>
      <c r="M466" s="34">
        <v>812.6788</v>
      </c>
      <c r="N466" s="11" t="str">
        <f>IFERROR(__xludf.DUMMYFUNCTION("IF(AND(L466&lt;=0, L466&gt;-50), L466, NA())"),"#N/A")</f>
        <v>#N/A</v>
      </c>
      <c r="O466" s="11" t="str">
        <f>IFERROR(__xludf.DUMMYFUNCTION("IF(L466&lt;=-50, L466, NA())"),"#N/A")</f>
        <v>#N/A</v>
      </c>
      <c r="P466" s="11" t="str">
        <f t="shared" si="5"/>
        <v>High</v>
      </c>
      <c r="Q466" s="11"/>
      <c r="R466" s="12"/>
    </row>
    <row r="467">
      <c r="A467" s="26" t="s">
        <v>35</v>
      </c>
      <c r="B467" s="27" t="s">
        <v>495</v>
      </c>
      <c r="C467" s="27" t="s">
        <v>28</v>
      </c>
      <c r="D467" s="28">
        <v>2242.0</v>
      </c>
      <c r="E467" s="28">
        <v>5790.0</v>
      </c>
      <c r="F467" s="28">
        <v>301.0</v>
      </c>
      <c r="G467" s="28">
        <v>95.0</v>
      </c>
      <c r="H467" s="28">
        <v>19.0</v>
      </c>
      <c r="I467" s="29">
        <v>7.448505</v>
      </c>
      <c r="J467" s="29">
        <v>23.6</v>
      </c>
      <c r="K467" s="30">
        <v>118.0</v>
      </c>
      <c r="L467" s="30">
        <v>323.7288</v>
      </c>
      <c r="M467" s="29">
        <v>323.7288</v>
      </c>
      <c r="N467" s="17" t="str">
        <f>IFERROR(__xludf.DUMMYFUNCTION("IF(AND(L467&lt;=0, L467&gt;-50), L467, NA())"),"#N/A")</f>
        <v>#N/A</v>
      </c>
      <c r="O467" s="17" t="str">
        <f>IFERROR(__xludf.DUMMYFUNCTION("IF(L467&lt;=-50, L467, NA())"),"#N/A")</f>
        <v>#N/A</v>
      </c>
      <c r="P467" s="17" t="str">
        <f t="shared" si="5"/>
        <v>High</v>
      </c>
      <c r="Q467" s="17"/>
      <c r="R467" s="19"/>
    </row>
    <row r="468">
      <c r="A468" s="31" t="s">
        <v>30</v>
      </c>
      <c r="B468" s="32" t="s">
        <v>496</v>
      </c>
      <c r="C468" s="32" t="s">
        <v>24</v>
      </c>
      <c r="D468" s="33">
        <v>8119.0</v>
      </c>
      <c r="E468" s="33">
        <v>25518.0</v>
      </c>
      <c r="F468" s="33">
        <v>1285.0</v>
      </c>
      <c r="G468" s="33">
        <v>384.0</v>
      </c>
      <c r="H468" s="33">
        <v>92.0</v>
      </c>
      <c r="I468" s="34">
        <v>6.318288</v>
      </c>
      <c r="J468" s="34">
        <v>21.14323</v>
      </c>
      <c r="K468" s="30">
        <v>88.25</v>
      </c>
      <c r="L468" s="30">
        <v>466.5722</v>
      </c>
      <c r="M468" s="34">
        <v>466.5722</v>
      </c>
      <c r="N468" s="11" t="str">
        <f>IFERROR(__xludf.DUMMYFUNCTION("IF(AND(L468&lt;=0, L468&gt;-50), L468, NA())"),"#N/A")</f>
        <v>#N/A</v>
      </c>
      <c r="O468" s="11" t="str">
        <f>IFERROR(__xludf.DUMMYFUNCTION("IF(L468&lt;=-50, L468, NA())"),"#N/A")</f>
        <v>#N/A</v>
      </c>
      <c r="P468" s="11" t="str">
        <f t="shared" si="5"/>
        <v>High</v>
      </c>
      <c r="Q468" s="11"/>
      <c r="R468" s="12"/>
    </row>
    <row r="469">
      <c r="A469" s="26" t="s">
        <v>33</v>
      </c>
      <c r="B469" s="27" t="s">
        <v>497</v>
      </c>
      <c r="C469" s="27" t="s">
        <v>37</v>
      </c>
      <c r="D469" s="28">
        <v>3494.0</v>
      </c>
      <c r="E469" s="28">
        <v>15739.0</v>
      </c>
      <c r="F469" s="28">
        <v>772.0</v>
      </c>
      <c r="G469" s="28">
        <v>238.0</v>
      </c>
      <c r="H469" s="28">
        <v>59.0</v>
      </c>
      <c r="I469" s="29">
        <v>4.525907</v>
      </c>
      <c r="J469" s="29">
        <v>14.68067</v>
      </c>
      <c r="K469" s="30">
        <v>59.22034</v>
      </c>
      <c r="L469" s="30">
        <v>744.3045</v>
      </c>
      <c r="M469" s="29">
        <v>744.3045</v>
      </c>
      <c r="N469" s="17" t="str">
        <f>IFERROR(__xludf.DUMMYFUNCTION("IF(AND(L469&lt;=0, L469&gt;-50), L469, NA())"),"#N/A")</f>
        <v>#N/A</v>
      </c>
      <c r="O469" s="17" t="str">
        <f>IFERROR(__xludf.DUMMYFUNCTION("IF(L469&lt;=-50, L469, NA())"),"#N/A")</f>
        <v>#N/A</v>
      </c>
      <c r="P469" s="17" t="str">
        <f t="shared" si="5"/>
        <v>High</v>
      </c>
      <c r="Q469" s="17"/>
      <c r="R469" s="19"/>
    </row>
    <row r="470">
      <c r="A470" s="31" t="s">
        <v>30</v>
      </c>
      <c r="B470" s="32" t="s">
        <v>498</v>
      </c>
      <c r="C470" s="32" t="s">
        <v>40</v>
      </c>
      <c r="D470" s="33">
        <v>1316.0</v>
      </c>
      <c r="E470" s="33">
        <v>5840.0</v>
      </c>
      <c r="F470" s="33">
        <v>286.0</v>
      </c>
      <c r="G470" s="33">
        <v>88.0</v>
      </c>
      <c r="H470" s="33">
        <v>21.0</v>
      </c>
      <c r="I470" s="34">
        <v>4.601399</v>
      </c>
      <c r="J470" s="34">
        <v>14.95455</v>
      </c>
      <c r="K470" s="30">
        <v>62.66667</v>
      </c>
      <c r="L470" s="30">
        <v>697.8723</v>
      </c>
      <c r="M470" s="34">
        <v>697.8723</v>
      </c>
      <c r="N470" s="11" t="str">
        <f>IFERROR(__xludf.DUMMYFUNCTION("IF(AND(L470&lt;=0, L470&gt;-50), L470, NA())"),"#N/A")</f>
        <v>#N/A</v>
      </c>
      <c r="O470" s="11" t="str">
        <f>IFERROR(__xludf.DUMMYFUNCTION("IF(L470&lt;=-50, L470, NA())"),"#N/A")</f>
        <v>#N/A</v>
      </c>
      <c r="P470" s="11" t="str">
        <f t="shared" si="5"/>
        <v>High</v>
      </c>
      <c r="Q470" s="11"/>
      <c r="R470" s="12"/>
    </row>
    <row r="471">
      <c r="A471" s="26" t="s">
        <v>30</v>
      </c>
      <c r="B471" s="27" t="s">
        <v>499</v>
      </c>
      <c r="C471" s="27" t="s">
        <v>49</v>
      </c>
      <c r="D471" s="28">
        <v>2593.0</v>
      </c>
      <c r="E471" s="28">
        <v>9899.0</v>
      </c>
      <c r="F471" s="28">
        <v>486.0</v>
      </c>
      <c r="G471" s="28">
        <v>149.0</v>
      </c>
      <c r="H471" s="28">
        <v>37.0</v>
      </c>
      <c r="I471" s="29">
        <v>5.335391</v>
      </c>
      <c r="J471" s="29">
        <v>17.40268</v>
      </c>
      <c r="K471" s="30">
        <v>70.08108</v>
      </c>
      <c r="L471" s="30">
        <v>613.4593</v>
      </c>
      <c r="M471" s="29">
        <v>613.4593</v>
      </c>
      <c r="N471" s="17" t="str">
        <f>IFERROR(__xludf.DUMMYFUNCTION("IF(AND(L471&lt;=0, L471&gt;-50), L471, NA())"),"#N/A")</f>
        <v>#N/A</v>
      </c>
      <c r="O471" s="17" t="str">
        <f>IFERROR(__xludf.DUMMYFUNCTION("IF(L471&lt;=-50, L471, NA())"),"#N/A")</f>
        <v>#N/A</v>
      </c>
      <c r="P471" s="17" t="str">
        <f t="shared" si="5"/>
        <v>High</v>
      </c>
      <c r="Q471" s="17"/>
      <c r="R471" s="19"/>
    </row>
    <row r="472">
      <c r="A472" s="31" t="s">
        <v>53</v>
      </c>
      <c r="B472" s="32" t="s">
        <v>500</v>
      </c>
      <c r="C472" s="32" t="s">
        <v>37</v>
      </c>
      <c r="D472" s="33">
        <v>3990.0</v>
      </c>
      <c r="E472" s="33">
        <v>9759.0</v>
      </c>
      <c r="F472" s="33">
        <v>509.0</v>
      </c>
      <c r="G472" s="33">
        <v>154.0</v>
      </c>
      <c r="H472" s="33">
        <v>39.0</v>
      </c>
      <c r="I472" s="34">
        <v>7.8389</v>
      </c>
      <c r="J472" s="34">
        <v>25.90909</v>
      </c>
      <c r="K472" s="30">
        <v>102.3077</v>
      </c>
      <c r="L472" s="30">
        <v>388.7218</v>
      </c>
      <c r="M472" s="34">
        <v>388.7218</v>
      </c>
      <c r="N472" s="11" t="str">
        <f>IFERROR(__xludf.DUMMYFUNCTION("IF(AND(L472&lt;=0, L472&gt;-50), L472, NA())"),"#N/A")</f>
        <v>#N/A</v>
      </c>
      <c r="O472" s="11" t="str">
        <f>IFERROR(__xludf.DUMMYFUNCTION("IF(L472&lt;=-50, L472, NA())"),"#N/A")</f>
        <v>#N/A</v>
      </c>
      <c r="P472" s="11" t="str">
        <f t="shared" si="5"/>
        <v>High</v>
      </c>
      <c r="Q472" s="11"/>
      <c r="R472" s="12"/>
    </row>
    <row r="473">
      <c r="A473" s="26" t="s">
        <v>30</v>
      </c>
      <c r="B473" s="27" t="s">
        <v>501</v>
      </c>
      <c r="C473" s="27" t="s">
        <v>49</v>
      </c>
      <c r="D473" s="28">
        <v>8589.0</v>
      </c>
      <c r="E473" s="28">
        <v>20140.0</v>
      </c>
      <c r="F473" s="28">
        <v>1024.0</v>
      </c>
      <c r="G473" s="28">
        <v>314.0</v>
      </c>
      <c r="H473" s="28">
        <v>74.0</v>
      </c>
      <c r="I473" s="29">
        <v>8.387695</v>
      </c>
      <c r="J473" s="29">
        <v>27.3535</v>
      </c>
      <c r="K473" s="30">
        <v>116.0676</v>
      </c>
      <c r="L473" s="30">
        <v>330.7836</v>
      </c>
      <c r="M473" s="29">
        <v>330.7836</v>
      </c>
      <c r="N473" s="17" t="str">
        <f>IFERROR(__xludf.DUMMYFUNCTION("IF(AND(L473&lt;=0, L473&gt;-50), L473, NA())"),"#N/A")</f>
        <v>#N/A</v>
      </c>
      <c r="O473" s="17" t="str">
        <f>IFERROR(__xludf.DUMMYFUNCTION("IF(L473&lt;=-50, L473, NA())"),"#N/A")</f>
        <v>#N/A</v>
      </c>
      <c r="P473" s="17" t="str">
        <f t="shared" si="5"/>
        <v>High</v>
      </c>
      <c r="Q473" s="17"/>
      <c r="R473" s="19"/>
    </row>
    <row r="474">
      <c r="A474" s="31" t="s">
        <v>30</v>
      </c>
      <c r="B474" s="32" t="s">
        <v>502</v>
      </c>
      <c r="C474" s="32" t="s">
        <v>43</v>
      </c>
      <c r="D474" s="33">
        <v>9060.0</v>
      </c>
      <c r="E474" s="33">
        <v>29116.0</v>
      </c>
      <c r="F474" s="33">
        <v>1462.0</v>
      </c>
      <c r="G474" s="33">
        <v>440.0</v>
      </c>
      <c r="H474" s="33">
        <v>111.0</v>
      </c>
      <c r="I474" s="34">
        <v>6.19699</v>
      </c>
      <c r="J474" s="34">
        <v>20.59091</v>
      </c>
      <c r="K474" s="30">
        <v>81.62162</v>
      </c>
      <c r="L474" s="30">
        <v>512.5828</v>
      </c>
      <c r="M474" s="34">
        <v>512.5828</v>
      </c>
      <c r="N474" s="11" t="str">
        <f>IFERROR(__xludf.DUMMYFUNCTION("IF(AND(L474&lt;=0, L474&gt;-50), L474, NA())"),"#N/A")</f>
        <v>#N/A</v>
      </c>
      <c r="O474" s="11" t="str">
        <f>IFERROR(__xludf.DUMMYFUNCTION("IF(L474&lt;=-50, L474, NA())"),"#N/A")</f>
        <v>#N/A</v>
      </c>
      <c r="P474" s="11" t="str">
        <f t="shared" si="5"/>
        <v>High</v>
      </c>
      <c r="Q474" s="11"/>
      <c r="R474" s="12"/>
    </row>
    <row r="475">
      <c r="A475" s="26" t="s">
        <v>18</v>
      </c>
      <c r="B475" s="27" t="s">
        <v>503</v>
      </c>
      <c r="C475" s="27" t="s">
        <v>49</v>
      </c>
      <c r="D475" s="28">
        <v>5985.0</v>
      </c>
      <c r="E475" s="28">
        <v>16134.0</v>
      </c>
      <c r="F475" s="28">
        <v>796.0</v>
      </c>
      <c r="G475" s="28">
        <v>229.0</v>
      </c>
      <c r="H475" s="28">
        <v>58.0</v>
      </c>
      <c r="I475" s="29">
        <v>7.518844</v>
      </c>
      <c r="J475" s="29">
        <v>26.13537</v>
      </c>
      <c r="K475" s="30">
        <v>103.1897</v>
      </c>
      <c r="L475" s="30">
        <v>384.5447</v>
      </c>
      <c r="M475" s="29">
        <v>384.5447</v>
      </c>
      <c r="N475" s="17" t="str">
        <f>IFERROR(__xludf.DUMMYFUNCTION("IF(AND(L475&lt;=0, L475&gt;-50), L475, NA())"),"#N/A")</f>
        <v>#N/A</v>
      </c>
      <c r="O475" s="17" t="str">
        <f>IFERROR(__xludf.DUMMYFUNCTION("IF(L475&lt;=-50, L475, NA())"),"#N/A")</f>
        <v>#N/A</v>
      </c>
      <c r="P475" s="17" t="str">
        <f t="shared" si="5"/>
        <v>High</v>
      </c>
      <c r="Q475" s="17"/>
      <c r="R475" s="19"/>
    </row>
    <row r="476">
      <c r="A476" s="31" t="s">
        <v>22</v>
      </c>
      <c r="B476" s="32" t="s">
        <v>504</v>
      </c>
      <c r="C476" s="32" t="s">
        <v>40</v>
      </c>
      <c r="D476" s="33">
        <v>1861.0</v>
      </c>
      <c r="E476" s="33">
        <v>5295.0</v>
      </c>
      <c r="F476" s="33">
        <v>251.0</v>
      </c>
      <c r="G476" s="33">
        <v>74.0</v>
      </c>
      <c r="H476" s="33">
        <v>11.0</v>
      </c>
      <c r="I476" s="34">
        <v>7.414343</v>
      </c>
      <c r="J476" s="34">
        <v>25.14865</v>
      </c>
      <c r="K476" s="30">
        <v>169.1818</v>
      </c>
      <c r="L476" s="30">
        <v>195.54</v>
      </c>
      <c r="M476" s="34">
        <v>195.54</v>
      </c>
      <c r="N476" s="11" t="str">
        <f>IFERROR(__xludf.DUMMYFUNCTION("IF(AND(L476&lt;=0, L476&gt;-50), L476, NA())"),"#N/A")</f>
        <v>#N/A</v>
      </c>
      <c r="O476" s="11" t="str">
        <f>IFERROR(__xludf.DUMMYFUNCTION("IF(L476&lt;=-50, L476, NA())"),"#N/A")</f>
        <v>#N/A</v>
      </c>
      <c r="P476" s="11" t="str">
        <f t="shared" si="5"/>
        <v>High</v>
      </c>
      <c r="Q476" s="11"/>
      <c r="R476" s="12"/>
    </row>
    <row r="477">
      <c r="A477" s="26" t="s">
        <v>41</v>
      </c>
      <c r="B477" s="27" t="s">
        <v>505</v>
      </c>
      <c r="C477" s="27" t="s">
        <v>28</v>
      </c>
      <c r="D477" s="28">
        <v>2493.0</v>
      </c>
      <c r="E477" s="28">
        <v>5855.0</v>
      </c>
      <c r="F477" s="28">
        <v>301.0</v>
      </c>
      <c r="G477" s="28">
        <v>94.0</v>
      </c>
      <c r="H477" s="28">
        <v>21.0</v>
      </c>
      <c r="I477" s="29">
        <v>8.282392</v>
      </c>
      <c r="J477" s="29">
        <v>26.52128</v>
      </c>
      <c r="K477" s="30">
        <v>118.7143</v>
      </c>
      <c r="L477" s="30">
        <v>321.1793</v>
      </c>
      <c r="M477" s="29">
        <v>321.1793</v>
      </c>
      <c r="N477" s="17" t="str">
        <f>IFERROR(__xludf.DUMMYFUNCTION("IF(AND(L477&lt;=0, L477&gt;-50), L477, NA())"),"#N/A")</f>
        <v>#N/A</v>
      </c>
      <c r="O477" s="17" t="str">
        <f>IFERROR(__xludf.DUMMYFUNCTION("IF(L477&lt;=-50, L477, NA())"),"#N/A")</f>
        <v>#N/A</v>
      </c>
      <c r="P477" s="17" t="str">
        <f t="shared" si="5"/>
        <v>High</v>
      </c>
      <c r="Q477" s="17"/>
      <c r="R477" s="19"/>
    </row>
    <row r="478">
      <c r="A478" s="31" t="s">
        <v>47</v>
      </c>
      <c r="B478" s="32" t="s">
        <v>506</v>
      </c>
      <c r="C478" s="32" t="s">
        <v>20</v>
      </c>
      <c r="D478" s="33">
        <v>7740.0</v>
      </c>
      <c r="E478" s="33">
        <v>26228.0</v>
      </c>
      <c r="F478" s="33">
        <v>1311.0</v>
      </c>
      <c r="G478" s="33">
        <v>398.0</v>
      </c>
      <c r="H478" s="33">
        <v>106.0</v>
      </c>
      <c r="I478" s="34">
        <v>5.90389</v>
      </c>
      <c r="J478" s="34">
        <v>19.44724</v>
      </c>
      <c r="K478" s="30">
        <v>73.01887</v>
      </c>
      <c r="L478" s="30">
        <v>584.7545</v>
      </c>
      <c r="M478" s="34">
        <v>584.7545</v>
      </c>
      <c r="N478" s="11" t="str">
        <f>IFERROR(__xludf.DUMMYFUNCTION("IF(AND(L478&lt;=0, L478&gt;-50), L478, NA())"),"#N/A")</f>
        <v>#N/A</v>
      </c>
      <c r="O478" s="11" t="str">
        <f>IFERROR(__xludf.DUMMYFUNCTION("IF(L478&lt;=-50, L478, NA())"),"#N/A")</f>
        <v>#N/A</v>
      </c>
      <c r="P478" s="11" t="str">
        <f t="shared" si="5"/>
        <v>High</v>
      </c>
      <c r="Q478" s="11"/>
      <c r="R478" s="12"/>
    </row>
    <row r="479">
      <c r="A479" s="26" t="s">
        <v>18</v>
      </c>
      <c r="B479" s="27" t="s">
        <v>507</v>
      </c>
      <c r="C479" s="27" t="s">
        <v>20</v>
      </c>
      <c r="D479" s="28">
        <v>5244.0</v>
      </c>
      <c r="E479" s="28">
        <v>12361.0</v>
      </c>
      <c r="F479" s="28">
        <v>615.0</v>
      </c>
      <c r="G479" s="28">
        <v>191.0</v>
      </c>
      <c r="H479" s="28">
        <v>43.0</v>
      </c>
      <c r="I479" s="29">
        <v>8.526829</v>
      </c>
      <c r="J479" s="29">
        <v>27.4555</v>
      </c>
      <c r="K479" s="30">
        <v>121.9535</v>
      </c>
      <c r="L479" s="30">
        <v>309.9924</v>
      </c>
      <c r="M479" s="29">
        <v>309.9924</v>
      </c>
      <c r="N479" s="17" t="str">
        <f>IFERROR(__xludf.DUMMYFUNCTION("IF(AND(L479&lt;=0, L479&gt;-50), L479, NA())"),"#N/A")</f>
        <v>#N/A</v>
      </c>
      <c r="O479" s="17" t="str">
        <f>IFERROR(__xludf.DUMMYFUNCTION("IF(L479&lt;=-50, L479, NA())"),"#N/A")</f>
        <v>#N/A</v>
      </c>
      <c r="P479" s="17" t="str">
        <f t="shared" si="5"/>
        <v>High</v>
      </c>
      <c r="Q479" s="17"/>
      <c r="R479" s="19"/>
    </row>
    <row r="480">
      <c r="A480" s="31" t="s">
        <v>35</v>
      </c>
      <c r="B480" s="32" t="s">
        <v>508</v>
      </c>
      <c r="C480" s="32" t="s">
        <v>43</v>
      </c>
      <c r="D480" s="33">
        <v>6238.0</v>
      </c>
      <c r="E480" s="33">
        <v>18144.0</v>
      </c>
      <c r="F480" s="33">
        <v>914.0</v>
      </c>
      <c r="G480" s="33">
        <v>272.0</v>
      </c>
      <c r="H480" s="33">
        <v>72.0</v>
      </c>
      <c r="I480" s="34">
        <v>6.824945</v>
      </c>
      <c r="J480" s="34">
        <v>22.93382</v>
      </c>
      <c r="K480" s="30">
        <v>86.63889</v>
      </c>
      <c r="L480" s="30">
        <v>477.108</v>
      </c>
      <c r="M480" s="34">
        <v>477.108</v>
      </c>
      <c r="N480" s="11" t="str">
        <f>IFERROR(__xludf.DUMMYFUNCTION("IF(AND(L480&lt;=0, L480&gt;-50), L480, NA())"),"#N/A")</f>
        <v>#N/A</v>
      </c>
      <c r="O480" s="11" t="str">
        <f>IFERROR(__xludf.DUMMYFUNCTION("IF(L480&lt;=-50, L480, NA())"),"#N/A")</f>
        <v>#N/A</v>
      </c>
      <c r="P480" s="11" t="str">
        <f t="shared" si="5"/>
        <v>High</v>
      </c>
      <c r="Q480" s="11"/>
      <c r="R480" s="12"/>
    </row>
    <row r="481">
      <c r="A481" s="26" t="s">
        <v>35</v>
      </c>
      <c r="B481" s="27" t="s">
        <v>509</v>
      </c>
      <c r="C481" s="27" t="s">
        <v>49</v>
      </c>
      <c r="D481" s="28">
        <v>7415.0</v>
      </c>
      <c r="E481" s="28">
        <v>23156.0</v>
      </c>
      <c r="F481" s="28">
        <v>1157.0</v>
      </c>
      <c r="G481" s="28">
        <v>343.0</v>
      </c>
      <c r="H481" s="28">
        <v>84.0</v>
      </c>
      <c r="I481" s="29">
        <v>6.408816</v>
      </c>
      <c r="J481" s="29">
        <v>21.61808</v>
      </c>
      <c r="K481" s="30">
        <v>88.27381</v>
      </c>
      <c r="L481" s="30">
        <v>466.4194</v>
      </c>
      <c r="M481" s="29">
        <v>466.4194</v>
      </c>
      <c r="N481" s="17" t="str">
        <f>IFERROR(__xludf.DUMMYFUNCTION("IF(AND(L481&lt;=0, L481&gt;-50), L481, NA())"),"#N/A")</f>
        <v>#N/A</v>
      </c>
      <c r="O481" s="17" t="str">
        <f>IFERROR(__xludf.DUMMYFUNCTION("IF(L481&lt;=-50, L481, NA())"),"#N/A")</f>
        <v>#N/A</v>
      </c>
      <c r="P481" s="17" t="str">
        <f t="shared" si="5"/>
        <v>High</v>
      </c>
      <c r="Q481" s="17"/>
      <c r="R481" s="19"/>
    </row>
    <row r="482">
      <c r="A482" s="31" t="s">
        <v>22</v>
      </c>
      <c r="B482" s="32" t="s">
        <v>510</v>
      </c>
      <c r="C482" s="32" t="s">
        <v>49</v>
      </c>
      <c r="D482" s="33">
        <v>8052.0</v>
      </c>
      <c r="E482" s="33">
        <v>17741.0</v>
      </c>
      <c r="F482" s="33">
        <v>901.0</v>
      </c>
      <c r="G482" s="33">
        <v>268.0</v>
      </c>
      <c r="H482" s="33">
        <v>66.0</v>
      </c>
      <c r="I482" s="34">
        <v>8.936737</v>
      </c>
      <c r="J482" s="34">
        <v>30.04478</v>
      </c>
      <c r="K482" s="30">
        <v>122.0</v>
      </c>
      <c r="L482" s="30">
        <v>309.8361</v>
      </c>
      <c r="M482" s="34">
        <v>309.8361</v>
      </c>
      <c r="N482" s="11" t="str">
        <f>IFERROR(__xludf.DUMMYFUNCTION("IF(AND(L482&lt;=0, L482&gt;-50), L482, NA())"),"#N/A")</f>
        <v>#N/A</v>
      </c>
      <c r="O482" s="11" t="str">
        <f>IFERROR(__xludf.DUMMYFUNCTION("IF(L482&lt;=-50, L482, NA())"),"#N/A")</f>
        <v>#N/A</v>
      </c>
      <c r="P482" s="11" t="str">
        <f t="shared" si="5"/>
        <v>High</v>
      </c>
      <c r="Q482" s="11"/>
      <c r="R482" s="12"/>
    </row>
    <row r="483">
      <c r="A483" s="26" t="s">
        <v>33</v>
      </c>
      <c r="B483" s="27" t="s">
        <v>511</v>
      </c>
      <c r="C483" s="27" t="s">
        <v>20</v>
      </c>
      <c r="D483" s="28">
        <v>3261.0</v>
      </c>
      <c r="E483" s="28">
        <v>8590.0</v>
      </c>
      <c r="F483" s="28">
        <v>438.0</v>
      </c>
      <c r="G483" s="28">
        <v>136.0</v>
      </c>
      <c r="H483" s="28">
        <v>33.0</v>
      </c>
      <c r="I483" s="29">
        <v>7.445205</v>
      </c>
      <c r="J483" s="29">
        <v>23.97794</v>
      </c>
      <c r="K483" s="30">
        <v>98.81818</v>
      </c>
      <c r="L483" s="30">
        <v>405.9798</v>
      </c>
      <c r="M483" s="29">
        <v>405.9798</v>
      </c>
      <c r="N483" s="17" t="str">
        <f>IFERROR(__xludf.DUMMYFUNCTION("IF(AND(L483&lt;=0, L483&gt;-50), L483, NA())"),"#N/A")</f>
        <v>#N/A</v>
      </c>
      <c r="O483" s="17" t="str">
        <f>IFERROR(__xludf.DUMMYFUNCTION("IF(L483&lt;=-50, L483, NA())"),"#N/A")</f>
        <v>#N/A</v>
      </c>
      <c r="P483" s="17" t="str">
        <f t="shared" si="5"/>
        <v>High</v>
      </c>
      <c r="Q483" s="17"/>
      <c r="R483" s="19"/>
    </row>
    <row r="484">
      <c r="A484" s="31" t="s">
        <v>30</v>
      </c>
      <c r="B484" s="32" t="s">
        <v>512</v>
      </c>
      <c r="C484" s="32" t="s">
        <v>46</v>
      </c>
      <c r="D484" s="33">
        <v>695.0</v>
      </c>
      <c r="E484" s="33">
        <v>2135.0</v>
      </c>
      <c r="F484" s="33">
        <v>119.0</v>
      </c>
      <c r="G484" s="33">
        <v>24.0</v>
      </c>
      <c r="H484" s="33">
        <v>7.0</v>
      </c>
      <c r="I484" s="34">
        <v>5.840336</v>
      </c>
      <c r="J484" s="34">
        <v>28.95833</v>
      </c>
      <c r="K484" s="30">
        <v>99.28571</v>
      </c>
      <c r="L484" s="30">
        <v>403.5971</v>
      </c>
      <c r="M484" s="34">
        <v>403.5971</v>
      </c>
      <c r="N484" s="11" t="str">
        <f>IFERROR(__xludf.DUMMYFUNCTION("IF(AND(L484&lt;=0, L484&gt;-50), L484, NA())"),"#N/A")</f>
        <v>#N/A</v>
      </c>
      <c r="O484" s="11" t="str">
        <f>IFERROR(__xludf.DUMMYFUNCTION("IF(L484&lt;=-50, L484, NA())"),"#N/A")</f>
        <v>#N/A</v>
      </c>
      <c r="P484" s="11" t="str">
        <f t="shared" si="5"/>
        <v>High</v>
      </c>
      <c r="Q484" s="11"/>
      <c r="R484" s="12"/>
    </row>
    <row r="485">
      <c r="A485" s="26" t="s">
        <v>47</v>
      </c>
      <c r="B485" s="27" t="s">
        <v>513</v>
      </c>
      <c r="C485" s="27" t="s">
        <v>32</v>
      </c>
      <c r="D485" s="28">
        <v>4427.0</v>
      </c>
      <c r="E485" s="28">
        <v>15150.0</v>
      </c>
      <c r="F485" s="28">
        <v>752.0</v>
      </c>
      <c r="G485" s="28">
        <v>228.0</v>
      </c>
      <c r="H485" s="28">
        <v>58.0</v>
      </c>
      <c r="I485" s="29">
        <v>5.886968</v>
      </c>
      <c r="J485" s="29">
        <v>19.41667</v>
      </c>
      <c r="K485" s="30">
        <v>76.32759</v>
      </c>
      <c r="L485" s="30">
        <v>555.0712</v>
      </c>
      <c r="M485" s="29">
        <v>555.0712</v>
      </c>
      <c r="N485" s="17" t="str">
        <f>IFERROR(__xludf.DUMMYFUNCTION("IF(AND(L485&lt;=0, L485&gt;-50), L485, NA())"),"#N/A")</f>
        <v>#N/A</v>
      </c>
      <c r="O485" s="17" t="str">
        <f>IFERROR(__xludf.DUMMYFUNCTION("IF(L485&lt;=-50, L485, NA())"),"#N/A")</f>
        <v>#N/A</v>
      </c>
      <c r="P485" s="17" t="str">
        <f t="shared" si="5"/>
        <v>High</v>
      </c>
      <c r="Q485" s="17"/>
      <c r="R485" s="19"/>
    </row>
    <row r="486">
      <c r="A486" s="31" t="s">
        <v>47</v>
      </c>
      <c r="B486" s="32" t="s">
        <v>514</v>
      </c>
      <c r="C486" s="32" t="s">
        <v>20</v>
      </c>
      <c r="D486" s="33">
        <v>3354.0</v>
      </c>
      <c r="E486" s="33">
        <v>13732.0</v>
      </c>
      <c r="F486" s="33">
        <v>692.0</v>
      </c>
      <c r="G486" s="33">
        <v>206.0</v>
      </c>
      <c r="H486" s="33">
        <v>48.0</v>
      </c>
      <c r="I486" s="34">
        <v>4.846821</v>
      </c>
      <c r="J486" s="34">
        <v>16.28155</v>
      </c>
      <c r="K486" s="30">
        <v>69.875</v>
      </c>
      <c r="L486" s="30">
        <v>615.5635</v>
      </c>
      <c r="M486" s="34">
        <v>615.5635</v>
      </c>
      <c r="N486" s="11" t="str">
        <f>IFERROR(__xludf.DUMMYFUNCTION("IF(AND(L486&lt;=0, L486&gt;-50), L486, NA())"),"#N/A")</f>
        <v>#N/A</v>
      </c>
      <c r="O486" s="11" t="str">
        <f>IFERROR(__xludf.DUMMYFUNCTION("IF(L486&lt;=-50, L486, NA())"),"#N/A")</f>
        <v>#N/A</v>
      </c>
      <c r="P486" s="11" t="str">
        <f t="shared" si="5"/>
        <v>High</v>
      </c>
      <c r="Q486" s="11"/>
      <c r="R486" s="12"/>
    </row>
    <row r="487">
      <c r="A487" s="26" t="s">
        <v>26</v>
      </c>
      <c r="B487" s="27" t="s">
        <v>515</v>
      </c>
      <c r="C487" s="27" t="s">
        <v>28</v>
      </c>
      <c r="D487" s="28">
        <v>7706.0</v>
      </c>
      <c r="E487" s="28">
        <v>16073.0</v>
      </c>
      <c r="F487" s="28">
        <v>818.0</v>
      </c>
      <c r="G487" s="28">
        <v>245.0</v>
      </c>
      <c r="H487" s="28">
        <v>60.0</v>
      </c>
      <c r="I487" s="29">
        <v>9.420538</v>
      </c>
      <c r="J487" s="29">
        <v>31.45306</v>
      </c>
      <c r="K487" s="30">
        <v>128.4333</v>
      </c>
      <c r="L487" s="30">
        <v>289.307</v>
      </c>
      <c r="M487" s="29">
        <v>289.307</v>
      </c>
      <c r="N487" s="17" t="str">
        <f>IFERROR(__xludf.DUMMYFUNCTION("IF(AND(L487&lt;=0, L487&gt;-50), L487, NA())"),"#N/A")</f>
        <v>#N/A</v>
      </c>
      <c r="O487" s="17" t="str">
        <f>IFERROR(__xludf.DUMMYFUNCTION("IF(L487&lt;=-50, L487, NA())"),"#N/A")</f>
        <v>#N/A</v>
      </c>
      <c r="P487" s="17" t="str">
        <f t="shared" si="5"/>
        <v>High</v>
      </c>
      <c r="Q487" s="17"/>
      <c r="R487" s="19"/>
    </row>
    <row r="488">
      <c r="A488" s="31" t="s">
        <v>26</v>
      </c>
      <c r="B488" s="32" t="s">
        <v>516</v>
      </c>
      <c r="C488" s="32" t="s">
        <v>49</v>
      </c>
      <c r="D488" s="33">
        <v>3273.0</v>
      </c>
      <c r="E488" s="33">
        <v>8246.0</v>
      </c>
      <c r="F488" s="33">
        <v>420.0</v>
      </c>
      <c r="G488" s="33">
        <v>133.0</v>
      </c>
      <c r="H488" s="33">
        <v>31.0</v>
      </c>
      <c r="I488" s="34">
        <v>7.792857</v>
      </c>
      <c r="J488" s="34">
        <v>24.60902</v>
      </c>
      <c r="K488" s="30">
        <v>105.5806</v>
      </c>
      <c r="L488" s="30">
        <v>373.5716</v>
      </c>
      <c r="M488" s="34">
        <v>373.5716</v>
      </c>
      <c r="N488" s="11" t="str">
        <f>IFERROR(__xludf.DUMMYFUNCTION("IF(AND(L488&lt;=0, L488&gt;-50), L488, NA())"),"#N/A")</f>
        <v>#N/A</v>
      </c>
      <c r="O488" s="11" t="str">
        <f>IFERROR(__xludf.DUMMYFUNCTION("IF(L488&lt;=-50, L488, NA())"),"#N/A")</f>
        <v>#N/A</v>
      </c>
      <c r="P488" s="11" t="str">
        <f t="shared" si="5"/>
        <v>High</v>
      </c>
      <c r="Q488" s="11"/>
      <c r="R488" s="12"/>
    </row>
    <row r="489">
      <c r="A489" s="26" t="s">
        <v>30</v>
      </c>
      <c r="B489" s="27" t="s">
        <v>517</v>
      </c>
      <c r="C489" s="27" t="s">
        <v>40</v>
      </c>
      <c r="D489" s="28">
        <v>5664.0</v>
      </c>
      <c r="E489" s="28">
        <v>16848.0</v>
      </c>
      <c r="F489" s="28">
        <v>848.0</v>
      </c>
      <c r="G489" s="28">
        <v>256.0</v>
      </c>
      <c r="H489" s="28">
        <v>68.0</v>
      </c>
      <c r="I489" s="29">
        <v>6.679245</v>
      </c>
      <c r="J489" s="29">
        <v>22.125</v>
      </c>
      <c r="K489" s="30">
        <v>83.29412</v>
      </c>
      <c r="L489" s="30">
        <v>500.2825</v>
      </c>
      <c r="M489" s="29">
        <v>500.2825</v>
      </c>
      <c r="N489" s="17" t="str">
        <f>IFERROR(__xludf.DUMMYFUNCTION("IF(AND(L489&lt;=0, L489&gt;-50), L489, NA())"),"#N/A")</f>
        <v>#N/A</v>
      </c>
      <c r="O489" s="17" t="str">
        <f>IFERROR(__xludf.DUMMYFUNCTION("IF(L489&lt;=-50, L489, NA())"),"#N/A")</f>
        <v>#N/A</v>
      </c>
      <c r="P489" s="17" t="str">
        <f t="shared" si="5"/>
        <v>High</v>
      </c>
      <c r="Q489" s="17"/>
      <c r="R489" s="19"/>
    </row>
    <row r="490">
      <c r="A490" s="31" t="s">
        <v>35</v>
      </c>
      <c r="B490" s="32" t="s">
        <v>518</v>
      </c>
      <c r="C490" s="32" t="s">
        <v>37</v>
      </c>
      <c r="D490" s="33">
        <v>4884.0</v>
      </c>
      <c r="E490" s="33">
        <v>18680.0</v>
      </c>
      <c r="F490" s="33">
        <v>935.0</v>
      </c>
      <c r="G490" s="33">
        <v>288.0</v>
      </c>
      <c r="H490" s="33">
        <v>70.0</v>
      </c>
      <c r="I490" s="34">
        <v>5.223529</v>
      </c>
      <c r="J490" s="34">
        <v>16.95833</v>
      </c>
      <c r="K490" s="30">
        <v>69.77143</v>
      </c>
      <c r="L490" s="30">
        <v>616.6257</v>
      </c>
      <c r="M490" s="34">
        <v>616.6257</v>
      </c>
      <c r="N490" s="11" t="str">
        <f>IFERROR(__xludf.DUMMYFUNCTION("IF(AND(L490&lt;=0, L490&gt;-50), L490, NA())"),"#N/A")</f>
        <v>#N/A</v>
      </c>
      <c r="O490" s="11" t="str">
        <f>IFERROR(__xludf.DUMMYFUNCTION("IF(L490&lt;=-50, L490, NA())"),"#N/A")</f>
        <v>#N/A</v>
      </c>
      <c r="P490" s="11" t="str">
        <f t="shared" si="5"/>
        <v>High</v>
      </c>
      <c r="Q490" s="11"/>
      <c r="R490" s="12"/>
    </row>
    <row r="491">
      <c r="A491" s="26" t="s">
        <v>26</v>
      </c>
      <c r="B491" s="27" t="s">
        <v>519</v>
      </c>
      <c r="C491" s="27" t="s">
        <v>28</v>
      </c>
      <c r="D491" s="28">
        <v>7678.0</v>
      </c>
      <c r="E491" s="28">
        <v>17650.0</v>
      </c>
      <c r="F491" s="28">
        <v>874.0</v>
      </c>
      <c r="G491" s="28">
        <v>257.0</v>
      </c>
      <c r="H491" s="28">
        <v>67.0</v>
      </c>
      <c r="I491" s="29">
        <v>8.784897</v>
      </c>
      <c r="J491" s="29">
        <v>29.87549</v>
      </c>
      <c r="K491" s="30">
        <v>114.597</v>
      </c>
      <c r="L491" s="30">
        <v>336.3115</v>
      </c>
      <c r="M491" s="29">
        <v>336.3115</v>
      </c>
      <c r="N491" s="17" t="str">
        <f>IFERROR(__xludf.DUMMYFUNCTION("IF(AND(L491&lt;=0, L491&gt;-50), L491, NA())"),"#N/A")</f>
        <v>#N/A</v>
      </c>
      <c r="O491" s="17" t="str">
        <f>IFERROR(__xludf.DUMMYFUNCTION("IF(L491&lt;=-50, L491, NA())"),"#N/A")</f>
        <v>#N/A</v>
      </c>
      <c r="P491" s="17" t="str">
        <f t="shared" si="5"/>
        <v>High</v>
      </c>
      <c r="Q491" s="17"/>
      <c r="R491" s="19"/>
    </row>
    <row r="492">
      <c r="A492" s="31" t="s">
        <v>41</v>
      </c>
      <c r="B492" s="32" t="s">
        <v>520</v>
      </c>
      <c r="C492" s="32" t="s">
        <v>43</v>
      </c>
      <c r="D492" s="33">
        <v>6128.0</v>
      </c>
      <c r="E492" s="33">
        <v>20584.0</v>
      </c>
      <c r="F492" s="33">
        <v>1021.0</v>
      </c>
      <c r="G492" s="33">
        <v>298.0</v>
      </c>
      <c r="H492" s="33">
        <v>68.0</v>
      </c>
      <c r="I492" s="34">
        <v>6.001959</v>
      </c>
      <c r="J492" s="34">
        <v>20.56376</v>
      </c>
      <c r="K492" s="30">
        <v>90.11765</v>
      </c>
      <c r="L492" s="30">
        <v>454.8303</v>
      </c>
      <c r="M492" s="34">
        <v>454.8303</v>
      </c>
      <c r="N492" s="11" t="str">
        <f>IFERROR(__xludf.DUMMYFUNCTION("IF(AND(L492&lt;=0, L492&gt;-50), L492, NA())"),"#N/A")</f>
        <v>#N/A</v>
      </c>
      <c r="O492" s="11" t="str">
        <f>IFERROR(__xludf.DUMMYFUNCTION("IF(L492&lt;=-50, L492, NA())"),"#N/A")</f>
        <v>#N/A</v>
      </c>
      <c r="P492" s="11" t="str">
        <f t="shared" si="5"/>
        <v>High</v>
      </c>
      <c r="Q492" s="11"/>
      <c r="R492" s="12"/>
    </row>
    <row r="493">
      <c r="A493" s="26" t="s">
        <v>26</v>
      </c>
      <c r="B493" s="27" t="s">
        <v>521</v>
      </c>
      <c r="C493" s="27" t="s">
        <v>28</v>
      </c>
      <c r="D493" s="28">
        <v>6818.0</v>
      </c>
      <c r="E493" s="28">
        <v>18733.0</v>
      </c>
      <c r="F493" s="28">
        <v>936.0</v>
      </c>
      <c r="G493" s="28">
        <v>274.0</v>
      </c>
      <c r="H493" s="28">
        <v>71.0</v>
      </c>
      <c r="I493" s="29">
        <v>7.284188</v>
      </c>
      <c r="J493" s="29">
        <v>24.88321</v>
      </c>
      <c r="K493" s="30">
        <v>96.02817</v>
      </c>
      <c r="L493" s="30">
        <v>420.6806</v>
      </c>
      <c r="M493" s="29">
        <v>420.6806</v>
      </c>
      <c r="N493" s="17" t="str">
        <f>IFERROR(__xludf.DUMMYFUNCTION("IF(AND(L493&lt;=0, L493&gt;-50), L493, NA())"),"#N/A")</f>
        <v>#N/A</v>
      </c>
      <c r="O493" s="17" t="str">
        <f>IFERROR(__xludf.DUMMYFUNCTION("IF(L493&lt;=-50, L493, NA())"),"#N/A")</f>
        <v>#N/A</v>
      </c>
      <c r="P493" s="17" t="str">
        <f t="shared" si="5"/>
        <v>High</v>
      </c>
      <c r="Q493" s="17"/>
      <c r="R493" s="19"/>
    </row>
    <row r="494">
      <c r="A494" s="31" t="s">
        <v>22</v>
      </c>
      <c r="B494" s="32" t="s">
        <v>522</v>
      </c>
      <c r="C494" s="32" t="s">
        <v>20</v>
      </c>
      <c r="D494" s="33">
        <v>5427.0</v>
      </c>
      <c r="E494" s="33">
        <v>22434.0</v>
      </c>
      <c r="F494" s="33">
        <v>1119.0</v>
      </c>
      <c r="G494" s="33">
        <v>331.0</v>
      </c>
      <c r="H494" s="33">
        <v>81.0</v>
      </c>
      <c r="I494" s="34">
        <v>4.849866</v>
      </c>
      <c r="J494" s="34">
        <v>16.39577</v>
      </c>
      <c r="K494" s="30">
        <v>67.0</v>
      </c>
      <c r="L494" s="30">
        <v>646.2687</v>
      </c>
      <c r="M494" s="34">
        <v>646.2687</v>
      </c>
      <c r="N494" s="11" t="str">
        <f>IFERROR(__xludf.DUMMYFUNCTION("IF(AND(L494&lt;=0, L494&gt;-50), L494, NA())"),"#N/A")</f>
        <v>#N/A</v>
      </c>
      <c r="O494" s="11" t="str">
        <f>IFERROR(__xludf.DUMMYFUNCTION("IF(L494&lt;=-50, L494, NA())"),"#N/A")</f>
        <v>#N/A</v>
      </c>
      <c r="P494" s="11" t="str">
        <f t="shared" si="5"/>
        <v>High</v>
      </c>
      <c r="Q494" s="11"/>
      <c r="R494" s="12"/>
    </row>
    <row r="495">
      <c r="A495" s="26" t="s">
        <v>47</v>
      </c>
      <c r="B495" s="27" t="s">
        <v>523</v>
      </c>
      <c r="C495" s="27" t="s">
        <v>20</v>
      </c>
      <c r="D495" s="28">
        <v>5888.0</v>
      </c>
      <c r="E495" s="28">
        <v>27586.0</v>
      </c>
      <c r="F495" s="28">
        <v>1379.0</v>
      </c>
      <c r="G495" s="28">
        <v>406.0</v>
      </c>
      <c r="H495" s="28">
        <v>100.0</v>
      </c>
      <c r="I495" s="29">
        <v>4.269761</v>
      </c>
      <c r="J495" s="29">
        <v>14.50246</v>
      </c>
      <c r="K495" s="30">
        <v>58.88</v>
      </c>
      <c r="L495" s="30">
        <v>749.1848</v>
      </c>
      <c r="M495" s="29">
        <v>749.1848</v>
      </c>
      <c r="N495" s="17" t="str">
        <f>IFERROR(__xludf.DUMMYFUNCTION("IF(AND(L495&lt;=0, L495&gt;-50), L495, NA())"),"#N/A")</f>
        <v>#N/A</v>
      </c>
      <c r="O495" s="17" t="str">
        <f>IFERROR(__xludf.DUMMYFUNCTION("IF(L495&lt;=-50, L495, NA())"),"#N/A")</f>
        <v>#N/A</v>
      </c>
      <c r="P495" s="17" t="str">
        <f t="shared" si="5"/>
        <v>High</v>
      </c>
      <c r="Q495" s="17"/>
      <c r="R495" s="19"/>
    </row>
    <row r="496">
      <c r="A496" s="31" t="s">
        <v>18</v>
      </c>
      <c r="B496" s="32" t="s">
        <v>524</v>
      </c>
      <c r="C496" s="32" t="s">
        <v>49</v>
      </c>
      <c r="D496" s="33">
        <v>8942.0</v>
      </c>
      <c r="E496" s="33">
        <v>36056.0</v>
      </c>
      <c r="F496" s="33">
        <v>1802.0</v>
      </c>
      <c r="G496" s="33">
        <v>545.0</v>
      </c>
      <c r="H496" s="33">
        <v>135.0</v>
      </c>
      <c r="I496" s="34">
        <v>4.962264</v>
      </c>
      <c r="J496" s="34">
        <v>16.40734</v>
      </c>
      <c r="K496" s="30">
        <v>66.23704</v>
      </c>
      <c r="L496" s="30">
        <v>654.8647</v>
      </c>
      <c r="M496" s="34">
        <v>654.8647</v>
      </c>
      <c r="N496" s="11" t="str">
        <f>IFERROR(__xludf.DUMMYFUNCTION("IF(AND(L496&lt;=0, L496&gt;-50), L496, NA())"),"#N/A")</f>
        <v>#N/A</v>
      </c>
      <c r="O496" s="11" t="str">
        <f>IFERROR(__xludf.DUMMYFUNCTION("IF(L496&lt;=-50, L496, NA())"),"#N/A")</f>
        <v>#N/A</v>
      </c>
      <c r="P496" s="11" t="str">
        <f t="shared" si="5"/>
        <v>High</v>
      </c>
      <c r="Q496" s="11"/>
      <c r="R496" s="12"/>
    </row>
    <row r="497">
      <c r="A497" s="26" t="s">
        <v>53</v>
      </c>
      <c r="B497" s="27" t="s">
        <v>525</v>
      </c>
      <c r="C497" s="27" t="s">
        <v>49</v>
      </c>
      <c r="D497" s="28">
        <v>4393.0</v>
      </c>
      <c r="E497" s="28">
        <v>15597.0</v>
      </c>
      <c r="F497" s="28">
        <v>790.0</v>
      </c>
      <c r="G497" s="28">
        <v>241.0</v>
      </c>
      <c r="H497" s="28">
        <v>63.0</v>
      </c>
      <c r="I497" s="29">
        <v>5.560759</v>
      </c>
      <c r="J497" s="29">
        <v>18.22822</v>
      </c>
      <c r="K497" s="30">
        <v>69.73016</v>
      </c>
      <c r="L497" s="30">
        <v>617.0499</v>
      </c>
      <c r="M497" s="29">
        <v>617.0499</v>
      </c>
      <c r="N497" s="17" t="str">
        <f>IFERROR(__xludf.DUMMYFUNCTION("IF(AND(L497&lt;=0, L497&gt;-50), L497, NA())"),"#N/A")</f>
        <v>#N/A</v>
      </c>
      <c r="O497" s="17" t="str">
        <f>IFERROR(__xludf.DUMMYFUNCTION("IF(L497&lt;=-50, L497, NA())"),"#N/A")</f>
        <v>#N/A</v>
      </c>
      <c r="P497" s="17" t="str">
        <f t="shared" si="5"/>
        <v>High</v>
      </c>
      <c r="Q497" s="17"/>
      <c r="R497" s="19"/>
    </row>
    <row r="498">
      <c r="A498" s="31" t="s">
        <v>44</v>
      </c>
      <c r="B498" s="32" t="s">
        <v>526</v>
      </c>
      <c r="C498" s="32" t="s">
        <v>28</v>
      </c>
      <c r="D498" s="33">
        <v>7273.0</v>
      </c>
      <c r="E498" s="33">
        <v>18362.0</v>
      </c>
      <c r="F498" s="33">
        <v>917.0</v>
      </c>
      <c r="G498" s="33">
        <v>280.0</v>
      </c>
      <c r="H498" s="33">
        <v>79.0</v>
      </c>
      <c r="I498" s="34">
        <v>7.931298</v>
      </c>
      <c r="J498" s="34">
        <v>25.975</v>
      </c>
      <c r="K498" s="30">
        <v>92.06329</v>
      </c>
      <c r="L498" s="30">
        <v>443.1046</v>
      </c>
      <c r="M498" s="34">
        <v>443.1046</v>
      </c>
      <c r="N498" s="11" t="str">
        <f>IFERROR(__xludf.DUMMYFUNCTION("IF(AND(L498&lt;=0, L498&gt;-50), L498, NA())"),"#N/A")</f>
        <v>#N/A</v>
      </c>
      <c r="O498" s="11" t="str">
        <f>IFERROR(__xludf.DUMMYFUNCTION("IF(L498&lt;=-50, L498, NA())"),"#N/A")</f>
        <v>#N/A</v>
      </c>
      <c r="P498" s="11" t="str">
        <f t="shared" si="5"/>
        <v>High</v>
      </c>
      <c r="Q498" s="11"/>
      <c r="R498" s="12"/>
    </row>
    <row r="499">
      <c r="A499" s="26" t="s">
        <v>26</v>
      </c>
      <c r="B499" s="27" t="s">
        <v>527</v>
      </c>
      <c r="C499" s="27" t="s">
        <v>24</v>
      </c>
      <c r="D499" s="28">
        <v>4508.0</v>
      </c>
      <c r="E499" s="28">
        <v>21732.0</v>
      </c>
      <c r="F499" s="28">
        <v>1083.0</v>
      </c>
      <c r="G499" s="28">
        <v>324.0</v>
      </c>
      <c r="H499" s="28">
        <v>86.0</v>
      </c>
      <c r="I499" s="29">
        <v>4.162512</v>
      </c>
      <c r="J499" s="29">
        <v>13.91358</v>
      </c>
      <c r="K499" s="30">
        <v>52.4186</v>
      </c>
      <c r="L499" s="30">
        <v>853.8598</v>
      </c>
      <c r="M499" s="29">
        <v>853.8598</v>
      </c>
      <c r="N499" s="17" t="str">
        <f>IFERROR(__xludf.DUMMYFUNCTION("IF(AND(L499&lt;=0, L499&gt;-50), L499, NA())"),"#N/A")</f>
        <v>#N/A</v>
      </c>
      <c r="O499" s="17" t="str">
        <f>IFERROR(__xludf.DUMMYFUNCTION("IF(L499&lt;=-50, L499, NA())"),"#N/A")</f>
        <v>#N/A</v>
      </c>
      <c r="P499" s="17" t="str">
        <f t="shared" si="5"/>
        <v>High</v>
      </c>
      <c r="Q499" s="17"/>
      <c r="R499" s="19"/>
    </row>
    <row r="500">
      <c r="A500" s="31" t="s">
        <v>22</v>
      </c>
      <c r="B500" s="32" t="s">
        <v>528</v>
      </c>
      <c r="C500" s="32" t="s">
        <v>28</v>
      </c>
      <c r="D500" s="33">
        <v>9075.0</v>
      </c>
      <c r="E500" s="33">
        <v>37141.0</v>
      </c>
      <c r="F500" s="33">
        <v>1846.0</v>
      </c>
      <c r="G500" s="33">
        <v>547.0</v>
      </c>
      <c r="H500" s="33">
        <v>136.0</v>
      </c>
      <c r="I500" s="34">
        <v>4.916035</v>
      </c>
      <c r="J500" s="34">
        <v>16.59049</v>
      </c>
      <c r="K500" s="30">
        <v>66.72794</v>
      </c>
      <c r="L500" s="30">
        <v>649.3113</v>
      </c>
      <c r="M500" s="34">
        <v>649.3113</v>
      </c>
      <c r="N500" s="11" t="str">
        <f>IFERROR(__xludf.DUMMYFUNCTION("IF(AND(L500&lt;=0, L500&gt;-50), L500, NA())"),"#N/A")</f>
        <v>#N/A</v>
      </c>
      <c r="O500" s="11" t="str">
        <f>IFERROR(__xludf.DUMMYFUNCTION("IF(L500&lt;=-50, L500, NA())"),"#N/A")</f>
        <v>#N/A</v>
      </c>
      <c r="P500" s="11" t="str">
        <f t="shared" si="5"/>
        <v>High</v>
      </c>
      <c r="Q500" s="11"/>
      <c r="R500" s="12"/>
    </row>
    <row r="501">
      <c r="A501" s="26" t="s">
        <v>41</v>
      </c>
      <c r="B501" s="27" t="s">
        <v>529</v>
      </c>
      <c r="C501" s="27" t="s">
        <v>32</v>
      </c>
      <c r="D501" s="28">
        <v>3906.0</v>
      </c>
      <c r="E501" s="28">
        <v>16735.0</v>
      </c>
      <c r="F501" s="28">
        <v>840.0</v>
      </c>
      <c r="G501" s="28">
        <v>252.0</v>
      </c>
      <c r="H501" s="28">
        <v>65.0</v>
      </c>
      <c r="I501" s="29">
        <v>4.65</v>
      </c>
      <c r="J501" s="29">
        <v>15.5</v>
      </c>
      <c r="K501" s="30">
        <v>60.09231</v>
      </c>
      <c r="L501" s="30">
        <v>732.0533</v>
      </c>
      <c r="M501" s="29">
        <v>732.0533</v>
      </c>
      <c r="N501" s="17" t="str">
        <f>IFERROR(__xludf.DUMMYFUNCTION("IF(AND(L501&lt;=0, L501&gt;-50), L501, NA())"),"#N/A")</f>
        <v>#N/A</v>
      </c>
      <c r="O501" s="17" t="str">
        <f>IFERROR(__xludf.DUMMYFUNCTION("IF(L501&lt;=-50, L501, NA())"),"#N/A")</f>
        <v>#N/A</v>
      </c>
      <c r="P501" s="17" t="str">
        <f t="shared" si="5"/>
        <v>High</v>
      </c>
      <c r="Q501" s="17"/>
      <c r="R501" s="19"/>
    </row>
    <row r="502">
      <c r="A502" s="31" t="s">
        <v>35</v>
      </c>
      <c r="B502" s="32" t="s">
        <v>530</v>
      </c>
      <c r="C502" s="32" t="s">
        <v>32</v>
      </c>
      <c r="D502" s="33">
        <v>6579.0</v>
      </c>
      <c r="E502" s="33">
        <v>25666.0</v>
      </c>
      <c r="F502" s="33">
        <v>1254.0</v>
      </c>
      <c r="G502" s="33">
        <v>366.0</v>
      </c>
      <c r="H502" s="33">
        <v>93.0</v>
      </c>
      <c r="I502" s="34">
        <v>5.246411</v>
      </c>
      <c r="J502" s="34">
        <v>17.97541</v>
      </c>
      <c r="K502" s="30">
        <v>70.74194</v>
      </c>
      <c r="L502" s="30">
        <v>606.7943</v>
      </c>
      <c r="M502" s="34">
        <v>606.7943</v>
      </c>
      <c r="N502" s="11" t="str">
        <f>IFERROR(__xludf.DUMMYFUNCTION("IF(AND(L502&lt;=0, L502&gt;-50), L502, NA())"),"#N/A")</f>
        <v>#N/A</v>
      </c>
      <c r="O502" s="11" t="str">
        <f>IFERROR(__xludf.DUMMYFUNCTION("IF(L502&lt;=-50, L502, NA())"),"#N/A")</f>
        <v>#N/A</v>
      </c>
      <c r="P502" s="11" t="str">
        <f t="shared" si="5"/>
        <v>High</v>
      </c>
      <c r="Q502" s="11"/>
      <c r="R502" s="12"/>
    </row>
    <row r="503">
      <c r="A503" s="26" t="s">
        <v>26</v>
      </c>
      <c r="B503" s="27" t="s">
        <v>531</v>
      </c>
      <c r="C503" s="27" t="s">
        <v>28</v>
      </c>
      <c r="D503" s="28">
        <v>8897.0</v>
      </c>
      <c r="E503" s="28">
        <v>40129.0</v>
      </c>
      <c r="F503" s="28">
        <v>2021.0</v>
      </c>
      <c r="G503" s="28">
        <v>610.0</v>
      </c>
      <c r="H503" s="28">
        <v>148.0</v>
      </c>
      <c r="I503" s="29">
        <v>4.402276</v>
      </c>
      <c r="J503" s="29">
        <v>14.58525</v>
      </c>
      <c r="K503" s="30">
        <v>60.11486</v>
      </c>
      <c r="L503" s="30">
        <v>731.741</v>
      </c>
      <c r="M503" s="29">
        <v>731.741</v>
      </c>
      <c r="N503" s="17" t="str">
        <f>IFERROR(__xludf.DUMMYFUNCTION("IF(AND(L503&lt;=0, L503&gt;-50), L503, NA())"),"#N/A")</f>
        <v>#N/A</v>
      </c>
      <c r="O503" s="17" t="str">
        <f>IFERROR(__xludf.DUMMYFUNCTION("IF(L503&lt;=-50, L503, NA())"),"#N/A")</f>
        <v>#N/A</v>
      </c>
      <c r="P503" s="17" t="str">
        <f t="shared" si="5"/>
        <v>High</v>
      </c>
      <c r="Q503" s="17"/>
      <c r="R503" s="19"/>
    </row>
    <row r="504">
      <c r="A504" s="31" t="s">
        <v>53</v>
      </c>
      <c r="B504" s="32" t="s">
        <v>532</v>
      </c>
      <c r="C504" s="32" t="s">
        <v>24</v>
      </c>
      <c r="D504" s="33">
        <v>9777.0</v>
      </c>
      <c r="E504" s="33">
        <v>29025.0</v>
      </c>
      <c r="F504" s="33">
        <v>1437.0</v>
      </c>
      <c r="G504" s="33">
        <v>430.0</v>
      </c>
      <c r="H504" s="33">
        <v>107.0</v>
      </c>
      <c r="I504" s="34">
        <v>6.803758</v>
      </c>
      <c r="J504" s="34">
        <v>22.73721</v>
      </c>
      <c r="K504" s="30">
        <v>91.37383</v>
      </c>
      <c r="L504" s="30">
        <v>447.2026</v>
      </c>
      <c r="M504" s="34">
        <v>447.2026</v>
      </c>
      <c r="N504" s="11" t="str">
        <f>IFERROR(__xludf.DUMMYFUNCTION("IF(AND(L504&lt;=0, L504&gt;-50), L504, NA())"),"#N/A")</f>
        <v>#N/A</v>
      </c>
      <c r="O504" s="11" t="str">
        <f>IFERROR(__xludf.DUMMYFUNCTION("IF(L504&lt;=-50, L504, NA())"),"#N/A")</f>
        <v>#N/A</v>
      </c>
      <c r="P504" s="11" t="str">
        <f t="shared" si="5"/>
        <v>High</v>
      </c>
      <c r="Q504" s="11"/>
      <c r="R504" s="12"/>
    </row>
    <row r="505">
      <c r="A505" s="26" t="s">
        <v>22</v>
      </c>
      <c r="B505" s="27" t="s">
        <v>533</v>
      </c>
      <c r="C505" s="27" t="s">
        <v>43</v>
      </c>
      <c r="D505" s="28">
        <v>5667.0</v>
      </c>
      <c r="E505" s="28">
        <v>27102.0</v>
      </c>
      <c r="F505" s="28">
        <v>1338.0</v>
      </c>
      <c r="G505" s="28">
        <v>410.0</v>
      </c>
      <c r="H505" s="28">
        <v>106.0</v>
      </c>
      <c r="I505" s="29">
        <v>4.235426</v>
      </c>
      <c r="J505" s="29">
        <v>13.82195</v>
      </c>
      <c r="K505" s="30">
        <v>53.46226</v>
      </c>
      <c r="L505" s="30">
        <v>835.2391</v>
      </c>
      <c r="M505" s="29">
        <v>835.2391</v>
      </c>
      <c r="N505" s="17" t="str">
        <f>IFERROR(__xludf.DUMMYFUNCTION("IF(AND(L505&lt;=0, L505&gt;-50), L505, NA())"),"#N/A")</f>
        <v>#N/A</v>
      </c>
      <c r="O505" s="17" t="str">
        <f>IFERROR(__xludf.DUMMYFUNCTION("IF(L505&lt;=-50, L505, NA())"),"#N/A")</f>
        <v>#N/A</v>
      </c>
      <c r="P505" s="17" t="str">
        <f t="shared" si="5"/>
        <v>High</v>
      </c>
      <c r="Q505" s="17"/>
      <c r="R505" s="19"/>
    </row>
    <row r="506">
      <c r="A506" s="31" t="s">
        <v>38</v>
      </c>
      <c r="B506" s="32" t="s">
        <v>534</v>
      </c>
      <c r="C506" s="32" t="s">
        <v>32</v>
      </c>
      <c r="D506" s="33">
        <v>4292.0</v>
      </c>
      <c r="E506" s="33">
        <v>20202.0</v>
      </c>
      <c r="F506" s="33">
        <v>1037.0</v>
      </c>
      <c r="G506" s="33">
        <v>316.0</v>
      </c>
      <c r="H506" s="33">
        <v>83.0</v>
      </c>
      <c r="I506" s="34">
        <v>4.138862</v>
      </c>
      <c r="J506" s="34">
        <v>13.58228</v>
      </c>
      <c r="K506" s="30">
        <v>51.71084</v>
      </c>
      <c r="L506" s="30">
        <v>866.9152</v>
      </c>
      <c r="M506" s="34">
        <v>866.9152</v>
      </c>
      <c r="N506" s="11" t="str">
        <f>IFERROR(__xludf.DUMMYFUNCTION("IF(AND(L506&lt;=0, L506&gt;-50), L506, NA())"),"#N/A")</f>
        <v>#N/A</v>
      </c>
      <c r="O506" s="11" t="str">
        <f>IFERROR(__xludf.DUMMYFUNCTION("IF(L506&lt;=-50, L506, NA())"),"#N/A")</f>
        <v>#N/A</v>
      </c>
      <c r="P506" s="11" t="str">
        <f t="shared" si="5"/>
        <v>High</v>
      </c>
      <c r="Q506" s="11"/>
      <c r="R506" s="12"/>
    </row>
    <row r="507">
      <c r="A507" s="26" t="s">
        <v>53</v>
      </c>
      <c r="B507" s="27" t="s">
        <v>535</v>
      </c>
      <c r="C507" s="27" t="s">
        <v>40</v>
      </c>
      <c r="D507" s="28">
        <v>3663.0</v>
      </c>
      <c r="E507" s="28">
        <v>16806.0</v>
      </c>
      <c r="F507" s="28">
        <v>828.0</v>
      </c>
      <c r="G507" s="28">
        <v>240.0</v>
      </c>
      <c r="H507" s="28">
        <v>58.0</v>
      </c>
      <c r="I507" s="29">
        <v>4.423913</v>
      </c>
      <c r="J507" s="29">
        <v>15.2625</v>
      </c>
      <c r="K507" s="30">
        <v>63.15517</v>
      </c>
      <c r="L507" s="30">
        <v>691.7008</v>
      </c>
      <c r="M507" s="29">
        <v>691.7008</v>
      </c>
      <c r="N507" s="17" t="str">
        <f>IFERROR(__xludf.DUMMYFUNCTION("IF(AND(L507&lt;=0, L507&gt;-50), L507, NA())"),"#N/A")</f>
        <v>#N/A</v>
      </c>
      <c r="O507" s="17" t="str">
        <f>IFERROR(__xludf.DUMMYFUNCTION("IF(L507&lt;=-50, L507, NA())"),"#N/A")</f>
        <v>#N/A</v>
      </c>
      <c r="P507" s="17" t="str">
        <f t="shared" si="5"/>
        <v>High</v>
      </c>
      <c r="Q507" s="17"/>
      <c r="R507" s="19"/>
    </row>
    <row r="508">
      <c r="A508" s="31" t="s">
        <v>26</v>
      </c>
      <c r="B508" s="32" t="s">
        <v>536</v>
      </c>
      <c r="C508" s="32" t="s">
        <v>46</v>
      </c>
      <c r="D508" s="33">
        <v>9495.0</v>
      </c>
      <c r="E508" s="33">
        <v>19479.0</v>
      </c>
      <c r="F508" s="33">
        <v>967.0</v>
      </c>
      <c r="G508" s="33">
        <v>299.0</v>
      </c>
      <c r="H508" s="33">
        <v>78.0</v>
      </c>
      <c r="I508" s="34">
        <v>9.819028</v>
      </c>
      <c r="J508" s="34">
        <v>31.75585</v>
      </c>
      <c r="K508" s="30">
        <v>121.7308</v>
      </c>
      <c r="L508" s="30">
        <v>310.7425</v>
      </c>
      <c r="M508" s="34">
        <v>310.7425</v>
      </c>
      <c r="N508" s="11" t="str">
        <f>IFERROR(__xludf.DUMMYFUNCTION("IF(AND(L508&lt;=0, L508&gt;-50), L508, NA())"),"#N/A")</f>
        <v>#N/A</v>
      </c>
      <c r="O508" s="11" t="str">
        <f>IFERROR(__xludf.DUMMYFUNCTION("IF(L508&lt;=-50, L508, NA())"),"#N/A")</f>
        <v>#N/A</v>
      </c>
      <c r="P508" s="11" t="str">
        <f t="shared" si="5"/>
        <v>High</v>
      </c>
      <c r="Q508" s="11"/>
      <c r="R508" s="12"/>
    </row>
    <row r="509">
      <c r="A509" s="26" t="s">
        <v>47</v>
      </c>
      <c r="B509" s="27" t="s">
        <v>537</v>
      </c>
      <c r="C509" s="27" t="s">
        <v>37</v>
      </c>
      <c r="D509" s="28">
        <v>3075.0</v>
      </c>
      <c r="E509" s="28">
        <v>6765.0</v>
      </c>
      <c r="F509" s="28">
        <v>327.0</v>
      </c>
      <c r="G509" s="28">
        <v>94.0</v>
      </c>
      <c r="H509" s="28">
        <v>22.0</v>
      </c>
      <c r="I509" s="29">
        <v>9.40367</v>
      </c>
      <c r="J509" s="29">
        <v>32.71277</v>
      </c>
      <c r="K509" s="30">
        <v>139.7727</v>
      </c>
      <c r="L509" s="30">
        <v>257.7236</v>
      </c>
      <c r="M509" s="29">
        <v>257.7236</v>
      </c>
      <c r="N509" s="17" t="str">
        <f>IFERROR(__xludf.DUMMYFUNCTION("IF(AND(L509&lt;=0, L509&gt;-50), L509, NA())"),"#N/A")</f>
        <v>#N/A</v>
      </c>
      <c r="O509" s="17" t="str">
        <f>IFERROR(__xludf.DUMMYFUNCTION("IF(L509&lt;=-50, L509, NA())"),"#N/A")</f>
        <v>#N/A</v>
      </c>
      <c r="P509" s="17" t="str">
        <f t="shared" si="5"/>
        <v>High</v>
      </c>
      <c r="Q509" s="17"/>
      <c r="R509" s="19"/>
    </row>
    <row r="510">
      <c r="A510" s="31" t="s">
        <v>47</v>
      </c>
      <c r="B510" s="32" t="s">
        <v>538</v>
      </c>
      <c r="C510" s="32" t="s">
        <v>20</v>
      </c>
      <c r="D510" s="33">
        <v>4301.0</v>
      </c>
      <c r="E510" s="33">
        <v>11163.0</v>
      </c>
      <c r="F510" s="33">
        <v>544.0</v>
      </c>
      <c r="G510" s="33">
        <v>162.0</v>
      </c>
      <c r="H510" s="33">
        <v>37.0</v>
      </c>
      <c r="I510" s="34">
        <v>7.90625</v>
      </c>
      <c r="J510" s="34">
        <v>26.54938</v>
      </c>
      <c r="K510" s="30">
        <v>116.2432</v>
      </c>
      <c r="L510" s="30">
        <v>330.1325</v>
      </c>
      <c r="M510" s="34">
        <v>330.1325</v>
      </c>
      <c r="N510" s="11" t="str">
        <f>IFERROR(__xludf.DUMMYFUNCTION("IF(AND(L510&lt;=0, L510&gt;-50), L510, NA())"),"#N/A")</f>
        <v>#N/A</v>
      </c>
      <c r="O510" s="11" t="str">
        <f>IFERROR(__xludf.DUMMYFUNCTION("IF(L510&lt;=-50, L510, NA())"),"#N/A")</f>
        <v>#N/A</v>
      </c>
      <c r="P510" s="11" t="str">
        <f t="shared" si="5"/>
        <v>High</v>
      </c>
      <c r="Q510" s="11"/>
      <c r="R510" s="12"/>
    </row>
    <row r="511">
      <c r="A511" s="26" t="s">
        <v>38</v>
      </c>
      <c r="B511" s="27" t="s">
        <v>539</v>
      </c>
      <c r="C511" s="27" t="s">
        <v>24</v>
      </c>
      <c r="D511" s="28">
        <v>7985.0</v>
      </c>
      <c r="E511" s="28">
        <v>29650.0</v>
      </c>
      <c r="F511" s="28">
        <v>1491.0</v>
      </c>
      <c r="G511" s="28">
        <v>441.0</v>
      </c>
      <c r="H511" s="28">
        <v>110.0</v>
      </c>
      <c r="I511" s="29">
        <v>5.355466</v>
      </c>
      <c r="J511" s="29">
        <v>18.10658</v>
      </c>
      <c r="K511" s="30">
        <v>72.59091</v>
      </c>
      <c r="L511" s="30">
        <v>588.7915</v>
      </c>
      <c r="M511" s="29">
        <v>588.7915</v>
      </c>
      <c r="N511" s="17" t="str">
        <f>IFERROR(__xludf.DUMMYFUNCTION("IF(AND(L511&lt;=0, L511&gt;-50), L511, NA())"),"#N/A")</f>
        <v>#N/A</v>
      </c>
      <c r="O511" s="17" t="str">
        <f>IFERROR(__xludf.DUMMYFUNCTION("IF(L511&lt;=-50, L511, NA())"),"#N/A")</f>
        <v>#N/A</v>
      </c>
      <c r="P511" s="17" t="str">
        <f t="shared" si="5"/>
        <v>High</v>
      </c>
      <c r="Q511" s="17"/>
      <c r="R511" s="19"/>
    </row>
    <row r="512">
      <c r="A512" s="31" t="s">
        <v>18</v>
      </c>
      <c r="B512" s="32" t="s">
        <v>540</v>
      </c>
      <c r="C512" s="32" t="s">
        <v>46</v>
      </c>
      <c r="D512" s="33">
        <v>1422.0</v>
      </c>
      <c r="E512" s="33">
        <v>5759.0</v>
      </c>
      <c r="F512" s="33">
        <v>287.0</v>
      </c>
      <c r="G512" s="33">
        <v>89.0</v>
      </c>
      <c r="H512" s="33">
        <v>23.0</v>
      </c>
      <c r="I512" s="34">
        <v>4.954704</v>
      </c>
      <c r="J512" s="34">
        <v>15.97753</v>
      </c>
      <c r="K512" s="30">
        <v>61.82609</v>
      </c>
      <c r="L512" s="30">
        <v>708.7201</v>
      </c>
      <c r="M512" s="34">
        <v>708.7201</v>
      </c>
      <c r="N512" s="11" t="str">
        <f>IFERROR(__xludf.DUMMYFUNCTION("IF(AND(L512&lt;=0, L512&gt;-50), L512, NA())"),"#N/A")</f>
        <v>#N/A</v>
      </c>
      <c r="O512" s="11" t="str">
        <f>IFERROR(__xludf.DUMMYFUNCTION("IF(L512&lt;=-50, L512, NA())"),"#N/A")</f>
        <v>#N/A</v>
      </c>
      <c r="P512" s="11" t="str">
        <f t="shared" si="5"/>
        <v>High</v>
      </c>
      <c r="Q512" s="11"/>
      <c r="R512" s="12"/>
    </row>
    <row r="513">
      <c r="A513" s="26" t="s">
        <v>38</v>
      </c>
      <c r="B513" s="27" t="s">
        <v>541</v>
      </c>
      <c r="C513" s="27" t="s">
        <v>40</v>
      </c>
      <c r="D513" s="28">
        <v>5433.0</v>
      </c>
      <c r="E513" s="28">
        <v>25161.0</v>
      </c>
      <c r="F513" s="28">
        <v>1260.0</v>
      </c>
      <c r="G513" s="28">
        <v>375.0</v>
      </c>
      <c r="H513" s="28">
        <v>90.0</v>
      </c>
      <c r="I513" s="29">
        <v>4.311905</v>
      </c>
      <c r="J513" s="29">
        <v>14.488</v>
      </c>
      <c r="K513" s="30">
        <v>60.36667</v>
      </c>
      <c r="L513" s="30">
        <v>728.2717</v>
      </c>
      <c r="M513" s="29">
        <v>728.2717</v>
      </c>
      <c r="N513" s="17" t="str">
        <f>IFERROR(__xludf.DUMMYFUNCTION("IF(AND(L513&lt;=0, L513&gt;-50), L513, NA())"),"#N/A")</f>
        <v>#N/A</v>
      </c>
      <c r="O513" s="17" t="str">
        <f>IFERROR(__xludf.DUMMYFUNCTION("IF(L513&lt;=-50, L513, NA())"),"#N/A")</f>
        <v>#N/A</v>
      </c>
      <c r="P513" s="17" t="str">
        <f t="shared" si="5"/>
        <v>High</v>
      </c>
      <c r="Q513" s="17"/>
      <c r="R513" s="19"/>
    </row>
    <row r="514">
      <c r="A514" s="31" t="s">
        <v>18</v>
      </c>
      <c r="B514" s="32" t="s">
        <v>542</v>
      </c>
      <c r="C514" s="32" t="s">
        <v>46</v>
      </c>
      <c r="D514" s="33">
        <v>7218.0</v>
      </c>
      <c r="E514" s="33">
        <v>33401.0</v>
      </c>
      <c r="F514" s="33">
        <v>1650.0</v>
      </c>
      <c r="G514" s="33">
        <v>496.0</v>
      </c>
      <c r="H514" s="33">
        <v>119.0</v>
      </c>
      <c r="I514" s="34">
        <v>4.374545</v>
      </c>
      <c r="J514" s="34">
        <v>14.55242</v>
      </c>
      <c r="K514" s="30">
        <v>60.65546</v>
      </c>
      <c r="L514" s="30">
        <v>724.3281</v>
      </c>
      <c r="M514" s="34">
        <v>724.3281</v>
      </c>
      <c r="N514" s="11" t="str">
        <f>IFERROR(__xludf.DUMMYFUNCTION("IF(AND(L514&lt;=0, L514&gt;-50), L514, NA())"),"#N/A")</f>
        <v>#N/A</v>
      </c>
      <c r="O514" s="11" t="str">
        <f>IFERROR(__xludf.DUMMYFUNCTION("IF(L514&lt;=-50, L514, NA())"),"#N/A")</f>
        <v>#N/A</v>
      </c>
      <c r="P514" s="11" t="str">
        <f t="shared" si="5"/>
        <v>High</v>
      </c>
      <c r="Q514" s="11"/>
      <c r="R514" s="12"/>
    </row>
    <row r="515">
      <c r="A515" s="26" t="s">
        <v>41</v>
      </c>
      <c r="B515" s="27" t="s">
        <v>543</v>
      </c>
      <c r="C515" s="27" t="s">
        <v>24</v>
      </c>
      <c r="D515" s="28">
        <v>4259.0</v>
      </c>
      <c r="E515" s="28">
        <v>19659.0</v>
      </c>
      <c r="F515" s="28">
        <v>969.0</v>
      </c>
      <c r="G515" s="28">
        <v>289.0</v>
      </c>
      <c r="H515" s="28">
        <v>77.0</v>
      </c>
      <c r="I515" s="29">
        <v>4.395253</v>
      </c>
      <c r="J515" s="29">
        <v>14.73702</v>
      </c>
      <c r="K515" s="30">
        <v>55.31169</v>
      </c>
      <c r="L515" s="30">
        <v>803.9681</v>
      </c>
      <c r="M515" s="29">
        <v>803.9681</v>
      </c>
      <c r="N515" s="17" t="str">
        <f>IFERROR(__xludf.DUMMYFUNCTION("IF(AND(L515&lt;=0, L515&gt;-50), L515, NA())"),"#N/A")</f>
        <v>#N/A</v>
      </c>
      <c r="O515" s="17" t="str">
        <f>IFERROR(__xludf.DUMMYFUNCTION("IF(L515&lt;=-50, L515, NA())"),"#N/A")</f>
        <v>#N/A</v>
      </c>
      <c r="P515" s="17" t="str">
        <f t="shared" si="5"/>
        <v>High</v>
      </c>
      <c r="Q515" s="17"/>
      <c r="R515" s="19"/>
    </row>
    <row r="516">
      <c r="A516" s="31" t="s">
        <v>38</v>
      </c>
      <c r="B516" s="32" t="s">
        <v>544</v>
      </c>
      <c r="C516" s="32" t="s">
        <v>43</v>
      </c>
      <c r="D516" s="33">
        <v>4672.0</v>
      </c>
      <c r="E516" s="33">
        <v>21861.0</v>
      </c>
      <c r="F516" s="33">
        <v>1094.0</v>
      </c>
      <c r="G516" s="33">
        <v>329.0</v>
      </c>
      <c r="H516" s="33">
        <v>81.0</v>
      </c>
      <c r="I516" s="34">
        <v>4.270567</v>
      </c>
      <c r="J516" s="34">
        <v>14.20061</v>
      </c>
      <c r="K516" s="30">
        <v>57.67901</v>
      </c>
      <c r="L516" s="30">
        <v>766.8664</v>
      </c>
      <c r="M516" s="34">
        <v>766.8664</v>
      </c>
      <c r="N516" s="11" t="str">
        <f>IFERROR(__xludf.DUMMYFUNCTION("IF(AND(L516&lt;=0, L516&gt;-50), L516, NA())"),"#N/A")</f>
        <v>#N/A</v>
      </c>
      <c r="O516" s="11" t="str">
        <f>IFERROR(__xludf.DUMMYFUNCTION("IF(L516&lt;=-50, L516, NA())"),"#N/A")</f>
        <v>#N/A</v>
      </c>
      <c r="P516" s="11" t="str">
        <f t="shared" si="5"/>
        <v>High</v>
      </c>
      <c r="Q516" s="11"/>
      <c r="R516" s="12"/>
    </row>
    <row r="517">
      <c r="A517" s="26" t="s">
        <v>18</v>
      </c>
      <c r="B517" s="27" t="s">
        <v>545</v>
      </c>
      <c r="C517" s="27" t="s">
        <v>37</v>
      </c>
      <c r="D517" s="28">
        <v>5488.0</v>
      </c>
      <c r="E517" s="28">
        <v>23007.0</v>
      </c>
      <c r="F517" s="28">
        <v>1156.0</v>
      </c>
      <c r="G517" s="28">
        <v>352.0</v>
      </c>
      <c r="H517" s="28">
        <v>87.0</v>
      </c>
      <c r="I517" s="29">
        <v>4.747405</v>
      </c>
      <c r="J517" s="29">
        <v>15.59091</v>
      </c>
      <c r="K517" s="30">
        <v>63.08046</v>
      </c>
      <c r="L517" s="30">
        <v>692.6385</v>
      </c>
      <c r="M517" s="29">
        <v>692.6385</v>
      </c>
      <c r="N517" s="17" t="str">
        <f>IFERROR(__xludf.DUMMYFUNCTION("IF(AND(L517&lt;=0, L517&gt;-50), L517, NA())"),"#N/A")</f>
        <v>#N/A</v>
      </c>
      <c r="O517" s="17" t="str">
        <f>IFERROR(__xludf.DUMMYFUNCTION("IF(L517&lt;=-50, L517, NA())"),"#N/A")</f>
        <v>#N/A</v>
      </c>
      <c r="P517" s="17" t="str">
        <f t="shared" si="5"/>
        <v>High</v>
      </c>
      <c r="Q517" s="17"/>
      <c r="R517" s="19"/>
    </row>
    <row r="518">
      <c r="A518" s="31" t="s">
        <v>18</v>
      </c>
      <c r="B518" s="32" t="s">
        <v>546</v>
      </c>
      <c r="C518" s="32" t="s">
        <v>28</v>
      </c>
      <c r="D518" s="33">
        <v>3464.0</v>
      </c>
      <c r="E518" s="33">
        <v>11522.0</v>
      </c>
      <c r="F518" s="33">
        <v>574.0</v>
      </c>
      <c r="G518" s="33">
        <v>171.0</v>
      </c>
      <c r="H518" s="33">
        <v>42.0</v>
      </c>
      <c r="I518" s="34">
        <v>6.034843</v>
      </c>
      <c r="J518" s="34">
        <v>20.25731</v>
      </c>
      <c r="K518" s="30">
        <v>82.47619</v>
      </c>
      <c r="L518" s="30">
        <v>506.2356</v>
      </c>
      <c r="M518" s="34">
        <v>506.2356</v>
      </c>
      <c r="N518" s="11" t="str">
        <f>IFERROR(__xludf.DUMMYFUNCTION("IF(AND(L518&lt;=0, L518&gt;-50), L518, NA())"),"#N/A")</f>
        <v>#N/A</v>
      </c>
      <c r="O518" s="11" t="str">
        <f>IFERROR(__xludf.DUMMYFUNCTION("IF(L518&lt;=-50, L518, NA())"),"#N/A")</f>
        <v>#N/A</v>
      </c>
      <c r="P518" s="11" t="str">
        <f t="shared" si="5"/>
        <v>High</v>
      </c>
      <c r="Q518" s="11"/>
      <c r="R518" s="12"/>
    </row>
    <row r="519">
      <c r="A519" s="26" t="s">
        <v>33</v>
      </c>
      <c r="B519" s="27" t="s">
        <v>547</v>
      </c>
      <c r="C519" s="27" t="s">
        <v>28</v>
      </c>
      <c r="D519" s="28">
        <v>665.0</v>
      </c>
      <c r="E519" s="28">
        <v>2768.0</v>
      </c>
      <c r="F519" s="28">
        <v>144.0</v>
      </c>
      <c r="G519" s="28">
        <v>49.0</v>
      </c>
      <c r="H519" s="28">
        <v>13.0</v>
      </c>
      <c r="I519" s="29">
        <v>4.618056</v>
      </c>
      <c r="J519" s="29">
        <v>13.57143</v>
      </c>
      <c r="K519" s="30">
        <v>51.15385</v>
      </c>
      <c r="L519" s="30">
        <v>877.4436</v>
      </c>
      <c r="M519" s="29">
        <v>877.4436</v>
      </c>
      <c r="N519" s="17" t="str">
        <f>IFERROR(__xludf.DUMMYFUNCTION("IF(AND(L519&lt;=0, L519&gt;-50), L519, NA())"),"#N/A")</f>
        <v>#N/A</v>
      </c>
      <c r="O519" s="17" t="str">
        <f>IFERROR(__xludf.DUMMYFUNCTION("IF(L519&lt;=-50, L519, NA())"),"#N/A")</f>
        <v>#N/A</v>
      </c>
      <c r="P519" s="17" t="str">
        <f t="shared" si="5"/>
        <v>High</v>
      </c>
      <c r="Q519" s="17"/>
      <c r="R519" s="19"/>
    </row>
    <row r="520">
      <c r="A520" s="31" t="s">
        <v>26</v>
      </c>
      <c r="B520" s="32" t="s">
        <v>548</v>
      </c>
      <c r="C520" s="32" t="s">
        <v>28</v>
      </c>
      <c r="D520" s="33">
        <v>5304.0</v>
      </c>
      <c r="E520" s="33">
        <v>21996.0</v>
      </c>
      <c r="F520" s="33">
        <v>1110.0</v>
      </c>
      <c r="G520" s="33">
        <v>341.0</v>
      </c>
      <c r="H520" s="33">
        <v>90.0</v>
      </c>
      <c r="I520" s="34">
        <v>4.778378</v>
      </c>
      <c r="J520" s="34">
        <v>15.55425</v>
      </c>
      <c r="K520" s="30">
        <v>58.93333</v>
      </c>
      <c r="L520" s="30">
        <v>748.4163</v>
      </c>
      <c r="M520" s="34">
        <v>748.4163</v>
      </c>
      <c r="N520" s="11" t="str">
        <f>IFERROR(__xludf.DUMMYFUNCTION("IF(AND(L520&lt;=0, L520&gt;-50), L520, NA())"),"#N/A")</f>
        <v>#N/A</v>
      </c>
      <c r="O520" s="11" t="str">
        <f>IFERROR(__xludf.DUMMYFUNCTION("IF(L520&lt;=-50, L520, NA())"),"#N/A")</f>
        <v>#N/A</v>
      </c>
      <c r="P520" s="11" t="str">
        <f t="shared" si="5"/>
        <v>High</v>
      </c>
      <c r="Q520" s="11"/>
      <c r="R520" s="12"/>
    </row>
    <row r="521">
      <c r="A521" s="26" t="s">
        <v>26</v>
      </c>
      <c r="B521" s="27" t="s">
        <v>549</v>
      </c>
      <c r="C521" s="27" t="s">
        <v>24</v>
      </c>
      <c r="D521" s="28">
        <v>1072.0</v>
      </c>
      <c r="E521" s="28">
        <v>5130.0</v>
      </c>
      <c r="F521" s="28">
        <v>273.0</v>
      </c>
      <c r="G521" s="28">
        <v>91.0</v>
      </c>
      <c r="H521" s="28">
        <v>21.0</v>
      </c>
      <c r="I521" s="29">
        <v>3.92674</v>
      </c>
      <c r="J521" s="29">
        <v>11.78022</v>
      </c>
      <c r="K521" s="30">
        <v>51.04762</v>
      </c>
      <c r="L521" s="30">
        <v>879.4776</v>
      </c>
      <c r="M521" s="29">
        <v>879.4776</v>
      </c>
      <c r="N521" s="17" t="str">
        <f>IFERROR(__xludf.DUMMYFUNCTION("IF(AND(L521&lt;=0, L521&gt;-50), L521, NA())"),"#N/A")</f>
        <v>#N/A</v>
      </c>
      <c r="O521" s="17" t="str">
        <f>IFERROR(__xludf.DUMMYFUNCTION("IF(L521&lt;=-50, L521, NA())"),"#N/A")</f>
        <v>#N/A</v>
      </c>
      <c r="P521" s="17" t="str">
        <f t="shared" si="5"/>
        <v>High</v>
      </c>
      <c r="Q521" s="17"/>
      <c r="R521" s="19"/>
    </row>
    <row r="522">
      <c r="A522" s="31" t="s">
        <v>22</v>
      </c>
      <c r="B522" s="32" t="s">
        <v>550</v>
      </c>
      <c r="C522" s="32" t="s">
        <v>40</v>
      </c>
      <c r="D522" s="33">
        <v>3087.0</v>
      </c>
      <c r="E522" s="33">
        <v>14050.0</v>
      </c>
      <c r="F522" s="33">
        <v>712.0</v>
      </c>
      <c r="G522" s="33">
        <v>211.0</v>
      </c>
      <c r="H522" s="33">
        <v>59.0</v>
      </c>
      <c r="I522" s="34">
        <v>4.335674</v>
      </c>
      <c r="J522" s="34">
        <v>14.63033</v>
      </c>
      <c r="K522" s="30">
        <v>52.32203</v>
      </c>
      <c r="L522" s="30">
        <v>855.6203</v>
      </c>
      <c r="M522" s="34">
        <v>855.6203</v>
      </c>
      <c r="N522" s="11" t="str">
        <f>IFERROR(__xludf.DUMMYFUNCTION("IF(AND(L522&lt;=0, L522&gt;-50), L522, NA())"),"#N/A")</f>
        <v>#N/A</v>
      </c>
      <c r="O522" s="11" t="str">
        <f>IFERROR(__xludf.DUMMYFUNCTION("IF(L522&lt;=-50, L522, NA())"),"#N/A")</f>
        <v>#N/A</v>
      </c>
      <c r="P522" s="11" t="str">
        <f t="shared" si="5"/>
        <v>High</v>
      </c>
      <c r="Q522" s="11"/>
      <c r="R522" s="12"/>
    </row>
    <row r="523">
      <c r="A523" s="26" t="s">
        <v>33</v>
      </c>
      <c r="B523" s="27" t="s">
        <v>551</v>
      </c>
      <c r="C523" s="27" t="s">
        <v>24</v>
      </c>
      <c r="D523" s="28">
        <v>5732.0</v>
      </c>
      <c r="E523" s="28">
        <v>13681.0</v>
      </c>
      <c r="F523" s="28">
        <v>690.0</v>
      </c>
      <c r="G523" s="28">
        <v>214.0</v>
      </c>
      <c r="H523" s="28">
        <v>53.0</v>
      </c>
      <c r="I523" s="29">
        <v>8.307246</v>
      </c>
      <c r="J523" s="29">
        <v>26.78505</v>
      </c>
      <c r="K523" s="30">
        <v>108.1509</v>
      </c>
      <c r="L523" s="30">
        <v>362.3168</v>
      </c>
      <c r="M523" s="29">
        <v>362.3168</v>
      </c>
      <c r="N523" s="17" t="str">
        <f>IFERROR(__xludf.DUMMYFUNCTION("IF(AND(L523&lt;=0, L523&gt;-50), L523, NA())"),"#N/A")</f>
        <v>#N/A</v>
      </c>
      <c r="O523" s="17" t="str">
        <f>IFERROR(__xludf.DUMMYFUNCTION("IF(L523&lt;=-50, L523, NA())"),"#N/A")</f>
        <v>#N/A</v>
      </c>
      <c r="P523" s="17" t="str">
        <f t="shared" si="5"/>
        <v>High</v>
      </c>
      <c r="Q523" s="17"/>
      <c r="R523" s="19"/>
    </row>
    <row r="524">
      <c r="A524" s="31" t="s">
        <v>22</v>
      </c>
      <c r="B524" s="32" t="s">
        <v>552</v>
      </c>
      <c r="C524" s="32" t="s">
        <v>40</v>
      </c>
      <c r="D524" s="33">
        <v>7337.0</v>
      </c>
      <c r="E524" s="33">
        <v>21705.0</v>
      </c>
      <c r="F524" s="33">
        <v>1078.0</v>
      </c>
      <c r="G524" s="33">
        <v>333.0</v>
      </c>
      <c r="H524" s="33">
        <v>83.0</v>
      </c>
      <c r="I524" s="34">
        <v>6.806122</v>
      </c>
      <c r="J524" s="34">
        <v>22.03303</v>
      </c>
      <c r="K524" s="30">
        <v>88.39759</v>
      </c>
      <c r="L524" s="30">
        <v>465.6263</v>
      </c>
      <c r="M524" s="34">
        <v>465.6263</v>
      </c>
      <c r="N524" s="11" t="str">
        <f>IFERROR(__xludf.DUMMYFUNCTION("IF(AND(L524&lt;=0, L524&gt;-50), L524, NA())"),"#N/A")</f>
        <v>#N/A</v>
      </c>
      <c r="O524" s="11" t="str">
        <f>IFERROR(__xludf.DUMMYFUNCTION("IF(L524&lt;=-50, L524, NA())"),"#N/A")</f>
        <v>#N/A</v>
      </c>
      <c r="P524" s="11" t="str">
        <f t="shared" si="5"/>
        <v>High</v>
      </c>
      <c r="Q524" s="11"/>
      <c r="R524" s="12"/>
    </row>
    <row r="525">
      <c r="A525" s="26" t="s">
        <v>44</v>
      </c>
      <c r="B525" s="27" t="s">
        <v>553</v>
      </c>
      <c r="C525" s="27" t="s">
        <v>49</v>
      </c>
      <c r="D525" s="28">
        <v>3005.0</v>
      </c>
      <c r="E525" s="28">
        <v>6927.0</v>
      </c>
      <c r="F525" s="28">
        <v>350.0</v>
      </c>
      <c r="G525" s="28">
        <v>99.0</v>
      </c>
      <c r="H525" s="28">
        <v>21.0</v>
      </c>
      <c r="I525" s="29">
        <v>8.585714</v>
      </c>
      <c r="J525" s="29">
        <v>30.35354</v>
      </c>
      <c r="K525" s="30">
        <v>143.0952</v>
      </c>
      <c r="L525" s="30">
        <v>249.4176</v>
      </c>
      <c r="M525" s="29">
        <v>249.4176</v>
      </c>
      <c r="N525" s="17" t="str">
        <f>IFERROR(__xludf.DUMMYFUNCTION("IF(AND(L525&lt;=0, L525&gt;-50), L525, NA())"),"#N/A")</f>
        <v>#N/A</v>
      </c>
      <c r="O525" s="17" t="str">
        <f>IFERROR(__xludf.DUMMYFUNCTION("IF(L525&lt;=-50, L525, NA())"),"#N/A")</f>
        <v>#N/A</v>
      </c>
      <c r="P525" s="17" t="str">
        <f t="shared" si="5"/>
        <v>High</v>
      </c>
      <c r="Q525" s="17"/>
      <c r="R525" s="19"/>
    </row>
    <row r="526">
      <c r="A526" s="31" t="s">
        <v>35</v>
      </c>
      <c r="B526" s="32" t="s">
        <v>554</v>
      </c>
      <c r="C526" s="32" t="s">
        <v>37</v>
      </c>
      <c r="D526" s="33">
        <v>7586.0</v>
      </c>
      <c r="E526" s="33">
        <v>27552.0</v>
      </c>
      <c r="F526" s="33">
        <v>1381.0</v>
      </c>
      <c r="G526" s="33">
        <v>413.0</v>
      </c>
      <c r="H526" s="33">
        <v>99.0</v>
      </c>
      <c r="I526" s="34">
        <v>5.493121</v>
      </c>
      <c r="J526" s="34">
        <v>18.36804</v>
      </c>
      <c r="K526" s="30">
        <v>76.62626</v>
      </c>
      <c r="L526" s="30">
        <v>552.5178</v>
      </c>
      <c r="M526" s="34">
        <v>552.5178</v>
      </c>
      <c r="N526" s="11" t="str">
        <f>IFERROR(__xludf.DUMMYFUNCTION("IF(AND(L526&lt;=0, L526&gt;-50), L526, NA())"),"#N/A")</f>
        <v>#N/A</v>
      </c>
      <c r="O526" s="11" t="str">
        <f>IFERROR(__xludf.DUMMYFUNCTION("IF(L526&lt;=-50, L526, NA())"),"#N/A")</f>
        <v>#N/A</v>
      </c>
      <c r="P526" s="11" t="str">
        <f t="shared" si="5"/>
        <v>High</v>
      </c>
      <c r="Q526" s="11"/>
      <c r="R526" s="12"/>
    </row>
    <row r="527">
      <c r="A527" s="26" t="s">
        <v>41</v>
      </c>
      <c r="B527" s="27" t="s">
        <v>555</v>
      </c>
      <c r="C527" s="27" t="s">
        <v>37</v>
      </c>
      <c r="D527" s="28">
        <v>5127.0</v>
      </c>
      <c r="E527" s="28">
        <v>17643.0</v>
      </c>
      <c r="F527" s="28">
        <v>884.0</v>
      </c>
      <c r="G527" s="28">
        <v>268.0</v>
      </c>
      <c r="H527" s="28">
        <v>70.0</v>
      </c>
      <c r="I527" s="29">
        <v>5.799774</v>
      </c>
      <c r="J527" s="29">
        <v>19.1306</v>
      </c>
      <c r="K527" s="30">
        <v>73.24286</v>
      </c>
      <c r="L527" s="30">
        <v>582.6604</v>
      </c>
      <c r="M527" s="29">
        <v>582.6604</v>
      </c>
      <c r="N527" s="17" t="str">
        <f>IFERROR(__xludf.DUMMYFUNCTION("IF(AND(L527&lt;=0, L527&gt;-50), L527, NA())"),"#N/A")</f>
        <v>#N/A</v>
      </c>
      <c r="O527" s="17" t="str">
        <f>IFERROR(__xludf.DUMMYFUNCTION("IF(L527&lt;=-50, L527, NA())"),"#N/A")</f>
        <v>#N/A</v>
      </c>
      <c r="P527" s="17" t="str">
        <f t="shared" si="5"/>
        <v>High</v>
      </c>
      <c r="Q527" s="17"/>
      <c r="R527" s="19"/>
    </row>
    <row r="528">
      <c r="A528" s="31" t="s">
        <v>22</v>
      </c>
      <c r="B528" s="32" t="s">
        <v>556</v>
      </c>
      <c r="C528" s="32" t="s">
        <v>32</v>
      </c>
      <c r="D528" s="33">
        <v>8105.0</v>
      </c>
      <c r="E528" s="33">
        <v>26012.0</v>
      </c>
      <c r="F528" s="33">
        <v>1303.0</v>
      </c>
      <c r="G528" s="33">
        <v>382.0</v>
      </c>
      <c r="H528" s="33">
        <v>98.0</v>
      </c>
      <c r="I528" s="34">
        <v>6.220261</v>
      </c>
      <c r="J528" s="34">
        <v>21.21728</v>
      </c>
      <c r="K528" s="30">
        <v>82.70408</v>
      </c>
      <c r="L528" s="30">
        <v>504.5651</v>
      </c>
      <c r="M528" s="34">
        <v>504.5651</v>
      </c>
      <c r="N528" s="11" t="str">
        <f>IFERROR(__xludf.DUMMYFUNCTION("IF(AND(L528&lt;=0, L528&gt;-50), L528, NA())"),"#N/A")</f>
        <v>#N/A</v>
      </c>
      <c r="O528" s="11" t="str">
        <f>IFERROR(__xludf.DUMMYFUNCTION("IF(L528&lt;=-50, L528, NA())"),"#N/A")</f>
        <v>#N/A</v>
      </c>
      <c r="P528" s="11" t="str">
        <f t="shared" si="5"/>
        <v>High</v>
      </c>
      <c r="Q528" s="11"/>
      <c r="R528" s="12"/>
    </row>
    <row r="529">
      <c r="A529" s="26" t="s">
        <v>35</v>
      </c>
      <c r="B529" s="27" t="s">
        <v>557</v>
      </c>
      <c r="C529" s="27" t="s">
        <v>32</v>
      </c>
      <c r="D529" s="28">
        <v>7675.0</v>
      </c>
      <c r="E529" s="28">
        <v>27933.0</v>
      </c>
      <c r="F529" s="28">
        <v>1398.0</v>
      </c>
      <c r="G529" s="28">
        <v>418.0</v>
      </c>
      <c r="H529" s="28">
        <v>100.0</v>
      </c>
      <c r="I529" s="29">
        <v>5.489986</v>
      </c>
      <c r="J529" s="29">
        <v>18.36124</v>
      </c>
      <c r="K529" s="30">
        <v>76.75</v>
      </c>
      <c r="L529" s="30">
        <v>551.4658</v>
      </c>
      <c r="M529" s="29">
        <v>551.4658</v>
      </c>
      <c r="N529" s="17" t="str">
        <f>IFERROR(__xludf.DUMMYFUNCTION("IF(AND(L529&lt;=0, L529&gt;-50), L529, NA())"),"#N/A")</f>
        <v>#N/A</v>
      </c>
      <c r="O529" s="17" t="str">
        <f>IFERROR(__xludf.DUMMYFUNCTION("IF(L529&lt;=-50, L529, NA())"),"#N/A")</f>
        <v>#N/A</v>
      </c>
      <c r="P529" s="17" t="str">
        <f t="shared" si="5"/>
        <v>High</v>
      </c>
      <c r="Q529" s="17"/>
      <c r="R529" s="19"/>
    </row>
    <row r="530">
      <c r="A530" s="31" t="s">
        <v>53</v>
      </c>
      <c r="B530" s="32" t="s">
        <v>558</v>
      </c>
      <c r="C530" s="32" t="s">
        <v>40</v>
      </c>
      <c r="D530" s="33">
        <v>1475.0</v>
      </c>
      <c r="E530" s="33">
        <v>3904.0</v>
      </c>
      <c r="F530" s="33">
        <v>201.0</v>
      </c>
      <c r="G530" s="33">
        <v>59.0</v>
      </c>
      <c r="H530" s="33">
        <v>15.0</v>
      </c>
      <c r="I530" s="34">
        <v>7.338308</v>
      </c>
      <c r="J530" s="34">
        <v>25.0</v>
      </c>
      <c r="K530" s="30">
        <v>98.33333</v>
      </c>
      <c r="L530" s="30">
        <v>408.4746</v>
      </c>
      <c r="M530" s="34">
        <v>408.4746</v>
      </c>
      <c r="N530" s="11" t="str">
        <f>IFERROR(__xludf.DUMMYFUNCTION("IF(AND(L530&lt;=0, L530&gt;-50), L530, NA())"),"#N/A")</f>
        <v>#N/A</v>
      </c>
      <c r="O530" s="11" t="str">
        <f>IFERROR(__xludf.DUMMYFUNCTION("IF(L530&lt;=-50, L530, NA())"),"#N/A")</f>
        <v>#N/A</v>
      </c>
      <c r="P530" s="11" t="str">
        <f t="shared" si="5"/>
        <v>High</v>
      </c>
      <c r="Q530" s="11"/>
      <c r="R530" s="12"/>
    </row>
    <row r="531">
      <c r="A531" s="26" t="s">
        <v>33</v>
      </c>
      <c r="B531" s="27" t="s">
        <v>559</v>
      </c>
      <c r="C531" s="27" t="s">
        <v>40</v>
      </c>
      <c r="D531" s="28">
        <v>6731.0</v>
      </c>
      <c r="E531" s="28">
        <v>16789.0</v>
      </c>
      <c r="F531" s="28">
        <v>842.0</v>
      </c>
      <c r="G531" s="28">
        <v>252.0</v>
      </c>
      <c r="H531" s="28">
        <v>66.0</v>
      </c>
      <c r="I531" s="29">
        <v>7.994062</v>
      </c>
      <c r="J531" s="29">
        <v>26.71032</v>
      </c>
      <c r="K531" s="30">
        <v>101.9848</v>
      </c>
      <c r="L531" s="30">
        <v>390.2689</v>
      </c>
      <c r="M531" s="29">
        <v>390.2689</v>
      </c>
      <c r="N531" s="17" t="str">
        <f>IFERROR(__xludf.DUMMYFUNCTION("IF(AND(L531&lt;=0, L531&gt;-50), L531, NA())"),"#N/A")</f>
        <v>#N/A</v>
      </c>
      <c r="O531" s="17" t="str">
        <f>IFERROR(__xludf.DUMMYFUNCTION("IF(L531&lt;=-50, L531, NA())"),"#N/A")</f>
        <v>#N/A</v>
      </c>
      <c r="P531" s="17" t="str">
        <f t="shared" si="5"/>
        <v>High</v>
      </c>
      <c r="Q531" s="17"/>
      <c r="R531" s="19"/>
    </row>
    <row r="532">
      <c r="A532" s="31" t="s">
        <v>30</v>
      </c>
      <c r="B532" s="32" t="s">
        <v>560</v>
      </c>
      <c r="C532" s="32" t="s">
        <v>40</v>
      </c>
      <c r="D532" s="33">
        <v>6250.0</v>
      </c>
      <c r="E532" s="33">
        <v>28127.0</v>
      </c>
      <c r="F532" s="33">
        <v>1405.0</v>
      </c>
      <c r="G532" s="33">
        <v>423.0</v>
      </c>
      <c r="H532" s="33">
        <v>106.0</v>
      </c>
      <c r="I532" s="34">
        <v>4.448399</v>
      </c>
      <c r="J532" s="34">
        <v>14.77541</v>
      </c>
      <c r="K532" s="30">
        <v>58.96226</v>
      </c>
      <c r="L532" s="30">
        <v>748.0</v>
      </c>
      <c r="M532" s="34">
        <v>748.0</v>
      </c>
      <c r="N532" s="11" t="str">
        <f>IFERROR(__xludf.DUMMYFUNCTION("IF(AND(L532&lt;=0, L532&gt;-50), L532, NA())"),"#N/A")</f>
        <v>#N/A</v>
      </c>
      <c r="O532" s="11" t="str">
        <f>IFERROR(__xludf.DUMMYFUNCTION("IF(L532&lt;=-50, L532, NA())"),"#N/A")</f>
        <v>#N/A</v>
      </c>
      <c r="P532" s="11" t="str">
        <f t="shared" si="5"/>
        <v>High</v>
      </c>
      <c r="Q532" s="11"/>
      <c r="R532" s="12"/>
    </row>
    <row r="533">
      <c r="A533" s="26" t="s">
        <v>26</v>
      </c>
      <c r="B533" s="27" t="s">
        <v>561</v>
      </c>
      <c r="C533" s="27" t="s">
        <v>24</v>
      </c>
      <c r="D533" s="28">
        <v>6565.0</v>
      </c>
      <c r="E533" s="28">
        <v>30608.0</v>
      </c>
      <c r="F533" s="28">
        <v>1523.0</v>
      </c>
      <c r="G533" s="28">
        <v>453.0</v>
      </c>
      <c r="H533" s="28">
        <v>108.0</v>
      </c>
      <c r="I533" s="29">
        <v>4.310571</v>
      </c>
      <c r="J533" s="29">
        <v>14.49227</v>
      </c>
      <c r="K533" s="30">
        <v>60.78704</v>
      </c>
      <c r="L533" s="30">
        <v>722.5438</v>
      </c>
      <c r="M533" s="29">
        <v>722.5438</v>
      </c>
      <c r="N533" s="17" t="str">
        <f>IFERROR(__xludf.DUMMYFUNCTION("IF(AND(L533&lt;=0, L533&gt;-50), L533, NA())"),"#N/A")</f>
        <v>#N/A</v>
      </c>
      <c r="O533" s="17" t="str">
        <f>IFERROR(__xludf.DUMMYFUNCTION("IF(L533&lt;=-50, L533, NA())"),"#N/A")</f>
        <v>#N/A</v>
      </c>
      <c r="P533" s="17" t="str">
        <f t="shared" si="5"/>
        <v>High</v>
      </c>
      <c r="Q533" s="17"/>
      <c r="R533" s="19"/>
    </row>
    <row r="534">
      <c r="A534" s="31" t="s">
        <v>47</v>
      </c>
      <c r="B534" s="32" t="s">
        <v>562</v>
      </c>
      <c r="C534" s="32" t="s">
        <v>32</v>
      </c>
      <c r="D534" s="33">
        <v>7128.0</v>
      </c>
      <c r="E534" s="33">
        <v>33795.0</v>
      </c>
      <c r="F534" s="33">
        <v>1687.0</v>
      </c>
      <c r="G534" s="33">
        <v>505.0</v>
      </c>
      <c r="H534" s="33">
        <v>127.0</v>
      </c>
      <c r="I534" s="34">
        <v>4.225252</v>
      </c>
      <c r="J534" s="34">
        <v>14.11485</v>
      </c>
      <c r="K534" s="30">
        <v>56.12598</v>
      </c>
      <c r="L534" s="30">
        <v>790.853</v>
      </c>
      <c r="M534" s="34">
        <v>790.853</v>
      </c>
      <c r="N534" s="11" t="str">
        <f>IFERROR(__xludf.DUMMYFUNCTION("IF(AND(L534&lt;=0, L534&gt;-50), L534, NA())"),"#N/A")</f>
        <v>#N/A</v>
      </c>
      <c r="O534" s="11" t="str">
        <f>IFERROR(__xludf.DUMMYFUNCTION("IF(L534&lt;=-50, L534, NA())"),"#N/A")</f>
        <v>#N/A</v>
      </c>
      <c r="P534" s="11" t="str">
        <f t="shared" si="5"/>
        <v>High</v>
      </c>
      <c r="Q534" s="11"/>
      <c r="R534" s="12"/>
    </row>
    <row r="535">
      <c r="A535" s="26" t="s">
        <v>41</v>
      </c>
      <c r="B535" s="27" t="s">
        <v>563</v>
      </c>
      <c r="C535" s="27" t="s">
        <v>40</v>
      </c>
      <c r="D535" s="28">
        <v>6526.0</v>
      </c>
      <c r="E535" s="28">
        <v>29627.0</v>
      </c>
      <c r="F535" s="28">
        <v>1471.0</v>
      </c>
      <c r="G535" s="28">
        <v>437.0</v>
      </c>
      <c r="H535" s="28">
        <v>108.0</v>
      </c>
      <c r="I535" s="29">
        <v>4.436438</v>
      </c>
      <c r="J535" s="29">
        <v>14.93364</v>
      </c>
      <c r="K535" s="30">
        <v>60.42593</v>
      </c>
      <c r="L535" s="30">
        <v>727.4594</v>
      </c>
      <c r="M535" s="29">
        <v>727.4594</v>
      </c>
      <c r="N535" s="17" t="str">
        <f>IFERROR(__xludf.DUMMYFUNCTION("IF(AND(L535&lt;=0, L535&gt;-50), L535, NA())"),"#N/A")</f>
        <v>#N/A</v>
      </c>
      <c r="O535" s="17" t="str">
        <f>IFERROR(__xludf.DUMMYFUNCTION("IF(L535&lt;=-50, L535, NA())"),"#N/A")</f>
        <v>#N/A</v>
      </c>
      <c r="P535" s="17" t="str">
        <f t="shared" si="5"/>
        <v>High</v>
      </c>
      <c r="Q535" s="17"/>
      <c r="R535" s="19"/>
    </row>
    <row r="536">
      <c r="A536" s="31" t="s">
        <v>18</v>
      </c>
      <c r="B536" s="32" t="s">
        <v>564</v>
      </c>
      <c r="C536" s="32" t="s">
        <v>32</v>
      </c>
      <c r="D536" s="33">
        <v>9328.0</v>
      </c>
      <c r="E536" s="33">
        <v>36076.0</v>
      </c>
      <c r="F536" s="33">
        <v>1797.0</v>
      </c>
      <c r="G536" s="33">
        <v>537.0</v>
      </c>
      <c r="H536" s="33">
        <v>135.0</v>
      </c>
      <c r="I536" s="34">
        <v>5.190874</v>
      </c>
      <c r="J536" s="34">
        <v>17.37058</v>
      </c>
      <c r="K536" s="30">
        <v>69.0963</v>
      </c>
      <c r="L536" s="30">
        <v>623.6278</v>
      </c>
      <c r="M536" s="34">
        <v>623.6278</v>
      </c>
      <c r="N536" s="11" t="str">
        <f>IFERROR(__xludf.DUMMYFUNCTION("IF(AND(L536&lt;=0, L536&gt;-50), L536, NA())"),"#N/A")</f>
        <v>#N/A</v>
      </c>
      <c r="O536" s="11" t="str">
        <f>IFERROR(__xludf.DUMMYFUNCTION("IF(L536&lt;=-50, L536, NA())"),"#N/A")</f>
        <v>#N/A</v>
      </c>
      <c r="P536" s="11" t="str">
        <f t="shared" si="5"/>
        <v>High</v>
      </c>
      <c r="Q536" s="11"/>
      <c r="R536" s="12"/>
    </row>
    <row r="537">
      <c r="A537" s="26" t="s">
        <v>35</v>
      </c>
      <c r="B537" s="27" t="s">
        <v>565</v>
      </c>
      <c r="C537" s="27" t="s">
        <v>43</v>
      </c>
      <c r="D537" s="28">
        <v>8042.0</v>
      </c>
      <c r="E537" s="28">
        <v>28382.0</v>
      </c>
      <c r="F537" s="28">
        <v>1432.0</v>
      </c>
      <c r="G537" s="28">
        <v>431.0</v>
      </c>
      <c r="H537" s="28">
        <v>108.0</v>
      </c>
      <c r="I537" s="29">
        <v>5.615922</v>
      </c>
      <c r="J537" s="29">
        <v>18.65893</v>
      </c>
      <c r="K537" s="30">
        <v>74.46296</v>
      </c>
      <c r="L537" s="30">
        <v>571.4748</v>
      </c>
      <c r="M537" s="29">
        <v>571.4748</v>
      </c>
      <c r="N537" s="17" t="str">
        <f>IFERROR(__xludf.DUMMYFUNCTION("IF(AND(L537&lt;=0, L537&gt;-50), L537, NA())"),"#N/A")</f>
        <v>#N/A</v>
      </c>
      <c r="O537" s="17" t="str">
        <f>IFERROR(__xludf.DUMMYFUNCTION("IF(L537&lt;=-50, L537, NA())"),"#N/A")</f>
        <v>#N/A</v>
      </c>
      <c r="P537" s="17" t="str">
        <f t="shared" si="5"/>
        <v>High</v>
      </c>
      <c r="Q537" s="17"/>
      <c r="R537" s="19"/>
    </row>
    <row r="538">
      <c r="A538" s="31" t="s">
        <v>41</v>
      </c>
      <c r="B538" s="32" t="s">
        <v>566</v>
      </c>
      <c r="C538" s="32" t="s">
        <v>43</v>
      </c>
      <c r="D538" s="33">
        <v>8022.0</v>
      </c>
      <c r="E538" s="33">
        <v>38487.0</v>
      </c>
      <c r="F538" s="33">
        <v>1913.0</v>
      </c>
      <c r="G538" s="33">
        <v>573.0</v>
      </c>
      <c r="H538" s="33">
        <v>137.0</v>
      </c>
      <c r="I538" s="34">
        <v>4.193413</v>
      </c>
      <c r="J538" s="34">
        <v>14.0</v>
      </c>
      <c r="K538" s="30">
        <v>58.55474</v>
      </c>
      <c r="L538" s="30">
        <v>753.9018</v>
      </c>
      <c r="M538" s="34">
        <v>753.9018</v>
      </c>
      <c r="N538" s="11" t="str">
        <f>IFERROR(__xludf.DUMMYFUNCTION("IF(AND(L538&lt;=0, L538&gt;-50), L538, NA())"),"#N/A")</f>
        <v>#N/A</v>
      </c>
      <c r="O538" s="11" t="str">
        <f>IFERROR(__xludf.DUMMYFUNCTION("IF(L538&lt;=-50, L538, NA())"),"#N/A")</f>
        <v>#N/A</v>
      </c>
      <c r="P538" s="11" t="str">
        <f t="shared" si="5"/>
        <v>High</v>
      </c>
      <c r="Q538" s="11"/>
      <c r="R538" s="12"/>
    </row>
    <row r="539">
      <c r="A539" s="26" t="s">
        <v>18</v>
      </c>
      <c r="B539" s="27" t="s">
        <v>567</v>
      </c>
      <c r="C539" s="27" t="s">
        <v>20</v>
      </c>
      <c r="D539" s="28">
        <v>3818.0</v>
      </c>
      <c r="E539" s="28">
        <v>10418.0</v>
      </c>
      <c r="F539" s="28">
        <v>530.0</v>
      </c>
      <c r="G539" s="28">
        <v>156.0</v>
      </c>
      <c r="H539" s="28">
        <v>38.0</v>
      </c>
      <c r="I539" s="29">
        <v>7.203774</v>
      </c>
      <c r="J539" s="29">
        <v>24.47436</v>
      </c>
      <c r="K539" s="30">
        <v>100.4737</v>
      </c>
      <c r="L539" s="30">
        <v>397.6427</v>
      </c>
      <c r="M539" s="29">
        <v>397.6427</v>
      </c>
      <c r="N539" s="17" t="str">
        <f>IFERROR(__xludf.DUMMYFUNCTION("IF(AND(L539&lt;=0, L539&gt;-50), L539, NA())"),"#N/A")</f>
        <v>#N/A</v>
      </c>
      <c r="O539" s="17" t="str">
        <f>IFERROR(__xludf.DUMMYFUNCTION("IF(L539&lt;=-50, L539, NA())"),"#N/A")</f>
        <v>#N/A</v>
      </c>
      <c r="P539" s="17" t="str">
        <f t="shared" si="5"/>
        <v>High</v>
      </c>
      <c r="Q539" s="17"/>
      <c r="R539" s="19"/>
    </row>
    <row r="540">
      <c r="A540" s="31" t="s">
        <v>44</v>
      </c>
      <c r="B540" s="32" t="s">
        <v>568</v>
      </c>
      <c r="C540" s="32" t="s">
        <v>37</v>
      </c>
      <c r="D540" s="33">
        <v>5708.0</v>
      </c>
      <c r="E540" s="33">
        <v>12103.0</v>
      </c>
      <c r="F540" s="33">
        <v>598.0</v>
      </c>
      <c r="G540" s="33">
        <v>180.0</v>
      </c>
      <c r="H540" s="33">
        <v>45.0</v>
      </c>
      <c r="I540" s="34">
        <v>9.545151</v>
      </c>
      <c r="J540" s="34">
        <v>31.71111</v>
      </c>
      <c r="K540" s="30">
        <v>126.8444</v>
      </c>
      <c r="L540" s="30">
        <v>294.1836</v>
      </c>
      <c r="M540" s="34">
        <v>294.1836</v>
      </c>
      <c r="N540" s="11" t="str">
        <f>IFERROR(__xludf.DUMMYFUNCTION("IF(AND(L540&lt;=0, L540&gt;-50), L540, NA())"),"#N/A")</f>
        <v>#N/A</v>
      </c>
      <c r="O540" s="11" t="str">
        <f>IFERROR(__xludf.DUMMYFUNCTION("IF(L540&lt;=-50, L540, NA())"),"#N/A")</f>
        <v>#N/A</v>
      </c>
      <c r="P540" s="11" t="str">
        <f t="shared" si="5"/>
        <v>High</v>
      </c>
      <c r="Q540" s="11"/>
      <c r="R540" s="12"/>
    </row>
    <row r="541">
      <c r="A541" s="26" t="s">
        <v>18</v>
      </c>
      <c r="B541" s="27" t="s">
        <v>569</v>
      </c>
      <c r="C541" s="27" t="s">
        <v>40</v>
      </c>
      <c r="D541" s="28">
        <v>5274.0</v>
      </c>
      <c r="E541" s="28">
        <v>18240.0</v>
      </c>
      <c r="F541" s="28">
        <v>900.0</v>
      </c>
      <c r="G541" s="28">
        <v>267.0</v>
      </c>
      <c r="H541" s="28">
        <v>71.0</v>
      </c>
      <c r="I541" s="29">
        <v>5.86</v>
      </c>
      <c r="J541" s="29">
        <v>19.75281</v>
      </c>
      <c r="K541" s="30">
        <v>74.28169</v>
      </c>
      <c r="L541" s="30">
        <v>573.1134</v>
      </c>
      <c r="M541" s="29">
        <v>573.1134</v>
      </c>
      <c r="N541" s="17" t="str">
        <f>IFERROR(__xludf.DUMMYFUNCTION("IF(AND(L541&lt;=0, L541&gt;-50), L541, NA())"),"#N/A")</f>
        <v>#N/A</v>
      </c>
      <c r="O541" s="17" t="str">
        <f>IFERROR(__xludf.DUMMYFUNCTION("IF(L541&lt;=-50, L541, NA())"),"#N/A")</f>
        <v>#N/A</v>
      </c>
      <c r="P541" s="17" t="str">
        <f t="shared" si="5"/>
        <v>High</v>
      </c>
      <c r="Q541" s="17"/>
      <c r="R541" s="19"/>
    </row>
    <row r="542">
      <c r="A542" s="31" t="s">
        <v>35</v>
      </c>
      <c r="B542" s="32" t="s">
        <v>570</v>
      </c>
      <c r="C542" s="32" t="s">
        <v>28</v>
      </c>
      <c r="D542" s="33">
        <v>7087.0</v>
      </c>
      <c r="E542" s="33">
        <v>14400.0</v>
      </c>
      <c r="F542" s="33">
        <v>719.0</v>
      </c>
      <c r="G542" s="33">
        <v>214.0</v>
      </c>
      <c r="H542" s="33">
        <v>54.0</v>
      </c>
      <c r="I542" s="34">
        <v>9.856745</v>
      </c>
      <c r="J542" s="34">
        <v>33.11682</v>
      </c>
      <c r="K542" s="30">
        <v>131.2407</v>
      </c>
      <c r="L542" s="30">
        <v>280.9793</v>
      </c>
      <c r="M542" s="34">
        <v>280.9793</v>
      </c>
      <c r="N542" s="11" t="str">
        <f>IFERROR(__xludf.DUMMYFUNCTION("IF(AND(L542&lt;=0, L542&gt;-50), L542, NA())"),"#N/A")</f>
        <v>#N/A</v>
      </c>
      <c r="O542" s="11" t="str">
        <f>IFERROR(__xludf.DUMMYFUNCTION("IF(L542&lt;=-50, L542, NA())"),"#N/A")</f>
        <v>#N/A</v>
      </c>
      <c r="P542" s="11" t="str">
        <f t="shared" si="5"/>
        <v>High</v>
      </c>
      <c r="Q542" s="11"/>
      <c r="R542" s="12"/>
    </row>
    <row r="543">
      <c r="A543" s="26" t="s">
        <v>38</v>
      </c>
      <c r="B543" s="27" t="s">
        <v>571</v>
      </c>
      <c r="C543" s="27" t="s">
        <v>32</v>
      </c>
      <c r="D543" s="28">
        <v>686.0</v>
      </c>
      <c r="E543" s="28">
        <v>3304.0</v>
      </c>
      <c r="F543" s="28">
        <v>182.0</v>
      </c>
      <c r="G543" s="28">
        <v>54.0</v>
      </c>
      <c r="H543" s="28">
        <v>16.0</v>
      </c>
      <c r="I543" s="29">
        <v>3.769231</v>
      </c>
      <c r="J543" s="29">
        <v>12.7037</v>
      </c>
      <c r="K543" s="30">
        <v>42.875</v>
      </c>
      <c r="L543" s="30">
        <v>1066.181</v>
      </c>
      <c r="M543" s="29">
        <v>1066.181</v>
      </c>
      <c r="N543" s="17" t="str">
        <f>IFERROR(__xludf.DUMMYFUNCTION("IF(AND(L543&lt;=0, L543&gt;-50), L543, NA())"),"#N/A")</f>
        <v>#N/A</v>
      </c>
      <c r="O543" s="17" t="str">
        <f>IFERROR(__xludf.DUMMYFUNCTION("IF(L543&lt;=-50, L543, NA())"),"#N/A")</f>
        <v>#N/A</v>
      </c>
      <c r="P543" s="17" t="str">
        <f t="shared" si="5"/>
        <v>High</v>
      </c>
      <c r="Q543" s="17"/>
      <c r="R543" s="19"/>
    </row>
    <row r="544">
      <c r="A544" s="31" t="s">
        <v>35</v>
      </c>
      <c r="B544" s="32" t="s">
        <v>572</v>
      </c>
      <c r="C544" s="32" t="s">
        <v>32</v>
      </c>
      <c r="D544" s="33">
        <v>6639.0</v>
      </c>
      <c r="E544" s="33">
        <v>31236.0</v>
      </c>
      <c r="F544" s="33">
        <v>1562.0</v>
      </c>
      <c r="G544" s="33">
        <v>469.0</v>
      </c>
      <c r="H544" s="33">
        <v>117.0</v>
      </c>
      <c r="I544" s="34">
        <v>4.25032</v>
      </c>
      <c r="J544" s="34">
        <v>14.15565</v>
      </c>
      <c r="K544" s="30">
        <v>56.74359</v>
      </c>
      <c r="L544" s="30">
        <v>781.1568</v>
      </c>
      <c r="M544" s="34">
        <v>781.1568</v>
      </c>
      <c r="N544" s="11" t="str">
        <f>IFERROR(__xludf.DUMMYFUNCTION("IF(AND(L544&lt;=0, L544&gt;-50), L544, NA())"),"#N/A")</f>
        <v>#N/A</v>
      </c>
      <c r="O544" s="11" t="str">
        <f>IFERROR(__xludf.DUMMYFUNCTION("IF(L544&lt;=-50, L544, NA())"),"#N/A")</f>
        <v>#N/A</v>
      </c>
      <c r="P544" s="11" t="str">
        <f t="shared" si="5"/>
        <v>High</v>
      </c>
      <c r="Q544" s="11"/>
      <c r="R544" s="12"/>
    </row>
    <row r="545">
      <c r="A545" s="26" t="s">
        <v>53</v>
      </c>
      <c r="B545" s="27" t="s">
        <v>573</v>
      </c>
      <c r="C545" s="27" t="s">
        <v>37</v>
      </c>
      <c r="D545" s="28">
        <v>3762.0</v>
      </c>
      <c r="E545" s="28">
        <v>8969.0</v>
      </c>
      <c r="F545" s="28">
        <v>446.0</v>
      </c>
      <c r="G545" s="28">
        <v>134.0</v>
      </c>
      <c r="H545" s="28">
        <v>33.0</v>
      </c>
      <c r="I545" s="29">
        <v>8.434978</v>
      </c>
      <c r="J545" s="29">
        <v>28.07463</v>
      </c>
      <c r="K545" s="30">
        <v>114.0</v>
      </c>
      <c r="L545" s="30">
        <v>338.5965</v>
      </c>
      <c r="M545" s="29">
        <v>338.5965</v>
      </c>
      <c r="N545" s="17" t="str">
        <f>IFERROR(__xludf.DUMMYFUNCTION("IF(AND(L545&lt;=0, L545&gt;-50), L545, NA())"),"#N/A")</f>
        <v>#N/A</v>
      </c>
      <c r="O545" s="17" t="str">
        <f>IFERROR(__xludf.DUMMYFUNCTION("IF(L545&lt;=-50, L545, NA())"),"#N/A")</f>
        <v>#N/A</v>
      </c>
      <c r="P545" s="17" t="str">
        <f t="shared" si="5"/>
        <v>High</v>
      </c>
      <c r="Q545" s="17"/>
      <c r="R545" s="19"/>
    </row>
    <row r="546">
      <c r="A546" s="31" t="s">
        <v>35</v>
      </c>
      <c r="B546" s="32" t="s">
        <v>574</v>
      </c>
      <c r="C546" s="32" t="s">
        <v>24</v>
      </c>
      <c r="D546" s="33">
        <v>1219.0</v>
      </c>
      <c r="E546" s="33">
        <v>2843.0</v>
      </c>
      <c r="F546" s="33">
        <v>153.0</v>
      </c>
      <c r="G546" s="33">
        <v>52.0</v>
      </c>
      <c r="H546" s="33">
        <v>18.0</v>
      </c>
      <c r="I546" s="34">
        <v>7.96732</v>
      </c>
      <c r="J546" s="34">
        <v>23.44231</v>
      </c>
      <c r="K546" s="30">
        <v>67.72222</v>
      </c>
      <c r="L546" s="30">
        <v>638.3101</v>
      </c>
      <c r="M546" s="34">
        <v>638.3101</v>
      </c>
      <c r="N546" s="11" t="str">
        <f>IFERROR(__xludf.DUMMYFUNCTION("IF(AND(L546&lt;=0, L546&gt;-50), L546, NA())"),"#N/A")</f>
        <v>#N/A</v>
      </c>
      <c r="O546" s="11" t="str">
        <f>IFERROR(__xludf.DUMMYFUNCTION("IF(L546&lt;=-50, L546, NA())"),"#N/A")</f>
        <v>#N/A</v>
      </c>
      <c r="P546" s="11" t="str">
        <f t="shared" si="5"/>
        <v>High</v>
      </c>
      <c r="Q546" s="11"/>
      <c r="R546" s="12"/>
    </row>
    <row r="547">
      <c r="A547" s="26" t="s">
        <v>38</v>
      </c>
      <c r="B547" s="27" t="s">
        <v>575</v>
      </c>
      <c r="C547" s="27" t="s">
        <v>43</v>
      </c>
      <c r="D547" s="28">
        <v>9921.0</v>
      </c>
      <c r="E547" s="28">
        <v>45985.0</v>
      </c>
      <c r="F547" s="28">
        <v>2293.0</v>
      </c>
      <c r="G547" s="28">
        <v>693.0</v>
      </c>
      <c r="H547" s="28">
        <v>173.0</v>
      </c>
      <c r="I547" s="29">
        <v>4.326646</v>
      </c>
      <c r="J547" s="29">
        <v>14.31602</v>
      </c>
      <c r="K547" s="30">
        <v>57.34682</v>
      </c>
      <c r="L547" s="30">
        <v>771.8879</v>
      </c>
      <c r="M547" s="29">
        <v>771.8879</v>
      </c>
      <c r="N547" s="17" t="str">
        <f>IFERROR(__xludf.DUMMYFUNCTION("IF(AND(L547&lt;=0, L547&gt;-50), L547, NA())"),"#N/A")</f>
        <v>#N/A</v>
      </c>
      <c r="O547" s="17" t="str">
        <f>IFERROR(__xludf.DUMMYFUNCTION("IF(L547&lt;=-50, L547, NA())"),"#N/A")</f>
        <v>#N/A</v>
      </c>
      <c r="P547" s="17" t="str">
        <f t="shared" si="5"/>
        <v>High</v>
      </c>
      <c r="Q547" s="17"/>
      <c r="R547" s="19"/>
    </row>
    <row r="548">
      <c r="A548" s="31" t="s">
        <v>33</v>
      </c>
      <c r="B548" s="32" t="s">
        <v>576</v>
      </c>
      <c r="C548" s="32" t="s">
        <v>32</v>
      </c>
      <c r="D548" s="33">
        <v>3916.0</v>
      </c>
      <c r="E548" s="33">
        <v>18358.0</v>
      </c>
      <c r="F548" s="33">
        <v>909.0</v>
      </c>
      <c r="G548" s="33">
        <v>274.0</v>
      </c>
      <c r="H548" s="33">
        <v>67.0</v>
      </c>
      <c r="I548" s="34">
        <v>4.308031</v>
      </c>
      <c r="J548" s="34">
        <v>14.29197</v>
      </c>
      <c r="K548" s="30">
        <v>58.44776</v>
      </c>
      <c r="L548" s="30">
        <v>755.4648</v>
      </c>
      <c r="M548" s="34">
        <v>755.4648</v>
      </c>
      <c r="N548" s="11" t="str">
        <f>IFERROR(__xludf.DUMMYFUNCTION("IF(AND(L548&lt;=0, L548&gt;-50), L548, NA())"),"#N/A")</f>
        <v>#N/A</v>
      </c>
      <c r="O548" s="11" t="str">
        <f>IFERROR(__xludf.DUMMYFUNCTION("IF(L548&lt;=-50, L548, NA())"),"#N/A")</f>
        <v>#N/A</v>
      </c>
      <c r="P548" s="11" t="str">
        <f t="shared" si="5"/>
        <v>High</v>
      </c>
      <c r="Q548" s="11"/>
      <c r="R548" s="12"/>
    </row>
    <row r="549">
      <c r="A549" s="26" t="s">
        <v>38</v>
      </c>
      <c r="B549" s="27" t="s">
        <v>577</v>
      </c>
      <c r="C549" s="27" t="s">
        <v>37</v>
      </c>
      <c r="D549" s="28">
        <v>7031.0</v>
      </c>
      <c r="E549" s="28">
        <v>35066.0</v>
      </c>
      <c r="F549" s="28">
        <v>1766.0</v>
      </c>
      <c r="G549" s="28">
        <v>538.0</v>
      </c>
      <c r="H549" s="28">
        <v>134.0</v>
      </c>
      <c r="I549" s="29">
        <v>3.981314</v>
      </c>
      <c r="J549" s="29">
        <v>13.06877</v>
      </c>
      <c r="K549" s="30">
        <v>52.47015</v>
      </c>
      <c r="L549" s="30">
        <v>852.9228</v>
      </c>
      <c r="M549" s="29">
        <v>852.9228</v>
      </c>
      <c r="N549" s="17" t="str">
        <f>IFERROR(__xludf.DUMMYFUNCTION("IF(AND(L549&lt;=0, L549&gt;-50), L549, NA())"),"#N/A")</f>
        <v>#N/A</v>
      </c>
      <c r="O549" s="17" t="str">
        <f>IFERROR(__xludf.DUMMYFUNCTION("IF(L549&lt;=-50, L549, NA())"),"#N/A")</f>
        <v>#N/A</v>
      </c>
      <c r="P549" s="17" t="str">
        <f t="shared" si="5"/>
        <v>High</v>
      </c>
      <c r="Q549" s="17"/>
      <c r="R549" s="19"/>
    </row>
    <row r="550">
      <c r="A550" s="31" t="s">
        <v>18</v>
      </c>
      <c r="B550" s="32" t="s">
        <v>578</v>
      </c>
      <c r="C550" s="32" t="s">
        <v>37</v>
      </c>
      <c r="D550" s="33">
        <v>3479.0</v>
      </c>
      <c r="E550" s="33">
        <v>10926.0</v>
      </c>
      <c r="F550" s="33">
        <v>540.0</v>
      </c>
      <c r="G550" s="33">
        <v>158.0</v>
      </c>
      <c r="H550" s="33">
        <v>38.0</v>
      </c>
      <c r="I550" s="34">
        <v>6.442593</v>
      </c>
      <c r="J550" s="34">
        <v>22.01899</v>
      </c>
      <c r="K550" s="30">
        <v>91.55263</v>
      </c>
      <c r="L550" s="30">
        <v>446.1339</v>
      </c>
      <c r="M550" s="34">
        <v>446.1339</v>
      </c>
      <c r="N550" s="11" t="str">
        <f>IFERROR(__xludf.DUMMYFUNCTION("IF(AND(L550&lt;=0, L550&gt;-50), L550, NA())"),"#N/A")</f>
        <v>#N/A</v>
      </c>
      <c r="O550" s="11" t="str">
        <f>IFERROR(__xludf.DUMMYFUNCTION("IF(L550&lt;=-50, L550, NA())"),"#N/A")</f>
        <v>#N/A</v>
      </c>
      <c r="P550" s="11" t="str">
        <f t="shared" si="5"/>
        <v>High</v>
      </c>
      <c r="Q550" s="11"/>
      <c r="R550" s="12"/>
    </row>
    <row r="551">
      <c r="A551" s="26" t="s">
        <v>47</v>
      </c>
      <c r="B551" s="27" t="s">
        <v>579</v>
      </c>
      <c r="C551" s="27" t="s">
        <v>43</v>
      </c>
      <c r="D551" s="28">
        <v>6629.0</v>
      </c>
      <c r="E551" s="28">
        <v>19108.0</v>
      </c>
      <c r="F551" s="28">
        <v>948.0</v>
      </c>
      <c r="G551" s="28">
        <v>280.0</v>
      </c>
      <c r="H551" s="28">
        <v>69.0</v>
      </c>
      <c r="I551" s="29">
        <v>6.992616</v>
      </c>
      <c r="J551" s="29">
        <v>23.675</v>
      </c>
      <c r="K551" s="30">
        <v>96.07246</v>
      </c>
      <c r="L551" s="30">
        <v>420.4405</v>
      </c>
      <c r="M551" s="29">
        <v>420.4405</v>
      </c>
      <c r="N551" s="17" t="str">
        <f>IFERROR(__xludf.DUMMYFUNCTION("IF(AND(L551&lt;=0, L551&gt;-50), L551, NA())"),"#N/A")</f>
        <v>#N/A</v>
      </c>
      <c r="O551" s="17" t="str">
        <f>IFERROR(__xludf.DUMMYFUNCTION("IF(L551&lt;=-50, L551, NA())"),"#N/A")</f>
        <v>#N/A</v>
      </c>
      <c r="P551" s="17" t="str">
        <f t="shared" si="5"/>
        <v>High</v>
      </c>
      <c r="Q551" s="17"/>
      <c r="R551" s="19"/>
    </row>
    <row r="552">
      <c r="A552" s="31" t="s">
        <v>18</v>
      </c>
      <c r="B552" s="32" t="s">
        <v>580</v>
      </c>
      <c r="C552" s="32" t="s">
        <v>49</v>
      </c>
      <c r="D552" s="33">
        <v>2224.0</v>
      </c>
      <c r="E552" s="33">
        <v>7791.0</v>
      </c>
      <c r="F552" s="33">
        <v>398.0</v>
      </c>
      <c r="G552" s="33">
        <v>126.0</v>
      </c>
      <c r="H552" s="33">
        <v>33.0</v>
      </c>
      <c r="I552" s="34">
        <v>5.58794</v>
      </c>
      <c r="J552" s="34">
        <v>17.65079</v>
      </c>
      <c r="K552" s="30">
        <v>67.39394</v>
      </c>
      <c r="L552" s="30">
        <v>641.9065</v>
      </c>
      <c r="M552" s="34">
        <v>641.9065</v>
      </c>
      <c r="N552" s="11" t="str">
        <f>IFERROR(__xludf.DUMMYFUNCTION("IF(AND(L552&lt;=0, L552&gt;-50), L552, NA())"),"#N/A")</f>
        <v>#N/A</v>
      </c>
      <c r="O552" s="11" t="str">
        <f>IFERROR(__xludf.DUMMYFUNCTION("IF(L552&lt;=-50, L552, NA())"),"#N/A")</f>
        <v>#N/A</v>
      </c>
      <c r="P552" s="11" t="str">
        <f t="shared" si="5"/>
        <v>High</v>
      </c>
      <c r="Q552" s="11"/>
      <c r="R552" s="12"/>
    </row>
    <row r="553">
      <c r="A553" s="26" t="s">
        <v>18</v>
      </c>
      <c r="B553" s="27" t="s">
        <v>581</v>
      </c>
      <c r="C553" s="27" t="s">
        <v>40</v>
      </c>
      <c r="D553" s="28">
        <v>7251.0</v>
      </c>
      <c r="E553" s="28">
        <v>31383.0</v>
      </c>
      <c r="F553" s="28">
        <v>1580.0</v>
      </c>
      <c r="G553" s="28">
        <v>472.0</v>
      </c>
      <c r="H553" s="28">
        <v>116.0</v>
      </c>
      <c r="I553" s="29">
        <v>4.589241</v>
      </c>
      <c r="J553" s="29">
        <v>15.36229</v>
      </c>
      <c r="K553" s="30">
        <v>62.50862</v>
      </c>
      <c r="L553" s="30">
        <v>699.8897</v>
      </c>
      <c r="M553" s="29">
        <v>699.8897</v>
      </c>
      <c r="N553" s="17" t="str">
        <f>IFERROR(__xludf.DUMMYFUNCTION("IF(AND(L553&lt;=0, L553&gt;-50), L553, NA())"),"#N/A")</f>
        <v>#N/A</v>
      </c>
      <c r="O553" s="17" t="str">
        <f>IFERROR(__xludf.DUMMYFUNCTION("IF(L553&lt;=-50, L553, NA())"),"#N/A")</f>
        <v>#N/A</v>
      </c>
      <c r="P553" s="17" t="str">
        <f t="shared" si="5"/>
        <v>High</v>
      </c>
      <c r="Q553" s="17"/>
      <c r="R553" s="19"/>
    </row>
    <row r="554">
      <c r="A554" s="31" t="s">
        <v>41</v>
      </c>
      <c r="B554" s="32" t="s">
        <v>582</v>
      </c>
      <c r="C554" s="32" t="s">
        <v>28</v>
      </c>
      <c r="D554" s="33">
        <v>7271.0</v>
      </c>
      <c r="E554" s="33">
        <v>31068.0</v>
      </c>
      <c r="F554" s="33">
        <v>1542.0</v>
      </c>
      <c r="G554" s="33">
        <v>462.0</v>
      </c>
      <c r="H554" s="33">
        <v>118.0</v>
      </c>
      <c r="I554" s="34">
        <v>4.715305</v>
      </c>
      <c r="J554" s="34">
        <v>15.7381</v>
      </c>
      <c r="K554" s="30">
        <v>61.61864</v>
      </c>
      <c r="L554" s="30">
        <v>711.4427</v>
      </c>
      <c r="M554" s="34">
        <v>711.4427</v>
      </c>
      <c r="N554" s="11" t="str">
        <f>IFERROR(__xludf.DUMMYFUNCTION("IF(AND(L554&lt;=0, L554&gt;-50), L554, NA())"),"#N/A")</f>
        <v>#N/A</v>
      </c>
      <c r="O554" s="11" t="str">
        <f>IFERROR(__xludf.DUMMYFUNCTION("IF(L554&lt;=-50, L554, NA())"),"#N/A")</f>
        <v>#N/A</v>
      </c>
      <c r="P554" s="11" t="str">
        <f t="shared" si="5"/>
        <v>High</v>
      </c>
      <c r="Q554" s="11"/>
      <c r="R554" s="12"/>
    </row>
    <row r="555">
      <c r="A555" s="26" t="s">
        <v>33</v>
      </c>
      <c r="B555" s="27" t="s">
        <v>583</v>
      </c>
      <c r="C555" s="27" t="s">
        <v>40</v>
      </c>
      <c r="D555" s="28">
        <v>7569.0</v>
      </c>
      <c r="E555" s="28">
        <v>36034.0</v>
      </c>
      <c r="F555" s="28">
        <v>1793.0</v>
      </c>
      <c r="G555" s="28">
        <v>541.0</v>
      </c>
      <c r="H555" s="28">
        <v>133.0</v>
      </c>
      <c r="I555" s="29">
        <v>4.221417</v>
      </c>
      <c r="J555" s="29">
        <v>13.99076</v>
      </c>
      <c r="K555" s="30">
        <v>56.90977</v>
      </c>
      <c r="L555" s="30">
        <v>778.5837</v>
      </c>
      <c r="M555" s="29">
        <v>778.5837</v>
      </c>
      <c r="N555" s="17" t="str">
        <f>IFERROR(__xludf.DUMMYFUNCTION("IF(AND(L555&lt;=0, L555&gt;-50), L555, NA())"),"#N/A")</f>
        <v>#N/A</v>
      </c>
      <c r="O555" s="17" t="str">
        <f>IFERROR(__xludf.DUMMYFUNCTION("IF(L555&lt;=-50, L555, NA())"),"#N/A")</f>
        <v>#N/A</v>
      </c>
      <c r="P555" s="17" t="str">
        <f t="shared" si="5"/>
        <v>High</v>
      </c>
      <c r="Q555" s="17"/>
      <c r="R555" s="19"/>
    </row>
    <row r="556">
      <c r="A556" s="31" t="s">
        <v>44</v>
      </c>
      <c r="B556" s="32" t="s">
        <v>584</v>
      </c>
      <c r="C556" s="32" t="s">
        <v>49</v>
      </c>
      <c r="D556" s="33">
        <v>8763.0</v>
      </c>
      <c r="E556" s="33">
        <v>35600.0</v>
      </c>
      <c r="F556" s="33">
        <v>1759.0</v>
      </c>
      <c r="G556" s="33">
        <v>525.0</v>
      </c>
      <c r="H556" s="33">
        <v>127.0</v>
      </c>
      <c r="I556" s="34">
        <v>4.981808</v>
      </c>
      <c r="J556" s="34">
        <v>16.69143</v>
      </c>
      <c r="K556" s="30">
        <v>69.0</v>
      </c>
      <c r="L556" s="30">
        <v>624.6377</v>
      </c>
      <c r="M556" s="34">
        <v>624.6377</v>
      </c>
      <c r="N556" s="11" t="str">
        <f>IFERROR(__xludf.DUMMYFUNCTION("IF(AND(L556&lt;=0, L556&gt;-50), L556, NA())"),"#N/A")</f>
        <v>#N/A</v>
      </c>
      <c r="O556" s="11" t="str">
        <f>IFERROR(__xludf.DUMMYFUNCTION("IF(L556&lt;=-50, L556, NA())"),"#N/A")</f>
        <v>#N/A</v>
      </c>
      <c r="P556" s="11" t="str">
        <f t="shared" si="5"/>
        <v>High</v>
      </c>
      <c r="Q556" s="11"/>
      <c r="R556" s="12"/>
    </row>
    <row r="557">
      <c r="A557" s="26" t="s">
        <v>41</v>
      </c>
      <c r="B557" s="27" t="s">
        <v>585</v>
      </c>
      <c r="C557" s="27" t="s">
        <v>28</v>
      </c>
      <c r="D557" s="28">
        <v>8350.0</v>
      </c>
      <c r="E557" s="28">
        <v>31898.0</v>
      </c>
      <c r="F557" s="28">
        <v>1587.0</v>
      </c>
      <c r="G557" s="28">
        <v>479.0</v>
      </c>
      <c r="H557" s="28">
        <v>121.0</v>
      </c>
      <c r="I557" s="29">
        <v>5.2615</v>
      </c>
      <c r="J557" s="29">
        <v>17.43215</v>
      </c>
      <c r="K557" s="30">
        <v>69.00826</v>
      </c>
      <c r="L557" s="30">
        <v>624.5509</v>
      </c>
      <c r="M557" s="29">
        <v>624.5509</v>
      </c>
      <c r="N557" s="17" t="str">
        <f>IFERROR(__xludf.DUMMYFUNCTION("IF(AND(L557&lt;=0, L557&gt;-50), L557, NA())"),"#N/A")</f>
        <v>#N/A</v>
      </c>
      <c r="O557" s="17" t="str">
        <f>IFERROR(__xludf.DUMMYFUNCTION("IF(L557&lt;=-50, L557, NA())"),"#N/A")</f>
        <v>#N/A</v>
      </c>
      <c r="P557" s="17" t="str">
        <f t="shared" si="5"/>
        <v>High</v>
      </c>
      <c r="Q557" s="17"/>
      <c r="R557" s="19"/>
    </row>
    <row r="558">
      <c r="A558" s="31" t="s">
        <v>38</v>
      </c>
      <c r="B558" s="32" t="s">
        <v>586</v>
      </c>
      <c r="C558" s="32" t="s">
        <v>43</v>
      </c>
      <c r="D558" s="33">
        <v>4985.0</v>
      </c>
      <c r="E558" s="33">
        <v>22599.0</v>
      </c>
      <c r="F558" s="33">
        <v>1148.0</v>
      </c>
      <c r="G558" s="33">
        <v>344.0</v>
      </c>
      <c r="H558" s="33">
        <v>89.0</v>
      </c>
      <c r="I558" s="34">
        <v>4.342334</v>
      </c>
      <c r="J558" s="34">
        <v>14.49128</v>
      </c>
      <c r="K558" s="30">
        <v>56.01124</v>
      </c>
      <c r="L558" s="30">
        <v>792.678</v>
      </c>
      <c r="M558" s="34">
        <v>792.678</v>
      </c>
      <c r="N558" s="11" t="str">
        <f>IFERROR(__xludf.DUMMYFUNCTION("IF(AND(L558&lt;=0, L558&gt;-50), L558, NA())"),"#N/A")</f>
        <v>#N/A</v>
      </c>
      <c r="O558" s="11" t="str">
        <f>IFERROR(__xludf.DUMMYFUNCTION("IF(L558&lt;=-50, L558, NA())"),"#N/A")</f>
        <v>#N/A</v>
      </c>
      <c r="P558" s="11" t="str">
        <f t="shared" si="5"/>
        <v>High</v>
      </c>
      <c r="Q558" s="11"/>
      <c r="R558" s="12"/>
    </row>
    <row r="559">
      <c r="A559" s="26" t="s">
        <v>44</v>
      </c>
      <c r="B559" s="27" t="s">
        <v>587</v>
      </c>
      <c r="C559" s="27" t="s">
        <v>20</v>
      </c>
      <c r="D559" s="28">
        <v>4822.0</v>
      </c>
      <c r="E559" s="28">
        <v>23326.0</v>
      </c>
      <c r="F559" s="28">
        <v>1164.0</v>
      </c>
      <c r="G559" s="28">
        <v>348.0</v>
      </c>
      <c r="H559" s="28">
        <v>87.0</v>
      </c>
      <c r="I559" s="29">
        <v>4.142612</v>
      </c>
      <c r="J559" s="29">
        <v>13.85632</v>
      </c>
      <c r="K559" s="30">
        <v>55.42529</v>
      </c>
      <c r="L559" s="30">
        <v>802.1153</v>
      </c>
      <c r="M559" s="29">
        <v>802.1153</v>
      </c>
      <c r="N559" s="17" t="str">
        <f>IFERROR(__xludf.DUMMYFUNCTION("IF(AND(L559&lt;=0, L559&gt;-50), L559, NA())"),"#N/A")</f>
        <v>#N/A</v>
      </c>
      <c r="O559" s="17" t="str">
        <f>IFERROR(__xludf.DUMMYFUNCTION("IF(L559&lt;=-50, L559, NA())"),"#N/A")</f>
        <v>#N/A</v>
      </c>
      <c r="P559" s="17" t="str">
        <f t="shared" si="5"/>
        <v>High</v>
      </c>
      <c r="Q559" s="17"/>
      <c r="R559" s="19"/>
    </row>
    <row r="560">
      <c r="A560" s="31" t="s">
        <v>26</v>
      </c>
      <c r="B560" s="32" t="s">
        <v>588</v>
      </c>
      <c r="C560" s="32" t="s">
        <v>40</v>
      </c>
      <c r="D560" s="33">
        <v>5263.0</v>
      </c>
      <c r="E560" s="33">
        <v>20760.0</v>
      </c>
      <c r="F560" s="33">
        <v>1040.0</v>
      </c>
      <c r="G560" s="33">
        <v>319.0</v>
      </c>
      <c r="H560" s="33">
        <v>82.0</v>
      </c>
      <c r="I560" s="34">
        <v>5.060577</v>
      </c>
      <c r="J560" s="34">
        <v>16.49843</v>
      </c>
      <c r="K560" s="30">
        <v>64.18293</v>
      </c>
      <c r="L560" s="30">
        <v>679.0234</v>
      </c>
      <c r="M560" s="34">
        <v>679.0234</v>
      </c>
      <c r="N560" s="11" t="str">
        <f>IFERROR(__xludf.DUMMYFUNCTION("IF(AND(L560&lt;=0, L560&gt;-50), L560, NA())"),"#N/A")</f>
        <v>#N/A</v>
      </c>
      <c r="O560" s="11" t="str">
        <f>IFERROR(__xludf.DUMMYFUNCTION("IF(L560&lt;=-50, L560, NA())"),"#N/A")</f>
        <v>#N/A</v>
      </c>
      <c r="P560" s="11" t="str">
        <f t="shared" si="5"/>
        <v>High</v>
      </c>
      <c r="Q560" s="11"/>
      <c r="R560" s="12"/>
    </row>
    <row r="561">
      <c r="A561" s="26" t="s">
        <v>35</v>
      </c>
      <c r="B561" s="27" t="s">
        <v>589</v>
      </c>
      <c r="C561" s="27" t="s">
        <v>24</v>
      </c>
      <c r="D561" s="28">
        <v>8038.0</v>
      </c>
      <c r="E561" s="28">
        <v>39871.0</v>
      </c>
      <c r="F561" s="28">
        <v>1984.0</v>
      </c>
      <c r="G561" s="28">
        <v>599.0</v>
      </c>
      <c r="H561" s="28">
        <v>152.0</v>
      </c>
      <c r="I561" s="29">
        <v>4.051411</v>
      </c>
      <c r="J561" s="29">
        <v>13.41903</v>
      </c>
      <c r="K561" s="30">
        <v>52.88158</v>
      </c>
      <c r="L561" s="30">
        <v>845.5088</v>
      </c>
      <c r="M561" s="29">
        <v>845.5088</v>
      </c>
      <c r="N561" s="17" t="str">
        <f>IFERROR(__xludf.DUMMYFUNCTION("IF(AND(L561&lt;=0, L561&gt;-50), L561, NA())"),"#N/A")</f>
        <v>#N/A</v>
      </c>
      <c r="O561" s="17" t="str">
        <f>IFERROR(__xludf.DUMMYFUNCTION("IF(L561&lt;=-50, L561, NA())"),"#N/A")</f>
        <v>#N/A</v>
      </c>
      <c r="P561" s="17" t="str">
        <f t="shared" si="5"/>
        <v>High</v>
      </c>
      <c r="Q561" s="17"/>
      <c r="R561" s="19"/>
    </row>
    <row r="562">
      <c r="A562" s="31" t="s">
        <v>26</v>
      </c>
      <c r="B562" s="32" t="s">
        <v>590</v>
      </c>
      <c r="C562" s="32" t="s">
        <v>28</v>
      </c>
      <c r="D562" s="33">
        <v>6369.0</v>
      </c>
      <c r="E562" s="33">
        <v>27068.0</v>
      </c>
      <c r="F562" s="33">
        <v>1368.0</v>
      </c>
      <c r="G562" s="33">
        <v>410.0</v>
      </c>
      <c r="H562" s="33">
        <v>103.0</v>
      </c>
      <c r="I562" s="34">
        <v>4.655702</v>
      </c>
      <c r="J562" s="34">
        <v>15.53415</v>
      </c>
      <c r="K562" s="30">
        <v>61.83495</v>
      </c>
      <c r="L562" s="30">
        <v>708.6042</v>
      </c>
      <c r="M562" s="34">
        <v>708.6042</v>
      </c>
      <c r="N562" s="11" t="str">
        <f>IFERROR(__xludf.DUMMYFUNCTION("IF(AND(L562&lt;=0, L562&gt;-50), L562, NA())"),"#N/A")</f>
        <v>#N/A</v>
      </c>
      <c r="O562" s="11" t="str">
        <f>IFERROR(__xludf.DUMMYFUNCTION("IF(L562&lt;=-50, L562, NA())"),"#N/A")</f>
        <v>#N/A</v>
      </c>
      <c r="P562" s="11" t="str">
        <f t="shared" si="5"/>
        <v>High</v>
      </c>
      <c r="Q562" s="11"/>
      <c r="R562" s="12"/>
    </row>
    <row r="563">
      <c r="A563" s="26" t="s">
        <v>41</v>
      </c>
      <c r="B563" s="27" t="s">
        <v>591</v>
      </c>
      <c r="C563" s="27" t="s">
        <v>43</v>
      </c>
      <c r="D563" s="28">
        <v>7013.0</v>
      </c>
      <c r="E563" s="28">
        <v>29261.0</v>
      </c>
      <c r="F563" s="28">
        <v>1458.0</v>
      </c>
      <c r="G563" s="28">
        <v>435.0</v>
      </c>
      <c r="H563" s="28">
        <v>111.0</v>
      </c>
      <c r="I563" s="29">
        <v>4.810014</v>
      </c>
      <c r="J563" s="29">
        <v>16.12184</v>
      </c>
      <c r="K563" s="30">
        <v>63.18018</v>
      </c>
      <c r="L563" s="30">
        <v>691.3874</v>
      </c>
      <c r="M563" s="29">
        <v>691.3874</v>
      </c>
      <c r="N563" s="17" t="str">
        <f>IFERROR(__xludf.DUMMYFUNCTION("IF(AND(L563&lt;=0, L563&gt;-50), L563, NA())"),"#N/A")</f>
        <v>#N/A</v>
      </c>
      <c r="O563" s="17" t="str">
        <f>IFERROR(__xludf.DUMMYFUNCTION("IF(L563&lt;=-50, L563, NA())"),"#N/A")</f>
        <v>#N/A</v>
      </c>
      <c r="P563" s="17" t="str">
        <f t="shared" si="5"/>
        <v>High</v>
      </c>
      <c r="Q563" s="17"/>
      <c r="R563" s="19"/>
    </row>
    <row r="564">
      <c r="A564" s="31" t="s">
        <v>41</v>
      </c>
      <c r="B564" s="32" t="s">
        <v>592</v>
      </c>
      <c r="C564" s="32" t="s">
        <v>40</v>
      </c>
      <c r="D564" s="33">
        <v>7297.0</v>
      </c>
      <c r="E564" s="33">
        <v>25582.0</v>
      </c>
      <c r="F564" s="33">
        <v>1269.0</v>
      </c>
      <c r="G564" s="33">
        <v>381.0</v>
      </c>
      <c r="H564" s="33">
        <v>86.0</v>
      </c>
      <c r="I564" s="34">
        <v>5.750197</v>
      </c>
      <c r="J564" s="34">
        <v>19.15223</v>
      </c>
      <c r="K564" s="30">
        <v>84.84884</v>
      </c>
      <c r="L564" s="30">
        <v>489.2833</v>
      </c>
      <c r="M564" s="34">
        <v>489.2833</v>
      </c>
      <c r="N564" s="11" t="str">
        <f>IFERROR(__xludf.DUMMYFUNCTION("IF(AND(L564&lt;=0, L564&gt;-50), L564, NA())"),"#N/A")</f>
        <v>#N/A</v>
      </c>
      <c r="O564" s="11" t="str">
        <f>IFERROR(__xludf.DUMMYFUNCTION("IF(L564&lt;=-50, L564, NA())"),"#N/A")</f>
        <v>#N/A</v>
      </c>
      <c r="P564" s="11" t="str">
        <f t="shared" si="5"/>
        <v>High</v>
      </c>
      <c r="Q564" s="11"/>
      <c r="R564" s="12"/>
    </row>
    <row r="565">
      <c r="A565" s="26" t="s">
        <v>47</v>
      </c>
      <c r="B565" s="27" t="s">
        <v>593</v>
      </c>
      <c r="C565" s="27" t="s">
        <v>43</v>
      </c>
      <c r="D565" s="28">
        <v>7153.0</v>
      </c>
      <c r="E565" s="28">
        <v>25547.0</v>
      </c>
      <c r="F565" s="28">
        <v>1279.0</v>
      </c>
      <c r="G565" s="28">
        <v>387.0</v>
      </c>
      <c r="H565" s="28">
        <v>94.0</v>
      </c>
      <c r="I565" s="29">
        <v>5.592651</v>
      </c>
      <c r="J565" s="29">
        <v>18.4832</v>
      </c>
      <c r="K565" s="30">
        <v>76.09574</v>
      </c>
      <c r="L565" s="30">
        <v>557.067</v>
      </c>
      <c r="M565" s="29">
        <v>557.067</v>
      </c>
      <c r="N565" s="17" t="str">
        <f>IFERROR(__xludf.DUMMYFUNCTION("IF(AND(L565&lt;=0, L565&gt;-50), L565, NA())"),"#N/A")</f>
        <v>#N/A</v>
      </c>
      <c r="O565" s="17" t="str">
        <f>IFERROR(__xludf.DUMMYFUNCTION("IF(L565&lt;=-50, L565, NA())"),"#N/A")</f>
        <v>#N/A</v>
      </c>
      <c r="P565" s="17" t="str">
        <f t="shared" si="5"/>
        <v>High</v>
      </c>
      <c r="Q565" s="17"/>
      <c r="R565" s="19"/>
    </row>
    <row r="566">
      <c r="A566" s="31" t="s">
        <v>41</v>
      </c>
      <c r="B566" s="32" t="s">
        <v>594</v>
      </c>
      <c r="C566" s="32" t="s">
        <v>46</v>
      </c>
      <c r="D566" s="33">
        <v>5814.0</v>
      </c>
      <c r="E566" s="33">
        <v>22331.0</v>
      </c>
      <c r="F566" s="33">
        <v>1110.0</v>
      </c>
      <c r="G566" s="33">
        <v>332.0</v>
      </c>
      <c r="H566" s="33">
        <v>87.0</v>
      </c>
      <c r="I566" s="34">
        <v>5.237838</v>
      </c>
      <c r="J566" s="34">
        <v>17.51205</v>
      </c>
      <c r="K566" s="30">
        <v>66.82759</v>
      </c>
      <c r="L566" s="30">
        <v>648.194</v>
      </c>
      <c r="M566" s="34">
        <v>648.194</v>
      </c>
      <c r="N566" s="11" t="str">
        <f>IFERROR(__xludf.DUMMYFUNCTION("IF(AND(L566&lt;=0, L566&gt;-50), L566, NA())"),"#N/A")</f>
        <v>#N/A</v>
      </c>
      <c r="O566" s="11" t="str">
        <f>IFERROR(__xludf.DUMMYFUNCTION("IF(L566&lt;=-50, L566, NA())"),"#N/A")</f>
        <v>#N/A</v>
      </c>
      <c r="P566" s="11" t="str">
        <f t="shared" si="5"/>
        <v>High</v>
      </c>
      <c r="Q566" s="11"/>
      <c r="R566" s="12"/>
    </row>
    <row r="567">
      <c r="A567" s="26" t="s">
        <v>44</v>
      </c>
      <c r="B567" s="27" t="s">
        <v>595</v>
      </c>
      <c r="C567" s="27" t="s">
        <v>46</v>
      </c>
      <c r="D567" s="28">
        <v>6805.0</v>
      </c>
      <c r="E567" s="28">
        <v>32392.0</v>
      </c>
      <c r="F567" s="28">
        <v>1632.0</v>
      </c>
      <c r="G567" s="28">
        <v>486.0</v>
      </c>
      <c r="H567" s="28">
        <v>118.0</v>
      </c>
      <c r="I567" s="29">
        <v>4.16973</v>
      </c>
      <c r="J567" s="29">
        <v>14.00206</v>
      </c>
      <c r="K567" s="30">
        <v>57.66949</v>
      </c>
      <c r="L567" s="30">
        <v>767.0096</v>
      </c>
      <c r="M567" s="29">
        <v>767.0096</v>
      </c>
      <c r="N567" s="17" t="str">
        <f>IFERROR(__xludf.DUMMYFUNCTION("IF(AND(L567&lt;=0, L567&gt;-50), L567, NA())"),"#N/A")</f>
        <v>#N/A</v>
      </c>
      <c r="O567" s="17" t="str">
        <f>IFERROR(__xludf.DUMMYFUNCTION("IF(L567&lt;=-50, L567, NA())"),"#N/A")</f>
        <v>#N/A</v>
      </c>
      <c r="P567" s="17" t="str">
        <f t="shared" si="5"/>
        <v>High</v>
      </c>
      <c r="Q567" s="17"/>
      <c r="R567" s="19"/>
    </row>
    <row r="568">
      <c r="A568" s="31" t="s">
        <v>18</v>
      </c>
      <c r="B568" s="32" t="s">
        <v>596</v>
      </c>
      <c r="C568" s="32" t="s">
        <v>37</v>
      </c>
      <c r="D568" s="33">
        <v>4172.0</v>
      </c>
      <c r="E568" s="33">
        <v>18137.0</v>
      </c>
      <c r="F568" s="33">
        <v>896.0</v>
      </c>
      <c r="G568" s="33">
        <v>266.0</v>
      </c>
      <c r="H568" s="33">
        <v>63.0</v>
      </c>
      <c r="I568" s="34">
        <v>4.65625</v>
      </c>
      <c r="J568" s="34">
        <v>15.68421</v>
      </c>
      <c r="K568" s="30">
        <v>66.22222</v>
      </c>
      <c r="L568" s="30">
        <v>655.0336</v>
      </c>
      <c r="M568" s="34">
        <v>655.0336</v>
      </c>
      <c r="N568" s="11" t="str">
        <f>IFERROR(__xludf.DUMMYFUNCTION("IF(AND(L568&lt;=0, L568&gt;-50), L568, NA())"),"#N/A")</f>
        <v>#N/A</v>
      </c>
      <c r="O568" s="11" t="str">
        <f>IFERROR(__xludf.DUMMYFUNCTION("IF(L568&lt;=-50, L568, NA())"),"#N/A")</f>
        <v>#N/A</v>
      </c>
      <c r="P568" s="11" t="str">
        <f t="shared" si="5"/>
        <v>High</v>
      </c>
      <c r="Q568" s="11"/>
      <c r="R568" s="12"/>
    </row>
    <row r="569">
      <c r="A569" s="26" t="s">
        <v>44</v>
      </c>
      <c r="B569" s="27" t="s">
        <v>597</v>
      </c>
      <c r="C569" s="27" t="s">
        <v>32</v>
      </c>
      <c r="D569" s="28">
        <v>6052.0</v>
      </c>
      <c r="E569" s="28">
        <v>12731.0</v>
      </c>
      <c r="F569" s="28">
        <v>640.0</v>
      </c>
      <c r="G569" s="28">
        <v>189.0</v>
      </c>
      <c r="H569" s="28">
        <v>41.0</v>
      </c>
      <c r="I569" s="29">
        <v>9.45625</v>
      </c>
      <c r="J569" s="29">
        <v>32.02116</v>
      </c>
      <c r="K569" s="30">
        <v>147.6098</v>
      </c>
      <c r="L569" s="30">
        <v>238.731</v>
      </c>
      <c r="M569" s="29">
        <v>238.731</v>
      </c>
      <c r="N569" s="17" t="str">
        <f>IFERROR(__xludf.DUMMYFUNCTION("IF(AND(L569&lt;=0, L569&gt;-50), L569, NA())"),"#N/A")</f>
        <v>#N/A</v>
      </c>
      <c r="O569" s="17" t="str">
        <f>IFERROR(__xludf.DUMMYFUNCTION("IF(L569&lt;=-50, L569, NA())"),"#N/A")</f>
        <v>#N/A</v>
      </c>
      <c r="P569" s="17" t="str">
        <f t="shared" si="5"/>
        <v>High</v>
      </c>
      <c r="Q569" s="17"/>
      <c r="R569" s="19"/>
    </row>
    <row r="570">
      <c r="A570" s="31" t="s">
        <v>47</v>
      </c>
      <c r="B570" s="32" t="s">
        <v>598</v>
      </c>
      <c r="C570" s="32" t="s">
        <v>32</v>
      </c>
      <c r="D570" s="33">
        <v>1474.0</v>
      </c>
      <c r="E570" s="33">
        <v>4273.0</v>
      </c>
      <c r="F570" s="33">
        <v>216.0</v>
      </c>
      <c r="G570" s="33">
        <v>70.0</v>
      </c>
      <c r="H570" s="33">
        <v>22.0</v>
      </c>
      <c r="I570" s="34">
        <v>6.824074</v>
      </c>
      <c r="J570" s="34">
        <v>21.05714</v>
      </c>
      <c r="K570" s="30">
        <v>67.0</v>
      </c>
      <c r="L570" s="30">
        <v>646.2687</v>
      </c>
      <c r="M570" s="34">
        <v>646.2687</v>
      </c>
      <c r="N570" s="11" t="str">
        <f>IFERROR(__xludf.DUMMYFUNCTION("IF(AND(L570&lt;=0, L570&gt;-50), L570, NA())"),"#N/A")</f>
        <v>#N/A</v>
      </c>
      <c r="O570" s="11" t="str">
        <f>IFERROR(__xludf.DUMMYFUNCTION("IF(L570&lt;=-50, L570, NA())"),"#N/A")</f>
        <v>#N/A</v>
      </c>
      <c r="P570" s="11" t="str">
        <f t="shared" si="5"/>
        <v>High</v>
      </c>
      <c r="Q570" s="11"/>
      <c r="R570" s="12"/>
    </row>
    <row r="571">
      <c r="A571" s="26" t="s">
        <v>47</v>
      </c>
      <c r="B571" s="27" t="s">
        <v>599</v>
      </c>
      <c r="C571" s="27" t="s">
        <v>46</v>
      </c>
      <c r="D571" s="28">
        <v>3172.0</v>
      </c>
      <c r="E571" s="28">
        <v>13623.0</v>
      </c>
      <c r="F571" s="28">
        <v>672.0</v>
      </c>
      <c r="G571" s="28">
        <v>202.0</v>
      </c>
      <c r="H571" s="28">
        <v>50.0</v>
      </c>
      <c r="I571" s="29">
        <v>4.720238</v>
      </c>
      <c r="J571" s="29">
        <v>15.70297</v>
      </c>
      <c r="K571" s="30">
        <v>63.44</v>
      </c>
      <c r="L571" s="30">
        <v>688.1463</v>
      </c>
      <c r="M571" s="29">
        <v>688.1463</v>
      </c>
      <c r="N571" s="17" t="str">
        <f>IFERROR(__xludf.DUMMYFUNCTION("IF(AND(L571&lt;=0, L571&gt;-50), L571, NA())"),"#N/A")</f>
        <v>#N/A</v>
      </c>
      <c r="O571" s="17" t="str">
        <f>IFERROR(__xludf.DUMMYFUNCTION("IF(L571&lt;=-50, L571, NA())"),"#N/A")</f>
        <v>#N/A</v>
      </c>
      <c r="P571" s="17" t="str">
        <f t="shared" si="5"/>
        <v>High</v>
      </c>
      <c r="Q571" s="17"/>
      <c r="R571" s="19"/>
    </row>
    <row r="572">
      <c r="A572" s="31" t="s">
        <v>26</v>
      </c>
      <c r="B572" s="32" t="s">
        <v>600</v>
      </c>
      <c r="C572" s="32" t="s">
        <v>43</v>
      </c>
      <c r="D572" s="33">
        <v>7909.0</v>
      </c>
      <c r="E572" s="33">
        <v>26195.0</v>
      </c>
      <c r="F572" s="33">
        <v>1320.0</v>
      </c>
      <c r="G572" s="33">
        <v>398.0</v>
      </c>
      <c r="H572" s="33">
        <v>101.0</v>
      </c>
      <c r="I572" s="34">
        <v>5.991667</v>
      </c>
      <c r="J572" s="34">
        <v>19.87186</v>
      </c>
      <c r="K572" s="30">
        <v>78.30693</v>
      </c>
      <c r="L572" s="30">
        <v>538.5131</v>
      </c>
      <c r="M572" s="34">
        <v>538.5131</v>
      </c>
      <c r="N572" s="11" t="str">
        <f>IFERROR(__xludf.DUMMYFUNCTION("IF(AND(L572&lt;=0, L572&gt;-50), L572, NA())"),"#N/A")</f>
        <v>#N/A</v>
      </c>
      <c r="O572" s="11" t="str">
        <f>IFERROR(__xludf.DUMMYFUNCTION("IF(L572&lt;=-50, L572, NA())"),"#N/A")</f>
        <v>#N/A</v>
      </c>
      <c r="P572" s="11" t="str">
        <f t="shared" si="5"/>
        <v>High</v>
      </c>
      <c r="Q572" s="11"/>
      <c r="R572" s="12"/>
    </row>
    <row r="573">
      <c r="A573" s="26" t="s">
        <v>33</v>
      </c>
      <c r="B573" s="27" t="s">
        <v>601</v>
      </c>
      <c r="C573" s="27" t="s">
        <v>46</v>
      </c>
      <c r="D573" s="28">
        <v>810.0</v>
      </c>
      <c r="E573" s="28">
        <v>3723.0</v>
      </c>
      <c r="F573" s="28">
        <v>187.0</v>
      </c>
      <c r="G573" s="28">
        <v>51.0</v>
      </c>
      <c r="H573" s="28">
        <v>13.0</v>
      </c>
      <c r="I573" s="29">
        <v>4.331551</v>
      </c>
      <c r="J573" s="29">
        <v>15.88235</v>
      </c>
      <c r="K573" s="30">
        <v>62.30769</v>
      </c>
      <c r="L573" s="30">
        <v>702.4691</v>
      </c>
      <c r="M573" s="29">
        <v>702.4691</v>
      </c>
      <c r="N573" s="17" t="str">
        <f>IFERROR(__xludf.DUMMYFUNCTION("IF(AND(L573&lt;=0, L573&gt;-50), L573, NA())"),"#N/A")</f>
        <v>#N/A</v>
      </c>
      <c r="O573" s="17" t="str">
        <f>IFERROR(__xludf.DUMMYFUNCTION("IF(L573&lt;=-50, L573, NA())"),"#N/A")</f>
        <v>#N/A</v>
      </c>
      <c r="P573" s="17" t="str">
        <f t="shared" si="5"/>
        <v>High</v>
      </c>
      <c r="Q573" s="17"/>
      <c r="R573" s="19"/>
    </row>
    <row r="574">
      <c r="A574" s="31" t="s">
        <v>22</v>
      </c>
      <c r="B574" s="32" t="s">
        <v>602</v>
      </c>
      <c r="C574" s="32" t="s">
        <v>20</v>
      </c>
      <c r="D574" s="33">
        <v>9051.0</v>
      </c>
      <c r="E574" s="33">
        <v>32113.0</v>
      </c>
      <c r="F574" s="33">
        <v>1603.0</v>
      </c>
      <c r="G574" s="33">
        <v>485.0</v>
      </c>
      <c r="H574" s="33">
        <v>122.0</v>
      </c>
      <c r="I574" s="34">
        <v>5.646288</v>
      </c>
      <c r="J574" s="34">
        <v>18.66186</v>
      </c>
      <c r="K574" s="30">
        <v>74.18852</v>
      </c>
      <c r="L574" s="30">
        <v>573.9587</v>
      </c>
      <c r="M574" s="34">
        <v>573.9587</v>
      </c>
      <c r="N574" s="11" t="str">
        <f>IFERROR(__xludf.DUMMYFUNCTION("IF(AND(L574&lt;=0, L574&gt;-50), L574, NA())"),"#N/A")</f>
        <v>#N/A</v>
      </c>
      <c r="O574" s="11" t="str">
        <f>IFERROR(__xludf.DUMMYFUNCTION("IF(L574&lt;=-50, L574, NA())"),"#N/A")</f>
        <v>#N/A</v>
      </c>
      <c r="P574" s="11" t="str">
        <f t="shared" si="5"/>
        <v>High</v>
      </c>
      <c r="Q574" s="11"/>
      <c r="R574" s="12"/>
    </row>
    <row r="575">
      <c r="A575" s="26" t="s">
        <v>38</v>
      </c>
      <c r="B575" s="27" t="s">
        <v>603</v>
      </c>
      <c r="C575" s="27" t="s">
        <v>43</v>
      </c>
      <c r="D575" s="28">
        <v>6578.0</v>
      </c>
      <c r="E575" s="28">
        <v>22079.0</v>
      </c>
      <c r="F575" s="28">
        <v>1103.0</v>
      </c>
      <c r="G575" s="28">
        <v>333.0</v>
      </c>
      <c r="H575" s="28">
        <v>81.0</v>
      </c>
      <c r="I575" s="29">
        <v>5.963735</v>
      </c>
      <c r="J575" s="29">
        <v>19.75375</v>
      </c>
      <c r="K575" s="30">
        <v>81.20988</v>
      </c>
      <c r="L575" s="30">
        <v>515.6887</v>
      </c>
      <c r="M575" s="29">
        <v>515.6887</v>
      </c>
      <c r="N575" s="17" t="str">
        <f>IFERROR(__xludf.DUMMYFUNCTION("IF(AND(L575&lt;=0, L575&gt;-50), L575, NA())"),"#N/A")</f>
        <v>#N/A</v>
      </c>
      <c r="O575" s="17" t="str">
        <f>IFERROR(__xludf.DUMMYFUNCTION("IF(L575&lt;=-50, L575, NA())"),"#N/A")</f>
        <v>#N/A</v>
      </c>
      <c r="P575" s="17" t="str">
        <f t="shared" si="5"/>
        <v>High</v>
      </c>
      <c r="Q575" s="17"/>
      <c r="R575" s="19"/>
    </row>
    <row r="576">
      <c r="A576" s="31" t="s">
        <v>30</v>
      </c>
      <c r="B576" s="32" t="s">
        <v>604</v>
      </c>
      <c r="C576" s="32" t="s">
        <v>49</v>
      </c>
      <c r="D576" s="33">
        <v>1396.0</v>
      </c>
      <c r="E576" s="33">
        <v>3069.0</v>
      </c>
      <c r="F576" s="33">
        <v>151.0</v>
      </c>
      <c r="G576" s="33">
        <v>48.0</v>
      </c>
      <c r="H576" s="33">
        <v>7.0</v>
      </c>
      <c r="I576" s="34">
        <v>9.245033</v>
      </c>
      <c r="J576" s="34">
        <v>29.08333</v>
      </c>
      <c r="K576" s="30">
        <v>199.4286</v>
      </c>
      <c r="L576" s="30">
        <v>150.7163</v>
      </c>
      <c r="M576" s="34">
        <v>150.7163</v>
      </c>
      <c r="N576" s="11" t="str">
        <f>IFERROR(__xludf.DUMMYFUNCTION("IF(AND(L576&lt;=0, L576&gt;-50), L576, NA())"),"#N/A")</f>
        <v>#N/A</v>
      </c>
      <c r="O576" s="11" t="str">
        <f>IFERROR(__xludf.DUMMYFUNCTION("IF(L576&lt;=-50, L576, NA())"),"#N/A")</f>
        <v>#N/A</v>
      </c>
      <c r="P576" s="11" t="str">
        <f t="shared" si="5"/>
        <v>High</v>
      </c>
      <c r="Q576" s="11"/>
      <c r="R576" s="12"/>
    </row>
    <row r="577">
      <c r="A577" s="26" t="s">
        <v>18</v>
      </c>
      <c r="B577" s="27" t="s">
        <v>605</v>
      </c>
      <c r="C577" s="27" t="s">
        <v>49</v>
      </c>
      <c r="D577" s="28">
        <v>7337.0</v>
      </c>
      <c r="E577" s="28">
        <v>16123.0</v>
      </c>
      <c r="F577" s="28">
        <v>810.0</v>
      </c>
      <c r="G577" s="28">
        <v>245.0</v>
      </c>
      <c r="H577" s="28">
        <v>54.0</v>
      </c>
      <c r="I577" s="29">
        <v>9.058025</v>
      </c>
      <c r="J577" s="29">
        <v>29.94694</v>
      </c>
      <c r="K577" s="30">
        <v>135.8704</v>
      </c>
      <c r="L577" s="30">
        <v>267.9978</v>
      </c>
      <c r="M577" s="29">
        <v>267.9978</v>
      </c>
      <c r="N577" s="17" t="str">
        <f>IFERROR(__xludf.DUMMYFUNCTION("IF(AND(L577&lt;=0, L577&gt;-50), L577, NA())"),"#N/A")</f>
        <v>#N/A</v>
      </c>
      <c r="O577" s="17" t="str">
        <f>IFERROR(__xludf.DUMMYFUNCTION("IF(L577&lt;=-50, L577, NA())"),"#N/A")</f>
        <v>#N/A</v>
      </c>
      <c r="P577" s="17" t="str">
        <f t="shared" si="5"/>
        <v>High</v>
      </c>
      <c r="Q577" s="17"/>
      <c r="R577" s="19"/>
    </row>
    <row r="578">
      <c r="A578" s="31" t="s">
        <v>41</v>
      </c>
      <c r="B578" s="32" t="s">
        <v>606</v>
      </c>
      <c r="C578" s="32" t="s">
        <v>20</v>
      </c>
      <c r="D578" s="33">
        <v>5124.0</v>
      </c>
      <c r="E578" s="33">
        <v>20477.0</v>
      </c>
      <c r="F578" s="33">
        <v>1020.0</v>
      </c>
      <c r="G578" s="33">
        <v>298.0</v>
      </c>
      <c r="H578" s="33">
        <v>66.0</v>
      </c>
      <c r="I578" s="34">
        <v>5.023529</v>
      </c>
      <c r="J578" s="34">
        <v>17.19463</v>
      </c>
      <c r="K578" s="30">
        <v>77.63636</v>
      </c>
      <c r="L578" s="30">
        <v>544.0281</v>
      </c>
      <c r="M578" s="34">
        <v>544.0281</v>
      </c>
      <c r="N578" s="11" t="str">
        <f>IFERROR(__xludf.DUMMYFUNCTION("IF(AND(L578&lt;=0, L578&gt;-50), L578, NA())"),"#N/A")</f>
        <v>#N/A</v>
      </c>
      <c r="O578" s="11" t="str">
        <f>IFERROR(__xludf.DUMMYFUNCTION("IF(L578&lt;=-50, L578, NA())"),"#N/A")</f>
        <v>#N/A</v>
      </c>
      <c r="P578" s="11" t="str">
        <f t="shared" si="5"/>
        <v>High</v>
      </c>
      <c r="Q578" s="11"/>
      <c r="R578" s="12"/>
    </row>
    <row r="579">
      <c r="A579" s="26" t="s">
        <v>35</v>
      </c>
      <c r="B579" s="27" t="s">
        <v>607</v>
      </c>
      <c r="C579" s="27" t="s">
        <v>28</v>
      </c>
      <c r="D579" s="28">
        <v>7009.0</v>
      </c>
      <c r="E579" s="28">
        <v>21711.0</v>
      </c>
      <c r="F579" s="28">
        <v>1097.0</v>
      </c>
      <c r="G579" s="28">
        <v>326.0</v>
      </c>
      <c r="H579" s="28">
        <v>80.0</v>
      </c>
      <c r="I579" s="29">
        <v>6.389243</v>
      </c>
      <c r="J579" s="29">
        <v>21.5</v>
      </c>
      <c r="K579" s="30">
        <v>87.6125</v>
      </c>
      <c r="L579" s="30">
        <v>470.6948</v>
      </c>
      <c r="M579" s="29">
        <v>470.6948</v>
      </c>
      <c r="N579" s="17" t="str">
        <f>IFERROR(__xludf.DUMMYFUNCTION("IF(AND(L579&lt;=0, L579&gt;-50), L579, NA())"),"#N/A")</f>
        <v>#N/A</v>
      </c>
      <c r="O579" s="17" t="str">
        <f>IFERROR(__xludf.DUMMYFUNCTION("IF(L579&lt;=-50, L579, NA())"),"#N/A")</f>
        <v>#N/A</v>
      </c>
      <c r="P579" s="17" t="str">
        <f t="shared" si="5"/>
        <v>High</v>
      </c>
      <c r="Q579" s="17"/>
      <c r="R579" s="19"/>
    </row>
    <row r="580">
      <c r="A580" s="31" t="s">
        <v>18</v>
      </c>
      <c r="B580" s="32" t="s">
        <v>608</v>
      </c>
      <c r="C580" s="32" t="s">
        <v>46</v>
      </c>
      <c r="D580" s="33">
        <v>1515.0</v>
      </c>
      <c r="E580" s="33">
        <v>5752.0</v>
      </c>
      <c r="F580" s="33">
        <v>299.0</v>
      </c>
      <c r="G580" s="33">
        <v>88.0</v>
      </c>
      <c r="H580" s="33">
        <v>19.0</v>
      </c>
      <c r="I580" s="34">
        <v>5.06689</v>
      </c>
      <c r="J580" s="34">
        <v>17.21591</v>
      </c>
      <c r="K580" s="30">
        <v>79.73684</v>
      </c>
      <c r="L580" s="30">
        <v>527.0627</v>
      </c>
      <c r="M580" s="34">
        <v>527.0627</v>
      </c>
      <c r="N580" s="11" t="str">
        <f>IFERROR(__xludf.DUMMYFUNCTION("IF(AND(L580&lt;=0, L580&gt;-50), L580, NA())"),"#N/A")</f>
        <v>#N/A</v>
      </c>
      <c r="O580" s="11" t="str">
        <f>IFERROR(__xludf.DUMMYFUNCTION("IF(L580&lt;=-50, L580, NA())"),"#N/A")</f>
        <v>#N/A</v>
      </c>
      <c r="P580" s="11" t="str">
        <f t="shared" si="5"/>
        <v>High</v>
      </c>
      <c r="Q580" s="11"/>
      <c r="R580" s="12"/>
    </row>
    <row r="581">
      <c r="A581" s="26" t="s">
        <v>22</v>
      </c>
      <c r="B581" s="27" t="s">
        <v>609</v>
      </c>
      <c r="C581" s="27" t="s">
        <v>46</v>
      </c>
      <c r="D581" s="28">
        <v>1485.0</v>
      </c>
      <c r="E581" s="28">
        <v>6573.0</v>
      </c>
      <c r="F581" s="28">
        <v>336.0</v>
      </c>
      <c r="G581" s="28">
        <v>94.0</v>
      </c>
      <c r="H581" s="28">
        <v>18.0</v>
      </c>
      <c r="I581" s="29">
        <v>4.419643</v>
      </c>
      <c r="J581" s="29">
        <v>15.79787</v>
      </c>
      <c r="K581" s="30">
        <v>82.5</v>
      </c>
      <c r="L581" s="30">
        <v>506.0606</v>
      </c>
      <c r="M581" s="29">
        <v>506.0606</v>
      </c>
      <c r="N581" s="17" t="str">
        <f>IFERROR(__xludf.DUMMYFUNCTION("IF(AND(L581&lt;=0, L581&gt;-50), L581, NA())"),"#N/A")</f>
        <v>#N/A</v>
      </c>
      <c r="O581" s="17" t="str">
        <f>IFERROR(__xludf.DUMMYFUNCTION("IF(L581&lt;=-50, L581, NA())"),"#N/A")</f>
        <v>#N/A</v>
      </c>
      <c r="P581" s="17" t="str">
        <f t="shared" si="5"/>
        <v>High</v>
      </c>
      <c r="Q581" s="17"/>
      <c r="R581" s="19"/>
    </row>
    <row r="582">
      <c r="A582" s="31" t="s">
        <v>44</v>
      </c>
      <c r="B582" s="32" t="s">
        <v>610</v>
      </c>
      <c r="C582" s="32" t="s">
        <v>40</v>
      </c>
      <c r="D582" s="33">
        <v>8066.0</v>
      </c>
      <c r="E582" s="33">
        <v>28438.0</v>
      </c>
      <c r="F582" s="33">
        <v>1432.0</v>
      </c>
      <c r="G582" s="33">
        <v>434.0</v>
      </c>
      <c r="H582" s="33">
        <v>112.0</v>
      </c>
      <c r="I582" s="34">
        <v>5.632682</v>
      </c>
      <c r="J582" s="34">
        <v>18.58525</v>
      </c>
      <c r="K582" s="30">
        <v>72.01786</v>
      </c>
      <c r="L582" s="30">
        <v>594.2723</v>
      </c>
      <c r="M582" s="34">
        <v>594.2723</v>
      </c>
      <c r="N582" s="11" t="str">
        <f>IFERROR(__xludf.DUMMYFUNCTION("IF(AND(L582&lt;=0, L582&gt;-50), L582, NA())"),"#N/A")</f>
        <v>#N/A</v>
      </c>
      <c r="O582" s="11" t="str">
        <f>IFERROR(__xludf.DUMMYFUNCTION("IF(L582&lt;=-50, L582, NA())"),"#N/A")</f>
        <v>#N/A</v>
      </c>
      <c r="P582" s="11" t="str">
        <f t="shared" si="5"/>
        <v>High</v>
      </c>
      <c r="Q582" s="11"/>
      <c r="R582" s="12"/>
    </row>
    <row r="583">
      <c r="A583" s="26" t="s">
        <v>30</v>
      </c>
      <c r="B583" s="27" t="s">
        <v>611</v>
      </c>
      <c r="C583" s="27" t="s">
        <v>32</v>
      </c>
      <c r="D583" s="28">
        <v>8595.0</v>
      </c>
      <c r="E583" s="28">
        <v>39839.0</v>
      </c>
      <c r="F583" s="28">
        <v>1995.0</v>
      </c>
      <c r="G583" s="28">
        <v>600.0</v>
      </c>
      <c r="H583" s="28">
        <v>145.0</v>
      </c>
      <c r="I583" s="29">
        <v>4.308271</v>
      </c>
      <c r="J583" s="29">
        <v>14.325</v>
      </c>
      <c r="K583" s="30">
        <v>59.27586</v>
      </c>
      <c r="L583" s="30">
        <v>743.5137</v>
      </c>
      <c r="M583" s="29">
        <v>743.5137</v>
      </c>
      <c r="N583" s="17" t="str">
        <f>IFERROR(__xludf.DUMMYFUNCTION("IF(AND(L583&lt;=0, L583&gt;-50), L583, NA())"),"#N/A")</f>
        <v>#N/A</v>
      </c>
      <c r="O583" s="17" t="str">
        <f>IFERROR(__xludf.DUMMYFUNCTION("IF(L583&lt;=-50, L583, NA())"),"#N/A")</f>
        <v>#N/A</v>
      </c>
      <c r="P583" s="17" t="str">
        <f t="shared" si="5"/>
        <v>High</v>
      </c>
      <c r="Q583" s="17"/>
      <c r="R583" s="19"/>
    </row>
    <row r="584">
      <c r="A584" s="31" t="s">
        <v>53</v>
      </c>
      <c r="B584" s="32" t="s">
        <v>612</v>
      </c>
      <c r="C584" s="32" t="s">
        <v>24</v>
      </c>
      <c r="D584" s="33">
        <v>5684.0</v>
      </c>
      <c r="E584" s="33">
        <v>13770.0</v>
      </c>
      <c r="F584" s="33">
        <v>702.0</v>
      </c>
      <c r="G584" s="33">
        <v>205.0</v>
      </c>
      <c r="H584" s="33">
        <v>45.0</v>
      </c>
      <c r="I584" s="34">
        <v>8.096866</v>
      </c>
      <c r="J584" s="34">
        <v>27.72683</v>
      </c>
      <c r="K584" s="30">
        <v>126.3111</v>
      </c>
      <c r="L584" s="30">
        <v>295.848</v>
      </c>
      <c r="M584" s="34">
        <v>295.848</v>
      </c>
      <c r="N584" s="11" t="str">
        <f>IFERROR(__xludf.DUMMYFUNCTION("IF(AND(L584&lt;=0, L584&gt;-50), L584, NA())"),"#N/A")</f>
        <v>#N/A</v>
      </c>
      <c r="O584" s="11" t="str">
        <f>IFERROR(__xludf.DUMMYFUNCTION("IF(L584&lt;=-50, L584, NA())"),"#N/A")</f>
        <v>#N/A</v>
      </c>
      <c r="P584" s="11" t="str">
        <f t="shared" si="5"/>
        <v>High</v>
      </c>
      <c r="Q584" s="11"/>
      <c r="R584" s="12"/>
    </row>
    <row r="585">
      <c r="A585" s="26" t="s">
        <v>47</v>
      </c>
      <c r="B585" s="27" t="s">
        <v>613</v>
      </c>
      <c r="C585" s="27" t="s">
        <v>46</v>
      </c>
      <c r="D585" s="28">
        <v>7523.0</v>
      </c>
      <c r="E585" s="28">
        <v>29108.0</v>
      </c>
      <c r="F585" s="28">
        <v>1460.0</v>
      </c>
      <c r="G585" s="28">
        <v>429.0</v>
      </c>
      <c r="H585" s="28">
        <v>105.0</v>
      </c>
      <c r="I585" s="29">
        <v>5.15274</v>
      </c>
      <c r="J585" s="29">
        <v>17.53613</v>
      </c>
      <c r="K585" s="30">
        <v>71.64762</v>
      </c>
      <c r="L585" s="30">
        <v>597.8599</v>
      </c>
      <c r="M585" s="29">
        <v>597.8599</v>
      </c>
      <c r="N585" s="17" t="str">
        <f>IFERROR(__xludf.DUMMYFUNCTION("IF(AND(L585&lt;=0, L585&gt;-50), L585, NA())"),"#N/A")</f>
        <v>#N/A</v>
      </c>
      <c r="O585" s="17" t="str">
        <f>IFERROR(__xludf.DUMMYFUNCTION("IF(L585&lt;=-50, L585, NA())"),"#N/A")</f>
        <v>#N/A</v>
      </c>
      <c r="P585" s="17" t="str">
        <f t="shared" si="5"/>
        <v>High</v>
      </c>
      <c r="Q585" s="17"/>
      <c r="R585" s="19"/>
    </row>
    <row r="586">
      <c r="A586" s="31" t="s">
        <v>22</v>
      </c>
      <c r="B586" s="32" t="s">
        <v>614</v>
      </c>
      <c r="C586" s="32" t="s">
        <v>28</v>
      </c>
      <c r="D586" s="33">
        <v>1257.0</v>
      </c>
      <c r="E586" s="33">
        <v>2649.0</v>
      </c>
      <c r="F586" s="33">
        <v>127.0</v>
      </c>
      <c r="G586" s="33">
        <v>46.0</v>
      </c>
      <c r="H586" s="33">
        <v>11.0</v>
      </c>
      <c r="I586" s="34">
        <v>9.897638</v>
      </c>
      <c r="J586" s="34">
        <v>27.32609</v>
      </c>
      <c r="K586" s="30">
        <v>114.2727</v>
      </c>
      <c r="L586" s="30">
        <v>337.5497</v>
      </c>
      <c r="M586" s="34">
        <v>337.5497</v>
      </c>
      <c r="N586" s="11" t="str">
        <f>IFERROR(__xludf.DUMMYFUNCTION("IF(AND(L586&lt;=0, L586&gt;-50), L586, NA())"),"#N/A")</f>
        <v>#N/A</v>
      </c>
      <c r="O586" s="11" t="str">
        <f>IFERROR(__xludf.DUMMYFUNCTION("IF(L586&lt;=-50, L586, NA())"),"#N/A")</f>
        <v>#N/A</v>
      </c>
      <c r="P586" s="11" t="str">
        <f t="shared" si="5"/>
        <v>High</v>
      </c>
      <c r="Q586" s="11"/>
      <c r="R586" s="12"/>
    </row>
    <row r="587">
      <c r="A587" s="26" t="s">
        <v>44</v>
      </c>
      <c r="B587" s="27" t="s">
        <v>615</v>
      </c>
      <c r="C587" s="27" t="s">
        <v>40</v>
      </c>
      <c r="D587" s="28">
        <v>1461.0</v>
      </c>
      <c r="E587" s="28">
        <v>6769.0</v>
      </c>
      <c r="F587" s="28">
        <v>337.0</v>
      </c>
      <c r="G587" s="28">
        <v>97.0</v>
      </c>
      <c r="H587" s="28">
        <v>19.0</v>
      </c>
      <c r="I587" s="29">
        <v>4.335312</v>
      </c>
      <c r="J587" s="29">
        <v>15.06186</v>
      </c>
      <c r="K587" s="30">
        <v>76.89474</v>
      </c>
      <c r="L587" s="30">
        <v>550.2396</v>
      </c>
      <c r="M587" s="29">
        <v>550.2396</v>
      </c>
      <c r="N587" s="17" t="str">
        <f>IFERROR(__xludf.DUMMYFUNCTION("IF(AND(L587&lt;=0, L587&gt;-50), L587, NA())"),"#N/A")</f>
        <v>#N/A</v>
      </c>
      <c r="O587" s="17" t="str">
        <f>IFERROR(__xludf.DUMMYFUNCTION("IF(L587&lt;=-50, L587, NA())"),"#N/A")</f>
        <v>#N/A</v>
      </c>
      <c r="P587" s="17" t="str">
        <f t="shared" si="5"/>
        <v>High</v>
      </c>
      <c r="Q587" s="17"/>
      <c r="R587" s="19"/>
    </row>
    <row r="588">
      <c r="A588" s="31" t="s">
        <v>26</v>
      </c>
      <c r="B588" s="32" t="s">
        <v>616</v>
      </c>
      <c r="C588" s="32" t="s">
        <v>37</v>
      </c>
      <c r="D588" s="33">
        <v>9349.0</v>
      </c>
      <c r="E588" s="33">
        <v>24014.0</v>
      </c>
      <c r="F588" s="33">
        <v>1190.0</v>
      </c>
      <c r="G588" s="33">
        <v>354.0</v>
      </c>
      <c r="H588" s="33">
        <v>92.0</v>
      </c>
      <c r="I588" s="34">
        <v>7.856303</v>
      </c>
      <c r="J588" s="34">
        <v>26.4096</v>
      </c>
      <c r="K588" s="30">
        <v>101.6196</v>
      </c>
      <c r="L588" s="30">
        <v>392.0312</v>
      </c>
      <c r="M588" s="34">
        <v>392.0312</v>
      </c>
      <c r="N588" s="11" t="str">
        <f>IFERROR(__xludf.DUMMYFUNCTION("IF(AND(L588&lt;=0, L588&gt;-50), L588, NA())"),"#N/A")</f>
        <v>#N/A</v>
      </c>
      <c r="O588" s="11" t="str">
        <f>IFERROR(__xludf.DUMMYFUNCTION("IF(L588&lt;=-50, L588, NA())"),"#N/A")</f>
        <v>#N/A</v>
      </c>
      <c r="P588" s="11" t="str">
        <f t="shared" si="5"/>
        <v>High</v>
      </c>
      <c r="Q588" s="11"/>
      <c r="R588" s="12"/>
    </row>
    <row r="589">
      <c r="A589" s="26" t="s">
        <v>22</v>
      </c>
      <c r="B589" s="27" t="s">
        <v>617</v>
      </c>
      <c r="C589" s="27" t="s">
        <v>40</v>
      </c>
      <c r="D589" s="28">
        <v>9144.0</v>
      </c>
      <c r="E589" s="28">
        <v>28877.0</v>
      </c>
      <c r="F589" s="28">
        <v>1455.0</v>
      </c>
      <c r="G589" s="28">
        <v>437.0</v>
      </c>
      <c r="H589" s="28">
        <v>103.0</v>
      </c>
      <c r="I589" s="29">
        <v>6.284536</v>
      </c>
      <c r="J589" s="29">
        <v>20.92449</v>
      </c>
      <c r="K589" s="30">
        <v>88.7767</v>
      </c>
      <c r="L589" s="30">
        <v>463.2108</v>
      </c>
      <c r="M589" s="29">
        <v>463.2108</v>
      </c>
      <c r="N589" s="17" t="str">
        <f>IFERROR(__xludf.DUMMYFUNCTION("IF(AND(L589&lt;=0, L589&gt;-50), L589, NA())"),"#N/A")</f>
        <v>#N/A</v>
      </c>
      <c r="O589" s="17" t="str">
        <f>IFERROR(__xludf.DUMMYFUNCTION("IF(L589&lt;=-50, L589, NA())"),"#N/A")</f>
        <v>#N/A</v>
      </c>
      <c r="P589" s="17" t="str">
        <f t="shared" si="5"/>
        <v>High</v>
      </c>
      <c r="Q589" s="17"/>
      <c r="R589" s="19"/>
    </row>
    <row r="590">
      <c r="A590" s="31" t="s">
        <v>38</v>
      </c>
      <c r="B590" s="32" t="s">
        <v>618</v>
      </c>
      <c r="C590" s="32" t="s">
        <v>37</v>
      </c>
      <c r="D590" s="33">
        <v>8979.0</v>
      </c>
      <c r="E590" s="33">
        <v>23695.0</v>
      </c>
      <c r="F590" s="33">
        <v>1173.0</v>
      </c>
      <c r="G590" s="33">
        <v>351.0</v>
      </c>
      <c r="H590" s="33">
        <v>91.0</v>
      </c>
      <c r="I590" s="34">
        <v>7.654731</v>
      </c>
      <c r="J590" s="34">
        <v>25.5812</v>
      </c>
      <c r="K590" s="30">
        <v>98.67033</v>
      </c>
      <c r="L590" s="30">
        <v>406.7379</v>
      </c>
      <c r="M590" s="34">
        <v>406.7379</v>
      </c>
      <c r="N590" s="11" t="str">
        <f>IFERROR(__xludf.DUMMYFUNCTION("IF(AND(L590&lt;=0, L590&gt;-50), L590, NA())"),"#N/A")</f>
        <v>#N/A</v>
      </c>
      <c r="O590" s="11" t="str">
        <f>IFERROR(__xludf.DUMMYFUNCTION("IF(L590&lt;=-50, L590, NA())"),"#N/A")</f>
        <v>#N/A</v>
      </c>
      <c r="P590" s="11" t="str">
        <f t="shared" si="5"/>
        <v>High</v>
      </c>
      <c r="Q590" s="11"/>
      <c r="R590" s="12"/>
    </row>
    <row r="591">
      <c r="A591" s="26" t="s">
        <v>44</v>
      </c>
      <c r="B591" s="27" t="s">
        <v>619</v>
      </c>
      <c r="C591" s="27" t="s">
        <v>46</v>
      </c>
      <c r="D591" s="28">
        <v>9917.0</v>
      </c>
      <c r="E591" s="28">
        <v>45645.0</v>
      </c>
      <c r="F591" s="28">
        <v>2285.0</v>
      </c>
      <c r="G591" s="28">
        <v>684.0</v>
      </c>
      <c r="H591" s="28">
        <v>174.0</v>
      </c>
      <c r="I591" s="29">
        <v>4.340044</v>
      </c>
      <c r="J591" s="29">
        <v>14.49854</v>
      </c>
      <c r="K591" s="30">
        <v>56.99425</v>
      </c>
      <c r="L591" s="30">
        <v>777.2814</v>
      </c>
      <c r="M591" s="29">
        <v>777.2814</v>
      </c>
      <c r="N591" s="17" t="str">
        <f>IFERROR(__xludf.DUMMYFUNCTION("IF(AND(L591&lt;=0, L591&gt;-50), L591, NA())"),"#N/A")</f>
        <v>#N/A</v>
      </c>
      <c r="O591" s="17" t="str">
        <f>IFERROR(__xludf.DUMMYFUNCTION("IF(L591&lt;=-50, L591, NA())"),"#N/A")</f>
        <v>#N/A</v>
      </c>
      <c r="P591" s="17" t="str">
        <f t="shared" si="5"/>
        <v>High</v>
      </c>
      <c r="Q591" s="17"/>
      <c r="R591" s="19"/>
    </row>
    <row r="592">
      <c r="A592" s="31" t="s">
        <v>53</v>
      </c>
      <c r="B592" s="32" t="s">
        <v>620</v>
      </c>
      <c r="C592" s="32" t="s">
        <v>20</v>
      </c>
      <c r="D592" s="33">
        <v>7763.0</v>
      </c>
      <c r="E592" s="33">
        <v>29225.0</v>
      </c>
      <c r="F592" s="33">
        <v>1463.0</v>
      </c>
      <c r="G592" s="33">
        <v>433.0</v>
      </c>
      <c r="H592" s="33">
        <v>106.0</v>
      </c>
      <c r="I592" s="34">
        <v>5.30622</v>
      </c>
      <c r="J592" s="34">
        <v>17.92841</v>
      </c>
      <c r="K592" s="30">
        <v>73.23585</v>
      </c>
      <c r="L592" s="30">
        <v>582.7258</v>
      </c>
      <c r="M592" s="34">
        <v>582.7258</v>
      </c>
      <c r="N592" s="11" t="str">
        <f>IFERROR(__xludf.DUMMYFUNCTION("IF(AND(L592&lt;=0, L592&gt;-50), L592, NA())"),"#N/A")</f>
        <v>#N/A</v>
      </c>
      <c r="O592" s="11" t="str">
        <f>IFERROR(__xludf.DUMMYFUNCTION("IF(L592&lt;=-50, L592, NA())"),"#N/A")</f>
        <v>#N/A</v>
      </c>
      <c r="P592" s="11" t="str">
        <f t="shared" si="5"/>
        <v>High</v>
      </c>
      <c r="Q592" s="11"/>
      <c r="R592" s="12"/>
    </row>
    <row r="593">
      <c r="A593" s="26" t="s">
        <v>26</v>
      </c>
      <c r="B593" s="27" t="s">
        <v>621</v>
      </c>
      <c r="C593" s="27" t="s">
        <v>46</v>
      </c>
      <c r="D593" s="28">
        <v>1225.0</v>
      </c>
      <c r="E593" s="28">
        <v>6025.0</v>
      </c>
      <c r="F593" s="28">
        <v>314.0</v>
      </c>
      <c r="G593" s="28">
        <v>91.0</v>
      </c>
      <c r="H593" s="28">
        <v>22.0</v>
      </c>
      <c r="I593" s="29">
        <v>3.901274</v>
      </c>
      <c r="J593" s="29">
        <v>13.46154</v>
      </c>
      <c r="K593" s="30">
        <v>55.68182</v>
      </c>
      <c r="L593" s="30">
        <v>797.9592</v>
      </c>
      <c r="M593" s="29">
        <v>797.9592</v>
      </c>
      <c r="N593" s="17" t="str">
        <f>IFERROR(__xludf.DUMMYFUNCTION("IF(AND(L593&lt;=0, L593&gt;-50), L593, NA())"),"#N/A")</f>
        <v>#N/A</v>
      </c>
      <c r="O593" s="17" t="str">
        <f>IFERROR(__xludf.DUMMYFUNCTION("IF(L593&lt;=-50, L593, NA())"),"#N/A")</f>
        <v>#N/A</v>
      </c>
      <c r="P593" s="17" t="str">
        <f t="shared" si="5"/>
        <v>High</v>
      </c>
      <c r="Q593" s="17"/>
      <c r="R593" s="19"/>
    </row>
    <row r="594">
      <c r="A594" s="31" t="s">
        <v>38</v>
      </c>
      <c r="B594" s="32" t="s">
        <v>622</v>
      </c>
      <c r="C594" s="32" t="s">
        <v>20</v>
      </c>
      <c r="D594" s="33">
        <v>9532.0</v>
      </c>
      <c r="E594" s="33">
        <v>20878.0</v>
      </c>
      <c r="F594" s="33">
        <v>1040.0</v>
      </c>
      <c r="G594" s="33">
        <v>311.0</v>
      </c>
      <c r="H594" s="33">
        <v>69.0</v>
      </c>
      <c r="I594" s="34">
        <v>9.165385</v>
      </c>
      <c r="J594" s="34">
        <v>30.64952</v>
      </c>
      <c r="K594" s="30">
        <v>138.1449</v>
      </c>
      <c r="L594" s="30">
        <v>261.9387</v>
      </c>
      <c r="M594" s="34">
        <v>261.9387</v>
      </c>
      <c r="N594" s="11" t="str">
        <f>IFERROR(__xludf.DUMMYFUNCTION("IF(AND(L594&lt;=0, L594&gt;-50), L594, NA())"),"#N/A")</f>
        <v>#N/A</v>
      </c>
      <c r="O594" s="11" t="str">
        <f>IFERROR(__xludf.DUMMYFUNCTION("IF(L594&lt;=-50, L594, NA())"),"#N/A")</f>
        <v>#N/A</v>
      </c>
      <c r="P594" s="11" t="str">
        <f t="shared" si="5"/>
        <v>High</v>
      </c>
      <c r="Q594" s="11"/>
      <c r="R594" s="12"/>
    </row>
    <row r="595">
      <c r="A595" s="26" t="s">
        <v>38</v>
      </c>
      <c r="B595" s="27" t="s">
        <v>623</v>
      </c>
      <c r="C595" s="27" t="s">
        <v>49</v>
      </c>
      <c r="D595" s="28">
        <v>3471.0</v>
      </c>
      <c r="E595" s="28">
        <v>8959.0</v>
      </c>
      <c r="F595" s="28">
        <v>444.0</v>
      </c>
      <c r="G595" s="28">
        <v>127.0</v>
      </c>
      <c r="H595" s="28">
        <v>32.0</v>
      </c>
      <c r="I595" s="29">
        <v>7.817568</v>
      </c>
      <c r="J595" s="29">
        <v>27.33071</v>
      </c>
      <c r="K595" s="30">
        <v>108.4688</v>
      </c>
      <c r="L595" s="30">
        <v>360.9623</v>
      </c>
      <c r="M595" s="29">
        <v>360.9623</v>
      </c>
      <c r="N595" s="17" t="str">
        <f>IFERROR(__xludf.DUMMYFUNCTION("IF(AND(L595&lt;=0, L595&gt;-50), L595, NA())"),"#N/A")</f>
        <v>#N/A</v>
      </c>
      <c r="O595" s="17" t="str">
        <f>IFERROR(__xludf.DUMMYFUNCTION("IF(L595&lt;=-50, L595, NA())"),"#N/A")</f>
        <v>#N/A</v>
      </c>
      <c r="P595" s="17" t="str">
        <f t="shared" si="5"/>
        <v>High</v>
      </c>
      <c r="Q595" s="17"/>
      <c r="R595" s="19"/>
    </row>
    <row r="596">
      <c r="A596" s="31" t="s">
        <v>44</v>
      </c>
      <c r="B596" s="32" t="s">
        <v>624</v>
      </c>
      <c r="C596" s="32" t="s">
        <v>40</v>
      </c>
      <c r="D596" s="33">
        <v>7282.0</v>
      </c>
      <c r="E596" s="33">
        <v>15612.0</v>
      </c>
      <c r="F596" s="33">
        <v>783.0</v>
      </c>
      <c r="G596" s="33">
        <v>240.0</v>
      </c>
      <c r="H596" s="33">
        <v>64.0</v>
      </c>
      <c r="I596" s="34">
        <v>9.300128</v>
      </c>
      <c r="J596" s="34">
        <v>30.34167</v>
      </c>
      <c r="K596" s="30">
        <v>113.7813</v>
      </c>
      <c r="L596" s="30">
        <v>339.4397</v>
      </c>
      <c r="M596" s="34">
        <v>339.4397</v>
      </c>
      <c r="N596" s="11" t="str">
        <f>IFERROR(__xludf.DUMMYFUNCTION("IF(AND(L596&lt;=0, L596&gt;-50), L596, NA())"),"#N/A")</f>
        <v>#N/A</v>
      </c>
      <c r="O596" s="11" t="str">
        <f>IFERROR(__xludf.DUMMYFUNCTION("IF(L596&lt;=-50, L596, NA())"),"#N/A")</f>
        <v>#N/A</v>
      </c>
      <c r="P596" s="11" t="str">
        <f t="shared" si="5"/>
        <v>High</v>
      </c>
      <c r="Q596" s="11"/>
      <c r="R596" s="12"/>
    </row>
    <row r="597">
      <c r="A597" s="26" t="s">
        <v>22</v>
      </c>
      <c r="B597" s="27" t="s">
        <v>625</v>
      </c>
      <c r="C597" s="27" t="s">
        <v>28</v>
      </c>
      <c r="D597" s="28">
        <v>6078.0</v>
      </c>
      <c r="E597" s="28">
        <v>25990.0</v>
      </c>
      <c r="F597" s="28">
        <v>1288.0</v>
      </c>
      <c r="G597" s="28">
        <v>381.0</v>
      </c>
      <c r="H597" s="28">
        <v>92.0</v>
      </c>
      <c r="I597" s="29">
        <v>4.718944</v>
      </c>
      <c r="J597" s="29">
        <v>15.95276</v>
      </c>
      <c r="K597" s="30">
        <v>66.06522</v>
      </c>
      <c r="L597" s="30">
        <v>656.8279</v>
      </c>
      <c r="M597" s="29">
        <v>656.8279</v>
      </c>
      <c r="N597" s="17" t="str">
        <f>IFERROR(__xludf.DUMMYFUNCTION("IF(AND(L597&lt;=0, L597&gt;-50), L597, NA())"),"#N/A")</f>
        <v>#N/A</v>
      </c>
      <c r="O597" s="17" t="str">
        <f>IFERROR(__xludf.DUMMYFUNCTION("IF(L597&lt;=-50, L597, NA())"),"#N/A")</f>
        <v>#N/A</v>
      </c>
      <c r="P597" s="17" t="str">
        <f t="shared" si="5"/>
        <v>High</v>
      </c>
      <c r="Q597" s="17"/>
      <c r="R597" s="19"/>
    </row>
    <row r="598">
      <c r="A598" s="31" t="s">
        <v>44</v>
      </c>
      <c r="B598" s="32" t="s">
        <v>626</v>
      </c>
      <c r="C598" s="32" t="s">
        <v>24</v>
      </c>
      <c r="D598" s="33">
        <v>6697.0</v>
      </c>
      <c r="E598" s="33">
        <v>18844.0</v>
      </c>
      <c r="F598" s="33">
        <v>932.0</v>
      </c>
      <c r="G598" s="33">
        <v>278.0</v>
      </c>
      <c r="H598" s="33">
        <v>69.0</v>
      </c>
      <c r="I598" s="34">
        <v>7.185622</v>
      </c>
      <c r="J598" s="34">
        <v>24.08993</v>
      </c>
      <c r="K598" s="30">
        <v>97.05797</v>
      </c>
      <c r="L598" s="30">
        <v>415.156</v>
      </c>
      <c r="M598" s="34">
        <v>415.156</v>
      </c>
      <c r="N598" s="11" t="str">
        <f>IFERROR(__xludf.DUMMYFUNCTION("IF(AND(L598&lt;=0, L598&gt;-50), L598, NA())"),"#N/A")</f>
        <v>#N/A</v>
      </c>
      <c r="O598" s="11" t="str">
        <f>IFERROR(__xludf.DUMMYFUNCTION("IF(L598&lt;=-50, L598, NA())"),"#N/A")</f>
        <v>#N/A</v>
      </c>
      <c r="P598" s="11" t="str">
        <f t="shared" si="5"/>
        <v>High</v>
      </c>
      <c r="Q598" s="11"/>
      <c r="R598" s="12"/>
    </row>
    <row r="599">
      <c r="A599" s="26" t="s">
        <v>26</v>
      </c>
      <c r="B599" s="27" t="s">
        <v>627</v>
      </c>
      <c r="C599" s="27" t="s">
        <v>46</v>
      </c>
      <c r="D599" s="28">
        <v>8878.0</v>
      </c>
      <c r="E599" s="28">
        <v>19637.0</v>
      </c>
      <c r="F599" s="28">
        <v>970.0</v>
      </c>
      <c r="G599" s="28">
        <v>286.0</v>
      </c>
      <c r="H599" s="28">
        <v>68.0</v>
      </c>
      <c r="I599" s="29">
        <v>9.152577</v>
      </c>
      <c r="J599" s="29">
        <v>31.04196</v>
      </c>
      <c r="K599" s="30">
        <v>130.5588</v>
      </c>
      <c r="L599" s="30">
        <v>282.9691</v>
      </c>
      <c r="M599" s="29">
        <v>282.9691</v>
      </c>
      <c r="N599" s="17" t="str">
        <f>IFERROR(__xludf.DUMMYFUNCTION("IF(AND(L599&lt;=0, L599&gt;-50), L599, NA())"),"#N/A")</f>
        <v>#N/A</v>
      </c>
      <c r="O599" s="17" t="str">
        <f>IFERROR(__xludf.DUMMYFUNCTION("IF(L599&lt;=-50, L599, NA())"),"#N/A")</f>
        <v>#N/A</v>
      </c>
      <c r="P599" s="17" t="str">
        <f t="shared" si="5"/>
        <v>High</v>
      </c>
      <c r="Q599" s="17"/>
      <c r="R599" s="19"/>
    </row>
    <row r="600">
      <c r="A600" s="31" t="s">
        <v>30</v>
      </c>
      <c r="B600" s="32" t="s">
        <v>628</v>
      </c>
      <c r="C600" s="32" t="s">
        <v>40</v>
      </c>
      <c r="D600" s="33">
        <v>6377.0</v>
      </c>
      <c r="E600" s="33">
        <v>19539.0</v>
      </c>
      <c r="F600" s="33">
        <v>991.0</v>
      </c>
      <c r="G600" s="33">
        <v>297.0</v>
      </c>
      <c r="H600" s="33">
        <v>72.0</v>
      </c>
      <c r="I600" s="34">
        <v>6.434914</v>
      </c>
      <c r="J600" s="34">
        <v>21.47138</v>
      </c>
      <c r="K600" s="30">
        <v>88.56944</v>
      </c>
      <c r="L600" s="30">
        <v>464.5288</v>
      </c>
      <c r="M600" s="34">
        <v>464.5288</v>
      </c>
      <c r="N600" s="11" t="str">
        <f>IFERROR(__xludf.DUMMYFUNCTION("IF(AND(L600&lt;=0, L600&gt;-50), L600, NA())"),"#N/A")</f>
        <v>#N/A</v>
      </c>
      <c r="O600" s="11" t="str">
        <f>IFERROR(__xludf.DUMMYFUNCTION("IF(L600&lt;=-50, L600, NA())"),"#N/A")</f>
        <v>#N/A</v>
      </c>
      <c r="P600" s="11" t="str">
        <f t="shared" si="5"/>
        <v>High</v>
      </c>
      <c r="Q600" s="11"/>
      <c r="R600" s="12"/>
    </row>
    <row r="601">
      <c r="A601" s="26" t="s">
        <v>41</v>
      </c>
      <c r="B601" s="27" t="s">
        <v>629</v>
      </c>
      <c r="C601" s="27" t="s">
        <v>40</v>
      </c>
      <c r="D601" s="28">
        <v>2402.0</v>
      </c>
      <c r="E601" s="28">
        <v>10810.0</v>
      </c>
      <c r="F601" s="28">
        <v>534.0</v>
      </c>
      <c r="G601" s="28">
        <v>160.0</v>
      </c>
      <c r="H601" s="28">
        <v>43.0</v>
      </c>
      <c r="I601" s="29">
        <v>4.498127</v>
      </c>
      <c r="J601" s="29">
        <v>15.0125</v>
      </c>
      <c r="K601" s="30">
        <v>55.86047</v>
      </c>
      <c r="L601" s="30">
        <v>795.0874</v>
      </c>
      <c r="M601" s="29">
        <v>795.0874</v>
      </c>
      <c r="N601" s="17" t="str">
        <f>IFERROR(__xludf.DUMMYFUNCTION("IF(AND(L601&lt;=0, L601&gt;-50), L601, NA())"),"#N/A")</f>
        <v>#N/A</v>
      </c>
      <c r="O601" s="17" t="str">
        <f>IFERROR(__xludf.DUMMYFUNCTION("IF(L601&lt;=-50, L601, NA())"),"#N/A")</f>
        <v>#N/A</v>
      </c>
      <c r="P601" s="17" t="str">
        <f t="shared" si="5"/>
        <v>High</v>
      </c>
      <c r="Q601" s="17"/>
      <c r="R601" s="19"/>
    </row>
    <row r="602">
      <c r="A602" s="31" t="s">
        <v>18</v>
      </c>
      <c r="B602" s="32" t="s">
        <v>630</v>
      </c>
      <c r="C602" s="32" t="s">
        <v>20</v>
      </c>
      <c r="D602" s="33">
        <v>4971.0</v>
      </c>
      <c r="E602" s="33">
        <v>11769.0</v>
      </c>
      <c r="F602" s="33">
        <v>585.0</v>
      </c>
      <c r="G602" s="33">
        <v>174.0</v>
      </c>
      <c r="H602" s="33">
        <v>40.0</v>
      </c>
      <c r="I602" s="34">
        <v>8.497436</v>
      </c>
      <c r="J602" s="34">
        <v>28.56897</v>
      </c>
      <c r="K602" s="30">
        <v>124.275</v>
      </c>
      <c r="L602" s="30">
        <v>302.3335</v>
      </c>
      <c r="M602" s="34">
        <v>302.3335</v>
      </c>
      <c r="N602" s="11" t="str">
        <f>IFERROR(__xludf.DUMMYFUNCTION("IF(AND(L602&lt;=0, L602&gt;-50), L602, NA())"),"#N/A")</f>
        <v>#N/A</v>
      </c>
      <c r="O602" s="11" t="str">
        <f>IFERROR(__xludf.DUMMYFUNCTION("IF(L602&lt;=-50, L602, NA())"),"#N/A")</f>
        <v>#N/A</v>
      </c>
      <c r="P602" s="11" t="str">
        <f t="shared" si="5"/>
        <v>High</v>
      </c>
      <c r="Q602" s="11"/>
      <c r="R602" s="12"/>
    </row>
    <row r="603">
      <c r="A603" s="26" t="s">
        <v>33</v>
      </c>
      <c r="B603" s="27" t="s">
        <v>631</v>
      </c>
      <c r="C603" s="27" t="s">
        <v>40</v>
      </c>
      <c r="D603" s="28">
        <v>7043.0</v>
      </c>
      <c r="E603" s="28">
        <v>31439.0</v>
      </c>
      <c r="F603" s="28">
        <v>1580.0</v>
      </c>
      <c r="G603" s="28">
        <v>475.0</v>
      </c>
      <c r="H603" s="28">
        <v>121.0</v>
      </c>
      <c r="I603" s="29">
        <v>4.457595</v>
      </c>
      <c r="J603" s="29">
        <v>14.82737</v>
      </c>
      <c r="K603" s="30">
        <v>58.20661</v>
      </c>
      <c r="L603" s="30">
        <v>759.0089</v>
      </c>
      <c r="M603" s="29">
        <v>759.0089</v>
      </c>
      <c r="N603" s="17" t="str">
        <f>IFERROR(__xludf.DUMMYFUNCTION("IF(AND(L603&lt;=0, L603&gt;-50), L603, NA())"),"#N/A")</f>
        <v>#N/A</v>
      </c>
      <c r="O603" s="17" t="str">
        <f>IFERROR(__xludf.DUMMYFUNCTION("IF(L603&lt;=-50, L603, NA())"),"#N/A")</f>
        <v>#N/A</v>
      </c>
      <c r="P603" s="17" t="str">
        <f t="shared" si="5"/>
        <v>High</v>
      </c>
      <c r="Q603" s="17"/>
      <c r="R603" s="19"/>
    </row>
    <row r="604">
      <c r="A604" s="31" t="s">
        <v>30</v>
      </c>
      <c r="B604" s="32" t="s">
        <v>632</v>
      </c>
      <c r="C604" s="32" t="s">
        <v>32</v>
      </c>
      <c r="D604" s="33">
        <v>8454.0</v>
      </c>
      <c r="E604" s="33">
        <v>29656.0</v>
      </c>
      <c r="F604" s="33">
        <v>1491.0</v>
      </c>
      <c r="G604" s="33">
        <v>453.0</v>
      </c>
      <c r="H604" s="33">
        <v>114.0</v>
      </c>
      <c r="I604" s="34">
        <v>5.67002</v>
      </c>
      <c r="J604" s="34">
        <v>18.66225</v>
      </c>
      <c r="K604" s="30">
        <v>74.15789</v>
      </c>
      <c r="L604" s="30">
        <v>574.237</v>
      </c>
      <c r="M604" s="34">
        <v>574.237</v>
      </c>
      <c r="N604" s="11" t="str">
        <f>IFERROR(__xludf.DUMMYFUNCTION("IF(AND(L604&lt;=0, L604&gt;-50), L604, NA())"),"#N/A")</f>
        <v>#N/A</v>
      </c>
      <c r="O604" s="11" t="str">
        <f>IFERROR(__xludf.DUMMYFUNCTION("IF(L604&lt;=-50, L604, NA())"),"#N/A")</f>
        <v>#N/A</v>
      </c>
      <c r="P604" s="11" t="str">
        <f t="shared" si="5"/>
        <v>High</v>
      </c>
      <c r="Q604" s="11"/>
      <c r="R604" s="12"/>
    </row>
    <row r="605">
      <c r="A605" s="26" t="s">
        <v>53</v>
      </c>
      <c r="B605" s="27" t="s">
        <v>633</v>
      </c>
      <c r="C605" s="27" t="s">
        <v>40</v>
      </c>
      <c r="D605" s="28">
        <v>8976.0</v>
      </c>
      <c r="E605" s="28">
        <v>31923.0</v>
      </c>
      <c r="F605" s="28">
        <v>1587.0</v>
      </c>
      <c r="G605" s="28">
        <v>482.0</v>
      </c>
      <c r="H605" s="28">
        <v>117.0</v>
      </c>
      <c r="I605" s="29">
        <v>5.655955</v>
      </c>
      <c r="J605" s="29">
        <v>18.62241</v>
      </c>
      <c r="K605" s="30">
        <v>76.71795</v>
      </c>
      <c r="L605" s="30">
        <v>551.738</v>
      </c>
      <c r="M605" s="29">
        <v>551.738</v>
      </c>
      <c r="N605" s="17" t="str">
        <f>IFERROR(__xludf.DUMMYFUNCTION("IF(AND(L605&lt;=0, L605&gt;-50), L605, NA())"),"#N/A")</f>
        <v>#N/A</v>
      </c>
      <c r="O605" s="17" t="str">
        <f>IFERROR(__xludf.DUMMYFUNCTION("IF(L605&lt;=-50, L605, NA())"),"#N/A")</f>
        <v>#N/A</v>
      </c>
      <c r="P605" s="17" t="str">
        <f t="shared" si="5"/>
        <v>High</v>
      </c>
      <c r="Q605" s="17"/>
      <c r="R605" s="19"/>
    </row>
    <row r="606">
      <c r="A606" s="31" t="s">
        <v>22</v>
      </c>
      <c r="B606" s="32" t="s">
        <v>634</v>
      </c>
      <c r="C606" s="32" t="s">
        <v>46</v>
      </c>
      <c r="D606" s="33">
        <v>9641.0</v>
      </c>
      <c r="E606" s="33">
        <v>39605.0</v>
      </c>
      <c r="F606" s="33">
        <v>1977.0</v>
      </c>
      <c r="G606" s="33">
        <v>584.0</v>
      </c>
      <c r="H606" s="33">
        <v>148.0</v>
      </c>
      <c r="I606" s="34">
        <v>4.876581</v>
      </c>
      <c r="J606" s="34">
        <v>16.50856</v>
      </c>
      <c r="K606" s="30">
        <v>65.14189</v>
      </c>
      <c r="L606" s="30">
        <v>667.5552</v>
      </c>
      <c r="M606" s="34">
        <v>667.5552</v>
      </c>
      <c r="N606" s="11" t="str">
        <f>IFERROR(__xludf.DUMMYFUNCTION("IF(AND(L606&lt;=0, L606&gt;-50), L606, NA())"),"#N/A")</f>
        <v>#N/A</v>
      </c>
      <c r="O606" s="11" t="str">
        <f>IFERROR(__xludf.DUMMYFUNCTION("IF(L606&lt;=-50, L606, NA())"),"#N/A")</f>
        <v>#N/A</v>
      </c>
      <c r="P606" s="11" t="str">
        <f t="shared" si="5"/>
        <v>High</v>
      </c>
      <c r="Q606" s="11"/>
      <c r="R606" s="12"/>
    </row>
    <row r="607">
      <c r="A607" s="26" t="s">
        <v>22</v>
      </c>
      <c r="B607" s="27" t="s">
        <v>635</v>
      </c>
      <c r="C607" s="27" t="s">
        <v>37</v>
      </c>
      <c r="D607" s="28">
        <v>6864.0</v>
      </c>
      <c r="E607" s="28">
        <v>16309.0</v>
      </c>
      <c r="F607" s="28">
        <v>802.0</v>
      </c>
      <c r="G607" s="28">
        <v>235.0</v>
      </c>
      <c r="H607" s="28">
        <v>61.0</v>
      </c>
      <c r="I607" s="29">
        <v>8.558603</v>
      </c>
      <c r="J607" s="29">
        <v>29.20851</v>
      </c>
      <c r="K607" s="30">
        <v>112.5246</v>
      </c>
      <c r="L607" s="30">
        <v>344.3473</v>
      </c>
      <c r="M607" s="29">
        <v>344.3473</v>
      </c>
      <c r="N607" s="17" t="str">
        <f>IFERROR(__xludf.DUMMYFUNCTION("IF(AND(L607&lt;=0, L607&gt;-50), L607, NA())"),"#N/A")</f>
        <v>#N/A</v>
      </c>
      <c r="O607" s="17" t="str">
        <f>IFERROR(__xludf.DUMMYFUNCTION("IF(L607&lt;=-50, L607, NA())"),"#N/A")</f>
        <v>#N/A</v>
      </c>
      <c r="P607" s="17" t="str">
        <f t="shared" si="5"/>
        <v>High</v>
      </c>
      <c r="Q607" s="17"/>
      <c r="R607" s="19"/>
    </row>
    <row r="608">
      <c r="A608" s="31" t="s">
        <v>44</v>
      </c>
      <c r="B608" s="32" t="s">
        <v>636</v>
      </c>
      <c r="C608" s="32" t="s">
        <v>32</v>
      </c>
      <c r="D608" s="33">
        <v>1532.0</v>
      </c>
      <c r="E608" s="33">
        <v>4375.0</v>
      </c>
      <c r="F608" s="33">
        <v>222.0</v>
      </c>
      <c r="G608" s="33">
        <v>64.0</v>
      </c>
      <c r="H608" s="33">
        <v>19.0</v>
      </c>
      <c r="I608" s="34">
        <v>6.900901</v>
      </c>
      <c r="J608" s="34">
        <v>23.9375</v>
      </c>
      <c r="K608" s="30">
        <v>80.63158</v>
      </c>
      <c r="L608" s="30">
        <v>520.1044</v>
      </c>
      <c r="M608" s="34">
        <v>520.1044</v>
      </c>
      <c r="N608" s="11" t="str">
        <f>IFERROR(__xludf.DUMMYFUNCTION("IF(AND(L608&lt;=0, L608&gt;-50), L608, NA())"),"#N/A")</f>
        <v>#N/A</v>
      </c>
      <c r="O608" s="11" t="str">
        <f>IFERROR(__xludf.DUMMYFUNCTION("IF(L608&lt;=-50, L608, NA())"),"#N/A")</f>
        <v>#N/A</v>
      </c>
      <c r="P608" s="11" t="str">
        <f t="shared" si="5"/>
        <v>High</v>
      </c>
      <c r="Q608" s="11"/>
      <c r="R608" s="12"/>
    </row>
    <row r="609">
      <c r="A609" s="26" t="s">
        <v>30</v>
      </c>
      <c r="B609" s="27" t="s">
        <v>637</v>
      </c>
      <c r="C609" s="27" t="s">
        <v>40</v>
      </c>
      <c r="D609" s="28">
        <v>7281.0</v>
      </c>
      <c r="E609" s="28">
        <v>30508.0</v>
      </c>
      <c r="F609" s="28">
        <v>1539.0</v>
      </c>
      <c r="G609" s="28">
        <v>455.0</v>
      </c>
      <c r="H609" s="28">
        <v>112.0</v>
      </c>
      <c r="I609" s="29">
        <v>4.730994</v>
      </c>
      <c r="J609" s="29">
        <v>16.0022</v>
      </c>
      <c r="K609" s="30">
        <v>65.00893</v>
      </c>
      <c r="L609" s="30">
        <v>669.1251</v>
      </c>
      <c r="M609" s="29">
        <v>669.1251</v>
      </c>
      <c r="N609" s="17" t="str">
        <f>IFERROR(__xludf.DUMMYFUNCTION("IF(AND(L609&lt;=0, L609&gt;-50), L609, NA())"),"#N/A")</f>
        <v>#N/A</v>
      </c>
      <c r="O609" s="17" t="str">
        <f>IFERROR(__xludf.DUMMYFUNCTION("IF(L609&lt;=-50, L609, NA())"),"#N/A")</f>
        <v>#N/A</v>
      </c>
      <c r="P609" s="17" t="str">
        <f t="shared" si="5"/>
        <v>High</v>
      </c>
      <c r="Q609" s="17"/>
      <c r="R609" s="19"/>
    </row>
    <row r="610">
      <c r="A610" s="31" t="s">
        <v>47</v>
      </c>
      <c r="B610" s="32" t="s">
        <v>638</v>
      </c>
      <c r="C610" s="32" t="s">
        <v>49</v>
      </c>
      <c r="D610" s="33">
        <v>5213.0</v>
      </c>
      <c r="E610" s="33">
        <v>24344.0</v>
      </c>
      <c r="F610" s="33">
        <v>1215.0</v>
      </c>
      <c r="G610" s="33">
        <v>367.0</v>
      </c>
      <c r="H610" s="33">
        <v>95.0</v>
      </c>
      <c r="I610" s="34">
        <v>4.290535</v>
      </c>
      <c r="J610" s="34">
        <v>14.20436</v>
      </c>
      <c r="K610" s="30">
        <v>54.87368</v>
      </c>
      <c r="L610" s="30">
        <v>811.1836</v>
      </c>
      <c r="M610" s="34">
        <v>811.1836</v>
      </c>
      <c r="N610" s="11" t="str">
        <f>IFERROR(__xludf.DUMMYFUNCTION("IF(AND(L610&lt;=0, L610&gt;-50), L610, NA())"),"#N/A")</f>
        <v>#N/A</v>
      </c>
      <c r="O610" s="11" t="str">
        <f>IFERROR(__xludf.DUMMYFUNCTION("IF(L610&lt;=-50, L610, NA())"),"#N/A")</f>
        <v>#N/A</v>
      </c>
      <c r="P610" s="11" t="str">
        <f t="shared" si="5"/>
        <v>High</v>
      </c>
      <c r="Q610" s="11"/>
      <c r="R610" s="12"/>
    </row>
    <row r="611">
      <c r="A611" s="26" t="s">
        <v>44</v>
      </c>
      <c r="B611" s="27" t="s">
        <v>639</v>
      </c>
      <c r="C611" s="27" t="s">
        <v>46</v>
      </c>
      <c r="D611" s="28">
        <v>5808.0</v>
      </c>
      <c r="E611" s="28">
        <v>14078.0</v>
      </c>
      <c r="F611" s="28">
        <v>701.0</v>
      </c>
      <c r="G611" s="28">
        <v>201.0</v>
      </c>
      <c r="H611" s="28">
        <v>46.0</v>
      </c>
      <c r="I611" s="29">
        <v>8.285307</v>
      </c>
      <c r="J611" s="29">
        <v>28.89552</v>
      </c>
      <c r="K611" s="30">
        <v>126.2609</v>
      </c>
      <c r="L611" s="30">
        <v>296.0055</v>
      </c>
      <c r="M611" s="29">
        <v>296.0055</v>
      </c>
      <c r="N611" s="17" t="str">
        <f>IFERROR(__xludf.DUMMYFUNCTION("IF(AND(L611&lt;=0, L611&gt;-50), L611, NA())"),"#N/A")</f>
        <v>#N/A</v>
      </c>
      <c r="O611" s="17" t="str">
        <f>IFERROR(__xludf.DUMMYFUNCTION("IF(L611&lt;=-50, L611, NA())"),"#N/A")</f>
        <v>#N/A</v>
      </c>
      <c r="P611" s="17" t="str">
        <f t="shared" si="5"/>
        <v>High</v>
      </c>
      <c r="Q611" s="17"/>
      <c r="R611" s="19"/>
    </row>
    <row r="612">
      <c r="A612" s="31" t="s">
        <v>22</v>
      </c>
      <c r="B612" s="32" t="s">
        <v>640</v>
      </c>
      <c r="C612" s="32" t="s">
        <v>24</v>
      </c>
      <c r="D612" s="33">
        <v>2863.0</v>
      </c>
      <c r="E612" s="33">
        <v>13877.0</v>
      </c>
      <c r="F612" s="33">
        <v>711.0</v>
      </c>
      <c r="G612" s="33">
        <v>219.0</v>
      </c>
      <c r="H612" s="33">
        <v>55.0</v>
      </c>
      <c r="I612" s="34">
        <v>4.026723</v>
      </c>
      <c r="J612" s="34">
        <v>13.07306</v>
      </c>
      <c r="K612" s="30">
        <v>52.05455</v>
      </c>
      <c r="L612" s="30">
        <v>860.5309</v>
      </c>
      <c r="M612" s="34">
        <v>860.5309</v>
      </c>
      <c r="N612" s="11" t="str">
        <f>IFERROR(__xludf.DUMMYFUNCTION("IF(AND(L612&lt;=0, L612&gt;-50), L612, NA())"),"#N/A")</f>
        <v>#N/A</v>
      </c>
      <c r="O612" s="11" t="str">
        <f>IFERROR(__xludf.DUMMYFUNCTION("IF(L612&lt;=-50, L612, NA())"),"#N/A")</f>
        <v>#N/A</v>
      </c>
      <c r="P612" s="11" t="str">
        <f t="shared" si="5"/>
        <v>High</v>
      </c>
      <c r="Q612" s="11"/>
      <c r="R612" s="12"/>
    </row>
    <row r="613">
      <c r="A613" s="26" t="s">
        <v>38</v>
      </c>
      <c r="B613" s="27" t="s">
        <v>641</v>
      </c>
      <c r="C613" s="27" t="s">
        <v>46</v>
      </c>
      <c r="D613" s="28">
        <v>1426.0</v>
      </c>
      <c r="E613" s="28">
        <v>6030.0</v>
      </c>
      <c r="F613" s="28">
        <v>294.0</v>
      </c>
      <c r="G613" s="28">
        <v>86.0</v>
      </c>
      <c r="H613" s="28">
        <v>22.0</v>
      </c>
      <c r="I613" s="29">
        <v>4.85034</v>
      </c>
      <c r="J613" s="29">
        <v>16.5814</v>
      </c>
      <c r="K613" s="30">
        <v>64.81818</v>
      </c>
      <c r="L613" s="30">
        <v>671.3885</v>
      </c>
      <c r="M613" s="29">
        <v>671.3885</v>
      </c>
      <c r="N613" s="17" t="str">
        <f>IFERROR(__xludf.DUMMYFUNCTION("IF(AND(L613&lt;=0, L613&gt;-50), L613, NA())"),"#N/A")</f>
        <v>#N/A</v>
      </c>
      <c r="O613" s="17" t="str">
        <f>IFERROR(__xludf.DUMMYFUNCTION("IF(L613&lt;=-50, L613, NA())"),"#N/A")</f>
        <v>#N/A</v>
      </c>
      <c r="P613" s="17" t="str">
        <f t="shared" si="5"/>
        <v>High</v>
      </c>
      <c r="Q613" s="17"/>
      <c r="R613" s="19"/>
    </row>
    <row r="614">
      <c r="A614" s="31" t="s">
        <v>22</v>
      </c>
      <c r="B614" s="32" t="s">
        <v>642</v>
      </c>
      <c r="C614" s="32" t="s">
        <v>20</v>
      </c>
      <c r="D614" s="33">
        <v>7892.0</v>
      </c>
      <c r="E614" s="33">
        <v>33539.0</v>
      </c>
      <c r="F614" s="33">
        <v>1668.0</v>
      </c>
      <c r="G614" s="33">
        <v>503.0</v>
      </c>
      <c r="H614" s="33">
        <v>122.0</v>
      </c>
      <c r="I614" s="34">
        <v>4.731415</v>
      </c>
      <c r="J614" s="34">
        <v>15.68986</v>
      </c>
      <c r="K614" s="30">
        <v>64.68852</v>
      </c>
      <c r="L614" s="30">
        <v>672.9346</v>
      </c>
      <c r="M614" s="34">
        <v>672.9346</v>
      </c>
      <c r="N614" s="11" t="str">
        <f>IFERROR(__xludf.DUMMYFUNCTION("IF(AND(L614&lt;=0, L614&gt;-50), L614, NA())"),"#N/A")</f>
        <v>#N/A</v>
      </c>
      <c r="O614" s="11" t="str">
        <f>IFERROR(__xludf.DUMMYFUNCTION("IF(L614&lt;=-50, L614, NA())"),"#N/A")</f>
        <v>#N/A</v>
      </c>
      <c r="P614" s="11" t="str">
        <f t="shared" si="5"/>
        <v>High</v>
      </c>
      <c r="Q614" s="11"/>
      <c r="R614" s="12"/>
    </row>
    <row r="615">
      <c r="A615" s="26" t="s">
        <v>33</v>
      </c>
      <c r="B615" s="27" t="s">
        <v>643</v>
      </c>
      <c r="C615" s="27" t="s">
        <v>40</v>
      </c>
      <c r="D615" s="28">
        <v>6005.0</v>
      </c>
      <c r="E615" s="28">
        <v>28141.0</v>
      </c>
      <c r="F615" s="28">
        <v>1402.0</v>
      </c>
      <c r="G615" s="28">
        <v>425.0</v>
      </c>
      <c r="H615" s="28">
        <v>108.0</v>
      </c>
      <c r="I615" s="29">
        <v>4.283167</v>
      </c>
      <c r="J615" s="29">
        <v>14.12941</v>
      </c>
      <c r="K615" s="30">
        <v>55.60185</v>
      </c>
      <c r="L615" s="30">
        <v>799.2506</v>
      </c>
      <c r="M615" s="29">
        <v>799.2506</v>
      </c>
      <c r="N615" s="17" t="str">
        <f>IFERROR(__xludf.DUMMYFUNCTION("IF(AND(L615&lt;=0, L615&gt;-50), L615, NA())"),"#N/A")</f>
        <v>#N/A</v>
      </c>
      <c r="O615" s="17" t="str">
        <f>IFERROR(__xludf.DUMMYFUNCTION("IF(L615&lt;=-50, L615, NA())"),"#N/A")</f>
        <v>#N/A</v>
      </c>
      <c r="P615" s="17" t="str">
        <f t="shared" si="5"/>
        <v>High</v>
      </c>
      <c r="Q615" s="17"/>
      <c r="R615" s="19"/>
    </row>
    <row r="616">
      <c r="A616" s="31" t="s">
        <v>22</v>
      </c>
      <c r="B616" s="32" t="s">
        <v>644</v>
      </c>
      <c r="C616" s="32" t="s">
        <v>20</v>
      </c>
      <c r="D616" s="33">
        <v>2577.0</v>
      </c>
      <c r="E616" s="33">
        <v>10869.0</v>
      </c>
      <c r="F616" s="33">
        <v>560.0</v>
      </c>
      <c r="G616" s="33">
        <v>172.0</v>
      </c>
      <c r="H616" s="33">
        <v>40.0</v>
      </c>
      <c r="I616" s="34">
        <v>4.601786</v>
      </c>
      <c r="J616" s="34">
        <v>14.98256</v>
      </c>
      <c r="K616" s="30">
        <v>64.425</v>
      </c>
      <c r="L616" s="30">
        <v>676.0962</v>
      </c>
      <c r="M616" s="34">
        <v>676.0962</v>
      </c>
      <c r="N616" s="11" t="str">
        <f>IFERROR(__xludf.DUMMYFUNCTION("IF(AND(L616&lt;=0, L616&gt;-50), L616, NA())"),"#N/A")</f>
        <v>#N/A</v>
      </c>
      <c r="O616" s="11" t="str">
        <f>IFERROR(__xludf.DUMMYFUNCTION("IF(L616&lt;=-50, L616, NA())"),"#N/A")</f>
        <v>#N/A</v>
      </c>
      <c r="P616" s="11" t="str">
        <f t="shared" si="5"/>
        <v>High</v>
      </c>
      <c r="Q616" s="11"/>
      <c r="R616" s="12"/>
    </row>
    <row r="617">
      <c r="A617" s="26" t="s">
        <v>47</v>
      </c>
      <c r="B617" s="27" t="s">
        <v>645</v>
      </c>
      <c r="C617" s="27" t="s">
        <v>43</v>
      </c>
      <c r="D617" s="28">
        <v>6356.0</v>
      </c>
      <c r="E617" s="28">
        <v>21748.0</v>
      </c>
      <c r="F617" s="28">
        <v>1099.0</v>
      </c>
      <c r="G617" s="28">
        <v>336.0</v>
      </c>
      <c r="H617" s="28">
        <v>86.0</v>
      </c>
      <c r="I617" s="29">
        <v>5.783439</v>
      </c>
      <c r="J617" s="29">
        <v>18.91667</v>
      </c>
      <c r="K617" s="30">
        <v>73.90698</v>
      </c>
      <c r="L617" s="30">
        <v>576.5261</v>
      </c>
      <c r="M617" s="29">
        <v>576.5261</v>
      </c>
      <c r="N617" s="17" t="str">
        <f>IFERROR(__xludf.DUMMYFUNCTION("IF(AND(L617&lt;=0, L617&gt;-50), L617, NA())"),"#N/A")</f>
        <v>#N/A</v>
      </c>
      <c r="O617" s="17" t="str">
        <f>IFERROR(__xludf.DUMMYFUNCTION("IF(L617&lt;=-50, L617, NA())"),"#N/A")</f>
        <v>#N/A</v>
      </c>
      <c r="P617" s="17" t="str">
        <f t="shared" si="5"/>
        <v>High</v>
      </c>
      <c r="Q617" s="17"/>
      <c r="R617" s="19"/>
    </row>
    <row r="618">
      <c r="A618" s="31" t="s">
        <v>35</v>
      </c>
      <c r="B618" s="32" t="s">
        <v>646</v>
      </c>
      <c r="C618" s="32" t="s">
        <v>49</v>
      </c>
      <c r="D618" s="33">
        <v>5063.0</v>
      </c>
      <c r="E618" s="33">
        <v>17023.0</v>
      </c>
      <c r="F618" s="33">
        <v>838.0</v>
      </c>
      <c r="G618" s="33">
        <v>249.0</v>
      </c>
      <c r="H618" s="33">
        <v>55.0</v>
      </c>
      <c r="I618" s="34">
        <v>6.041766</v>
      </c>
      <c r="J618" s="34">
        <v>20.33333</v>
      </c>
      <c r="K618" s="30">
        <v>92.05455</v>
      </c>
      <c r="L618" s="30">
        <v>443.1562</v>
      </c>
      <c r="M618" s="34">
        <v>443.1562</v>
      </c>
      <c r="N618" s="11" t="str">
        <f>IFERROR(__xludf.DUMMYFUNCTION("IF(AND(L618&lt;=0, L618&gt;-50), L618, NA())"),"#N/A")</f>
        <v>#N/A</v>
      </c>
      <c r="O618" s="11" t="str">
        <f>IFERROR(__xludf.DUMMYFUNCTION("IF(L618&lt;=-50, L618, NA())"),"#N/A")</f>
        <v>#N/A</v>
      </c>
      <c r="P618" s="11" t="str">
        <f t="shared" si="5"/>
        <v>High</v>
      </c>
      <c r="Q618" s="11"/>
      <c r="R618" s="12"/>
    </row>
    <row r="619">
      <c r="A619" s="26" t="s">
        <v>22</v>
      </c>
      <c r="B619" s="27" t="s">
        <v>647</v>
      </c>
      <c r="C619" s="27" t="s">
        <v>43</v>
      </c>
      <c r="D619" s="28">
        <v>7740.0</v>
      </c>
      <c r="E619" s="28">
        <v>36547.0</v>
      </c>
      <c r="F619" s="28">
        <v>1828.0</v>
      </c>
      <c r="G619" s="28">
        <v>546.0</v>
      </c>
      <c r="H619" s="28">
        <v>137.0</v>
      </c>
      <c r="I619" s="29">
        <v>4.234136</v>
      </c>
      <c r="J619" s="29">
        <v>14.17582</v>
      </c>
      <c r="K619" s="30">
        <v>56.49635</v>
      </c>
      <c r="L619" s="30">
        <v>785.0129</v>
      </c>
      <c r="M619" s="29">
        <v>785.0129</v>
      </c>
      <c r="N619" s="17" t="str">
        <f>IFERROR(__xludf.DUMMYFUNCTION("IF(AND(L619&lt;=0, L619&gt;-50), L619, NA())"),"#N/A")</f>
        <v>#N/A</v>
      </c>
      <c r="O619" s="17" t="str">
        <f>IFERROR(__xludf.DUMMYFUNCTION("IF(L619&lt;=-50, L619, NA())"),"#N/A")</f>
        <v>#N/A</v>
      </c>
      <c r="P619" s="17" t="str">
        <f t="shared" si="5"/>
        <v>High</v>
      </c>
      <c r="Q619" s="17"/>
      <c r="R619" s="19"/>
    </row>
    <row r="620">
      <c r="A620" s="31" t="s">
        <v>38</v>
      </c>
      <c r="B620" s="32" t="s">
        <v>648</v>
      </c>
      <c r="C620" s="32" t="s">
        <v>24</v>
      </c>
      <c r="D620" s="33">
        <v>1909.0</v>
      </c>
      <c r="E620" s="33">
        <v>5512.0</v>
      </c>
      <c r="F620" s="33">
        <v>279.0</v>
      </c>
      <c r="G620" s="33">
        <v>81.0</v>
      </c>
      <c r="H620" s="33">
        <v>24.0</v>
      </c>
      <c r="I620" s="34">
        <v>6.842294</v>
      </c>
      <c r="J620" s="34">
        <v>23.5679</v>
      </c>
      <c r="K620" s="30">
        <v>79.54167</v>
      </c>
      <c r="L620" s="30">
        <v>528.6014</v>
      </c>
      <c r="M620" s="34">
        <v>528.6014</v>
      </c>
      <c r="N620" s="11" t="str">
        <f>IFERROR(__xludf.DUMMYFUNCTION("IF(AND(L620&lt;=0, L620&gt;-50), L620, NA())"),"#N/A")</f>
        <v>#N/A</v>
      </c>
      <c r="O620" s="11" t="str">
        <f>IFERROR(__xludf.DUMMYFUNCTION("IF(L620&lt;=-50, L620, NA())"),"#N/A")</f>
        <v>#N/A</v>
      </c>
      <c r="P620" s="11" t="str">
        <f t="shared" si="5"/>
        <v>High</v>
      </c>
      <c r="Q620" s="11"/>
      <c r="R620" s="12"/>
    </row>
    <row r="621">
      <c r="A621" s="26" t="s">
        <v>33</v>
      </c>
      <c r="B621" s="27" t="s">
        <v>649</v>
      </c>
      <c r="C621" s="27" t="s">
        <v>32</v>
      </c>
      <c r="D621" s="28">
        <v>2672.0</v>
      </c>
      <c r="E621" s="28">
        <v>10310.0</v>
      </c>
      <c r="F621" s="28">
        <v>507.0</v>
      </c>
      <c r="G621" s="28">
        <v>152.0</v>
      </c>
      <c r="H621" s="28">
        <v>38.0</v>
      </c>
      <c r="I621" s="29">
        <v>5.270217</v>
      </c>
      <c r="J621" s="29">
        <v>17.57895</v>
      </c>
      <c r="K621" s="30">
        <v>70.31579</v>
      </c>
      <c r="L621" s="30">
        <v>611.0778</v>
      </c>
      <c r="M621" s="29">
        <v>611.0778</v>
      </c>
      <c r="N621" s="17" t="str">
        <f>IFERROR(__xludf.DUMMYFUNCTION("IF(AND(L621&lt;=0, L621&gt;-50), L621, NA())"),"#N/A")</f>
        <v>#N/A</v>
      </c>
      <c r="O621" s="17" t="str">
        <f>IFERROR(__xludf.DUMMYFUNCTION("IF(L621&lt;=-50, L621, NA())"),"#N/A")</f>
        <v>#N/A</v>
      </c>
      <c r="P621" s="17" t="str">
        <f t="shared" si="5"/>
        <v>High</v>
      </c>
      <c r="Q621" s="17"/>
      <c r="R621" s="19"/>
    </row>
    <row r="622">
      <c r="A622" s="31" t="s">
        <v>22</v>
      </c>
      <c r="B622" s="32" t="s">
        <v>650</v>
      </c>
      <c r="C622" s="32" t="s">
        <v>37</v>
      </c>
      <c r="D622" s="33">
        <v>6635.0</v>
      </c>
      <c r="E622" s="33">
        <v>18843.0</v>
      </c>
      <c r="F622" s="33">
        <v>934.0</v>
      </c>
      <c r="G622" s="33">
        <v>275.0</v>
      </c>
      <c r="H622" s="33">
        <v>71.0</v>
      </c>
      <c r="I622" s="34">
        <v>7.103854</v>
      </c>
      <c r="J622" s="34">
        <v>24.12727</v>
      </c>
      <c r="K622" s="30">
        <v>93.4507</v>
      </c>
      <c r="L622" s="30">
        <v>435.0414</v>
      </c>
      <c r="M622" s="34">
        <v>435.0414</v>
      </c>
      <c r="N622" s="11" t="str">
        <f>IFERROR(__xludf.DUMMYFUNCTION("IF(AND(L622&lt;=0, L622&gt;-50), L622, NA())"),"#N/A")</f>
        <v>#N/A</v>
      </c>
      <c r="O622" s="11" t="str">
        <f>IFERROR(__xludf.DUMMYFUNCTION("IF(L622&lt;=-50, L622, NA())"),"#N/A")</f>
        <v>#N/A</v>
      </c>
      <c r="P622" s="11" t="str">
        <f t="shared" si="5"/>
        <v>High</v>
      </c>
      <c r="Q622" s="11"/>
      <c r="R622" s="12"/>
    </row>
    <row r="623">
      <c r="A623" s="26" t="s">
        <v>30</v>
      </c>
      <c r="B623" s="27" t="s">
        <v>651</v>
      </c>
      <c r="C623" s="27" t="s">
        <v>43</v>
      </c>
      <c r="D623" s="28">
        <v>3276.0</v>
      </c>
      <c r="E623" s="28">
        <v>15863.0</v>
      </c>
      <c r="F623" s="28">
        <v>804.0</v>
      </c>
      <c r="G623" s="28">
        <v>247.0</v>
      </c>
      <c r="H623" s="28">
        <v>61.0</v>
      </c>
      <c r="I623" s="29">
        <v>4.074627</v>
      </c>
      <c r="J623" s="29">
        <v>13.26316</v>
      </c>
      <c r="K623" s="30">
        <v>53.70492</v>
      </c>
      <c r="L623" s="30">
        <v>831.0134</v>
      </c>
      <c r="M623" s="29">
        <v>831.0134</v>
      </c>
      <c r="N623" s="17" t="str">
        <f>IFERROR(__xludf.DUMMYFUNCTION("IF(AND(L623&lt;=0, L623&gt;-50), L623, NA())"),"#N/A")</f>
        <v>#N/A</v>
      </c>
      <c r="O623" s="17" t="str">
        <f>IFERROR(__xludf.DUMMYFUNCTION("IF(L623&lt;=-50, L623, NA())"),"#N/A")</f>
        <v>#N/A</v>
      </c>
      <c r="P623" s="17" t="str">
        <f t="shared" si="5"/>
        <v>High</v>
      </c>
      <c r="Q623" s="17"/>
      <c r="R623" s="19"/>
    </row>
    <row r="624">
      <c r="A624" s="31" t="s">
        <v>53</v>
      </c>
      <c r="B624" s="32" t="s">
        <v>652</v>
      </c>
      <c r="C624" s="32" t="s">
        <v>46</v>
      </c>
      <c r="D624" s="33">
        <v>6374.0</v>
      </c>
      <c r="E624" s="33">
        <v>18329.0</v>
      </c>
      <c r="F624" s="33">
        <v>918.0</v>
      </c>
      <c r="G624" s="33">
        <v>272.0</v>
      </c>
      <c r="H624" s="33">
        <v>67.0</v>
      </c>
      <c r="I624" s="34">
        <v>6.943355</v>
      </c>
      <c r="J624" s="34">
        <v>23.43382</v>
      </c>
      <c r="K624" s="30">
        <v>95.13433</v>
      </c>
      <c r="L624" s="30">
        <v>425.5726</v>
      </c>
      <c r="M624" s="34">
        <v>425.5726</v>
      </c>
      <c r="N624" s="11" t="str">
        <f>IFERROR(__xludf.DUMMYFUNCTION("IF(AND(L624&lt;=0, L624&gt;-50), L624, NA())"),"#N/A")</f>
        <v>#N/A</v>
      </c>
      <c r="O624" s="11" t="str">
        <f>IFERROR(__xludf.DUMMYFUNCTION("IF(L624&lt;=-50, L624, NA())"),"#N/A")</f>
        <v>#N/A</v>
      </c>
      <c r="P624" s="11" t="str">
        <f t="shared" si="5"/>
        <v>High</v>
      </c>
      <c r="Q624" s="11"/>
      <c r="R624" s="12"/>
    </row>
    <row r="625">
      <c r="A625" s="26" t="s">
        <v>18</v>
      </c>
      <c r="B625" s="27" t="s">
        <v>653</v>
      </c>
      <c r="C625" s="27" t="s">
        <v>40</v>
      </c>
      <c r="D625" s="28">
        <v>2864.0</v>
      </c>
      <c r="E625" s="28">
        <v>9357.0</v>
      </c>
      <c r="F625" s="28">
        <v>460.0</v>
      </c>
      <c r="G625" s="28">
        <v>139.0</v>
      </c>
      <c r="H625" s="28">
        <v>39.0</v>
      </c>
      <c r="I625" s="29">
        <v>6.226087</v>
      </c>
      <c r="J625" s="29">
        <v>20.60432</v>
      </c>
      <c r="K625" s="30">
        <v>73.4359</v>
      </c>
      <c r="L625" s="30">
        <v>580.8659</v>
      </c>
      <c r="M625" s="29">
        <v>580.8659</v>
      </c>
      <c r="N625" s="17" t="str">
        <f>IFERROR(__xludf.DUMMYFUNCTION("IF(AND(L625&lt;=0, L625&gt;-50), L625, NA())"),"#N/A")</f>
        <v>#N/A</v>
      </c>
      <c r="O625" s="17" t="str">
        <f>IFERROR(__xludf.DUMMYFUNCTION("IF(L625&lt;=-50, L625, NA())"),"#N/A")</f>
        <v>#N/A</v>
      </c>
      <c r="P625" s="17" t="str">
        <f t="shared" si="5"/>
        <v>High</v>
      </c>
      <c r="Q625" s="17"/>
      <c r="R625" s="19"/>
    </row>
    <row r="626">
      <c r="A626" s="31" t="s">
        <v>53</v>
      </c>
      <c r="B626" s="32" t="s">
        <v>654</v>
      </c>
      <c r="C626" s="32" t="s">
        <v>20</v>
      </c>
      <c r="D626" s="33">
        <v>1768.0</v>
      </c>
      <c r="E626" s="33">
        <v>4320.0</v>
      </c>
      <c r="F626" s="33">
        <v>209.0</v>
      </c>
      <c r="G626" s="33">
        <v>56.0</v>
      </c>
      <c r="H626" s="33">
        <v>14.0</v>
      </c>
      <c r="I626" s="34">
        <v>8.45933</v>
      </c>
      <c r="J626" s="34">
        <v>31.57143</v>
      </c>
      <c r="K626" s="30">
        <v>126.2857</v>
      </c>
      <c r="L626" s="30">
        <v>295.9276</v>
      </c>
      <c r="M626" s="34">
        <v>295.9276</v>
      </c>
      <c r="N626" s="11" t="str">
        <f>IFERROR(__xludf.DUMMYFUNCTION("IF(AND(L626&lt;=0, L626&gt;-50), L626, NA())"),"#N/A")</f>
        <v>#N/A</v>
      </c>
      <c r="O626" s="11" t="str">
        <f>IFERROR(__xludf.DUMMYFUNCTION("IF(L626&lt;=-50, L626, NA())"),"#N/A")</f>
        <v>#N/A</v>
      </c>
      <c r="P626" s="11" t="str">
        <f t="shared" si="5"/>
        <v>High</v>
      </c>
      <c r="Q626" s="11"/>
      <c r="R626" s="12"/>
    </row>
    <row r="627">
      <c r="A627" s="26" t="s">
        <v>38</v>
      </c>
      <c r="B627" s="27" t="s">
        <v>655</v>
      </c>
      <c r="C627" s="27" t="s">
        <v>43</v>
      </c>
      <c r="D627" s="28">
        <v>6894.0</v>
      </c>
      <c r="E627" s="28">
        <v>24318.0</v>
      </c>
      <c r="F627" s="28">
        <v>1217.0</v>
      </c>
      <c r="G627" s="28">
        <v>369.0</v>
      </c>
      <c r="H627" s="28">
        <v>90.0</v>
      </c>
      <c r="I627" s="29">
        <v>5.664749</v>
      </c>
      <c r="J627" s="29">
        <v>18.68293</v>
      </c>
      <c r="K627" s="30">
        <v>76.6</v>
      </c>
      <c r="L627" s="30">
        <v>552.7415</v>
      </c>
      <c r="M627" s="29">
        <v>552.7415</v>
      </c>
      <c r="N627" s="17" t="str">
        <f>IFERROR(__xludf.DUMMYFUNCTION("IF(AND(L627&lt;=0, L627&gt;-50), L627, NA())"),"#N/A")</f>
        <v>#N/A</v>
      </c>
      <c r="O627" s="17" t="str">
        <f>IFERROR(__xludf.DUMMYFUNCTION("IF(L627&lt;=-50, L627, NA())"),"#N/A")</f>
        <v>#N/A</v>
      </c>
      <c r="P627" s="17" t="str">
        <f t="shared" si="5"/>
        <v>High</v>
      </c>
      <c r="Q627" s="17"/>
      <c r="R627" s="19"/>
    </row>
    <row r="628">
      <c r="A628" s="31" t="s">
        <v>22</v>
      </c>
      <c r="B628" s="32" t="s">
        <v>656</v>
      </c>
      <c r="C628" s="32" t="s">
        <v>46</v>
      </c>
      <c r="D628" s="33">
        <v>5103.0</v>
      </c>
      <c r="E628" s="33">
        <v>12984.0</v>
      </c>
      <c r="F628" s="33">
        <v>661.0</v>
      </c>
      <c r="G628" s="33">
        <v>196.0</v>
      </c>
      <c r="H628" s="33">
        <v>48.0</v>
      </c>
      <c r="I628" s="34">
        <v>7.720121</v>
      </c>
      <c r="J628" s="34">
        <v>26.03571</v>
      </c>
      <c r="K628" s="30">
        <v>106.3125</v>
      </c>
      <c r="L628" s="30">
        <v>370.3116</v>
      </c>
      <c r="M628" s="34">
        <v>370.3116</v>
      </c>
      <c r="N628" s="11" t="str">
        <f>IFERROR(__xludf.DUMMYFUNCTION("IF(AND(L628&lt;=0, L628&gt;-50), L628, NA())"),"#N/A")</f>
        <v>#N/A</v>
      </c>
      <c r="O628" s="11" t="str">
        <f>IFERROR(__xludf.DUMMYFUNCTION("IF(L628&lt;=-50, L628, NA())"),"#N/A")</f>
        <v>#N/A</v>
      </c>
      <c r="P628" s="11" t="str">
        <f t="shared" si="5"/>
        <v>High</v>
      </c>
      <c r="Q628" s="11"/>
      <c r="R628" s="12"/>
    </row>
    <row r="629">
      <c r="A629" s="26" t="s">
        <v>30</v>
      </c>
      <c r="B629" s="27" t="s">
        <v>657</v>
      </c>
      <c r="C629" s="27" t="s">
        <v>40</v>
      </c>
      <c r="D629" s="28">
        <v>8254.0</v>
      </c>
      <c r="E629" s="28">
        <v>30754.0</v>
      </c>
      <c r="F629" s="28">
        <v>1537.0</v>
      </c>
      <c r="G629" s="28">
        <v>462.0</v>
      </c>
      <c r="H629" s="28">
        <v>118.0</v>
      </c>
      <c r="I629" s="29">
        <v>5.370202</v>
      </c>
      <c r="J629" s="29">
        <v>17.8658</v>
      </c>
      <c r="K629" s="30">
        <v>69.94915</v>
      </c>
      <c r="L629" s="30">
        <v>614.8049</v>
      </c>
      <c r="M629" s="29">
        <v>614.8049</v>
      </c>
      <c r="N629" s="17" t="str">
        <f>IFERROR(__xludf.DUMMYFUNCTION("IF(AND(L629&lt;=0, L629&gt;-50), L629, NA())"),"#N/A")</f>
        <v>#N/A</v>
      </c>
      <c r="O629" s="17" t="str">
        <f>IFERROR(__xludf.DUMMYFUNCTION("IF(L629&lt;=-50, L629, NA())"),"#N/A")</f>
        <v>#N/A</v>
      </c>
      <c r="P629" s="17" t="str">
        <f t="shared" si="5"/>
        <v>High</v>
      </c>
      <c r="Q629" s="17"/>
      <c r="R629" s="19"/>
    </row>
    <row r="630">
      <c r="A630" s="31" t="s">
        <v>26</v>
      </c>
      <c r="B630" s="32" t="s">
        <v>658</v>
      </c>
      <c r="C630" s="32" t="s">
        <v>32</v>
      </c>
      <c r="D630" s="33">
        <v>2081.0</v>
      </c>
      <c r="E630" s="33">
        <v>6148.0</v>
      </c>
      <c r="F630" s="33">
        <v>308.0</v>
      </c>
      <c r="G630" s="33">
        <v>89.0</v>
      </c>
      <c r="H630" s="33">
        <v>25.0</v>
      </c>
      <c r="I630" s="34">
        <v>6.756494</v>
      </c>
      <c r="J630" s="34">
        <v>23.38202</v>
      </c>
      <c r="K630" s="30">
        <v>83.24</v>
      </c>
      <c r="L630" s="30">
        <v>500.6728</v>
      </c>
      <c r="M630" s="34">
        <v>500.6728</v>
      </c>
      <c r="N630" s="11" t="str">
        <f>IFERROR(__xludf.DUMMYFUNCTION("IF(AND(L630&lt;=0, L630&gt;-50), L630, NA())"),"#N/A")</f>
        <v>#N/A</v>
      </c>
      <c r="O630" s="11" t="str">
        <f>IFERROR(__xludf.DUMMYFUNCTION("IF(L630&lt;=-50, L630, NA())"),"#N/A")</f>
        <v>#N/A</v>
      </c>
      <c r="P630" s="11" t="str">
        <f t="shared" si="5"/>
        <v>High</v>
      </c>
      <c r="Q630" s="11"/>
      <c r="R630" s="12"/>
    </row>
    <row r="631">
      <c r="A631" s="26" t="s">
        <v>18</v>
      </c>
      <c r="B631" s="27" t="s">
        <v>659</v>
      </c>
      <c r="C631" s="27" t="s">
        <v>20</v>
      </c>
      <c r="D631" s="28">
        <v>9543.0</v>
      </c>
      <c r="E631" s="28">
        <v>26579.0</v>
      </c>
      <c r="F631" s="28">
        <v>1345.0</v>
      </c>
      <c r="G631" s="28">
        <v>407.0</v>
      </c>
      <c r="H631" s="28">
        <v>105.0</v>
      </c>
      <c r="I631" s="29">
        <v>7.095167</v>
      </c>
      <c r="J631" s="29">
        <v>23.44717</v>
      </c>
      <c r="K631" s="30">
        <v>90.88571</v>
      </c>
      <c r="L631" s="30">
        <v>450.1415</v>
      </c>
      <c r="M631" s="29">
        <v>450.1415</v>
      </c>
      <c r="N631" s="17" t="str">
        <f>IFERROR(__xludf.DUMMYFUNCTION("IF(AND(L631&lt;=0, L631&gt;-50), L631, NA())"),"#N/A")</f>
        <v>#N/A</v>
      </c>
      <c r="O631" s="17" t="str">
        <f>IFERROR(__xludf.DUMMYFUNCTION("IF(L631&lt;=-50, L631, NA())"),"#N/A")</f>
        <v>#N/A</v>
      </c>
      <c r="P631" s="17" t="str">
        <f t="shared" si="5"/>
        <v>High</v>
      </c>
      <c r="Q631" s="17"/>
      <c r="R631" s="19"/>
    </row>
    <row r="632">
      <c r="A632" s="31" t="s">
        <v>33</v>
      </c>
      <c r="B632" s="32" t="s">
        <v>660</v>
      </c>
      <c r="C632" s="32" t="s">
        <v>32</v>
      </c>
      <c r="D632" s="33">
        <v>2144.0</v>
      </c>
      <c r="E632" s="33">
        <v>8659.0</v>
      </c>
      <c r="F632" s="33">
        <v>425.0</v>
      </c>
      <c r="G632" s="33">
        <v>130.0</v>
      </c>
      <c r="H632" s="33">
        <v>33.0</v>
      </c>
      <c r="I632" s="34">
        <v>5.044706</v>
      </c>
      <c r="J632" s="34">
        <v>16.49231</v>
      </c>
      <c r="K632" s="30">
        <v>64.9697</v>
      </c>
      <c r="L632" s="30">
        <v>669.5896</v>
      </c>
      <c r="M632" s="34">
        <v>669.5896</v>
      </c>
      <c r="N632" s="11" t="str">
        <f>IFERROR(__xludf.DUMMYFUNCTION("IF(AND(L632&lt;=0, L632&gt;-50), L632, NA())"),"#N/A")</f>
        <v>#N/A</v>
      </c>
      <c r="O632" s="11" t="str">
        <f>IFERROR(__xludf.DUMMYFUNCTION("IF(L632&lt;=-50, L632, NA())"),"#N/A")</f>
        <v>#N/A</v>
      </c>
      <c r="P632" s="11" t="str">
        <f t="shared" si="5"/>
        <v>High</v>
      </c>
      <c r="Q632" s="11"/>
      <c r="R632" s="12"/>
    </row>
    <row r="633">
      <c r="A633" s="26" t="s">
        <v>35</v>
      </c>
      <c r="B633" s="27" t="s">
        <v>661</v>
      </c>
      <c r="C633" s="27" t="s">
        <v>28</v>
      </c>
      <c r="D633" s="28">
        <v>7769.0</v>
      </c>
      <c r="E633" s="28">
        <v>22668.0</v>
      </c>
      <c r="F633" s="28">
        <v>1121.0</v>
      </c>
      <c r="G633" s="28">
        <v>338.0</v>
      </c>
      <c r="H633" s="28">
        <v>90.0</v>
      </c>
      <c r="I633" s="29">
        <v>6.930419</v>
      </c>
      <c r="J633" s="29">
        <v>22.98521</v>
      </c>
      <c r="K633" s="30">
        <v>86.32222</v>
      </c>
      <c r="L633" s="30">
        <v>479.2251</v>
      </c>
      <c r="M633" s="29">
        <v>479.2251</v>
      </c>
      <c r="N633" s="17" t="str">
        <f>IFERROR(__xludf.DUMMYFUNCTION("IF(AND(L633&lt;=0, L633&gt;-50), L633, NA())"),"#N/A")</f>
        <v>#N/A</v>
      </c>
      <c r="O633" s="17" t="str">
        <f>IFERROR(__xludf.DUMMYFUNCTION("IF(L633&lt;=-50, L633, NA())"),"#N/A")</f>
        <v>#N/A</v>
      </c>
      <c r="P633" s="17" t="str">
        <f t="shared" si="5"/>
        <v>High</v>
      </c>
      <c r="Q633" s="17"/>
      <c r="R633" s="19"/>
    </row>
    <row r="634">
      <c r="A634" s="31" t="s">
        <v>35</v>
      </c>
      <c r="B634" s="32" t="s">
        <v>662</v>
      </c>
      <c r="C634" s="32" t="s">
        <v>28</v>
      </c>
      <c r="D634" s="33">
        <v>4539.0</v>
      </c>
      <c r="E634" s="33">
        <v>11113.0</v>
      </c>
      <c r="F634" s="33">
        <v>545.0</v>
      </c>
      <c r="G634" s="33">
        <v>169.0</v>
      </c>
      <c r="H634" s="33">
        <v>50.0</v>
      </c>
      <c r="I634" s="34">
        <v>8.32844</v>
      </c>
      <c r="J634" s="34">
        <v>26.85799</v>
      </c>
      <c r="K634" s="30">
        <v>90.78</v>
      </c>
      <c r="L634" s="30">
        <v>450.7821</v>
      </c>
      <c r="M634" s="34">
        <v>450.7821</v>
      </c>
      <c r="N634" s="11" t="str">
        <f>IFERROR(__xludf.DUMMYFUNCTION("IF(AND(L634&lt;=0, L634&gt;-50), L634, NA())"),"#N/A")</f>
        <v>#N/A</v>
      </c>
      <c r="O634" s="11" t="str">
        <f>IFERROR(__xludf.DUMMYFUNCTION("IF(L634&lt;=-50, L634, NA())"),"#N/A")</f>
        <v>#N/A</v>
      </c>
      <c r="P634" s="11" t="str">
        <f t="shared" si="5"/>
        <v>High</v>
      </c>
      <c r="Q634" s="11"/>
      <c r="R634" s="12"/>
    </row>
    <row r="635">
      <c r="A635" s="26" t="s">
        <v>26</v>
      </c>
      <c r="B635" s="27" t="s">
        <v>663</v>
      </c>
      <c r="C635" s="27" t="s">
        <v>40</v>
      </c>
      <c r="D635" s="28">
        <v>798.0</v>
      </c>
      <c r="E635" s="28">
        <v>2519.0</v>
      </c>
      <c r="F635" s="28">
        <v>132.0</v>
      </c>
      <c r="G635" s="28">
        <v>45.0</v>
      </c>
      <c r="H635" s="28">
        <v>8.0</v>
      </c>
      <c r="I635" s="29">
        <v>6.045455</v>
      </c>
      <c r="J635" s="29">
        <v>17.73333</v>
      </c>
      <c r="K635" s="30">
        <v>99.75</v>
      </c>
      <c r="L635" s="30">
        <v>401.2531</v>
      </c>
      <c r="M635" s="29">
        <v>401.2531</v>
      </c>
      <c r="N635" s="17" t="str">
        <f>IFERROR(__xludf.DUMMYFUNCTION("IF(AND(L635&lt;=0, L635&gt;-50), L635, NA())"),"#N/A")</f>
        <v>#N/A</v>
      </c>
      <c r="O635" s="17" t="str">
        <f>IFERROR(__xludf.DUMMYFUNCTION("IF(L635&lt;=-50, L635, NA())"),"#N/A")</f>
        <v>#N/A</v>
      </c>
      <c r="P635" s="17" t="str">
        <f t="shared" si="5"/>
        <v>High</v>
      </c>
      <c r="Q635" s="17"/>
      <c r="R635" s="19"/>
    </row>
    <row r="636">
      <c r="A636" s="31" t="s">
        <v>53</v>
      </c>
      <c r="B636" s="32" t="s">
        <v>664</v>
      </c>
      <c r="C636" s="32" t="s">
        <v>37</v>
      </c>
      <c r="D636" s="33">
        <v>3157.0</v>
      </c>
      <c r="E636" s="33">
        <v>9660.0</v>
      </c>
      <c r="F636" s="33">
        <v>482.0</v>
      </c>
      <c r="G636" s="33">
        <v>139.0</v>
      </c>
      <c r="H636" s="33">
        <v>37.0</v>
      </c>
      <c r="I636" s="34">
        <v>6.549793</v>
      </c>
      <c r="J636" s="34">
        <v>22.71223</v>
      </c>
      <c r="K636" s="30">
        <v>85.32432</v>
      </c>
      <c r="L636" s="30">
        <v>485.9994</v>
      </c>
      <c r="M636" s="34">
        <v>485.9994</v>
      </c>
      <c r="N636" s="11" t="str">
        <f>IFERROR(__xludf.DUMMYFUNCTION("IF(AND(L636&lt;=0, L636&gt;-50), L636, NA())"),"#N/A")</f>
        <v>#N/A</v>
      </c>
      <c r="O636" s="11" t="str">
        <f>IFERROR(__xludf.DUMMYFUNCTION("IF(L636&lt;=-50, L636, NA())"),"#N/A")</f>
        <v>#N/A</v>
      </c>
      <c r="P636" s="11" t="str">
        <f t="shared" si="5"/>
        <v>High</v>
      </c>
      <c r="Q636" s="11"/>
      <c r="R636" s="12"/>
    </row>
    <row r="637">
      <c r="A637" s="26" t="s">
        <v>35</v>
      </c>
      <c r="B637" s="27" t="s">
        <v>665</v>
      </c>
      <c r="C637" s="27" t="s">
        <v>20</v>
      </c>
      <c r="D637" s="28">
        <v>8605.0</v>
      </c>
      <c r="E637" s="28">
        <v>34837.0</v>
      </c>
      <c r="F637" s="28">
        <v>1757.0</v>
      </c>
      <c r="G637" s="28">
        <v>529.0</v>
      </c>
      <c r="H637" s="28">
        <v>136.0</v>
      </c>
      <c r="I637" s="29">
        <v>4.897553</v>
      </c>
      <c r="J637" s="29">
        <v>16.26654</v>
      </c>
      <c r="K637" s="30">
        <v>63.27206</v>
      </c>
      <c r="L637" s="30">
        <v>690.2382</v>
      </c>
      <c r="M637" s="29">
        <v>690.2382</v>
      </c>
      <c r="N637" s="17" t="str">
        <f>IFERROR(__xludf.DUMMYFUNCTION("IF(AND(L637&lt;=0, L637&gt;-50), L637, NA())"),"#N/A")</f>
        <v>#N/A</v>
      </c>
      <c r="O637" s="17" t="str">
        <f>IFERROR(__xludf.DUMMYFUNCTION("IF(L637&lt;=-50, L637, NA())"),"#N/A")</f>
        <v>#N/A</v>
      </c>
      <c r="P637" s="17" t="str">
        <f t="shared" si="5"/>
        <v>High</v>
      </c>
      <c r="Q637" s="17"/>
      <c r="R637" s="19"/>
    </row>
    <row r="638">
      <c r="A638" s="31" t="s">
        <v>30</v>
      </c>
      <c r="B638" s="32" t="s">
        <v>666</v>
      </c>
      <c r="C638" s="32" t="s">
        <v>49</v>
      </c>
      <c r="D638" s="33">
        <v>8333.0</v>
      </c>
      <c r="E638" s="33">
        <v>18559.0</v>
      </c>
      <c r="F638" s="33">
        <v>914.0</v>
      </c>
      <c r="G638" s="33">
        <v>264.0</v>
      </c>
      <c r="H638" s="33">
        <v>68.0</v>
      </c>
      <c r="I638" s="34">
        <v>9.117068</v>
      </c>
      <c r="J638" s="34">
        <v>31.56439</v>
      </c>
      <c r="K638" s="30">
        <v>122.5441</v>
      </c>
      <c r="L638" s="30">
        <v>308.0163</v>
      </c>
      <c r="M638" s="34">
        <v>308.0163</v>
      </c>
      <c r="N638" s="11" t="str">
        <f>IFERROR(__xludf.DUMMYFUNCTION("IF(AND(L638&lt;=0, L638&gt;-50), L638, NA())"),"#N/A")</f>
        <v>#N/A</v>
      </c>
      <c r="O638" s="11" t="str">
        <f>IFERROR(__xludf.DUMMYFUNCTION("IF(L638&lt;=-50, L638, NA())"),"#N/A")</f>
        <v>#N/A</v>
      </c>
      <c r="P638" s="11" t="str">
        <f t="shared" si="5"/>
        <v>High</v>
      </c>
      <c r="Q638" s="11"/>
      <c r="R638" s="12"/>
    </row>
    <row r="639">
      <c r="A639" s="26" t="s">
        <v>33</v>
      </c>
      <c r="B639" s="27" t="s">
        <v>667</v>
      </c>
      <c r="C639" s="27" t="s">
        <v>46</v>
      </c>
      <c r="D639" s="28">
        <v>4392.0</v>
      </c>
      <c r="E639" s="28">
        <v>9383.0</v>
      </c>
      <c r="F639" s="28">
        <v>464.0</v>
      </c>
      <c r="G639" s="28">
        <v>143.0</v>
      </c>
      <c r="H639" s="28">
        <v>36.0</v>
      </c>
      <c r="I639" s="29">
        <v>9.465517</v>
      </c>
      <c r="J639" s="29">
        <v>30.71329</v>
      </c>
      <c r="K639" s="30">
        <v>122.0</v>
      </c>
      <c r="L639" s="30">
        <v>309.8361</v>
      </c>
      <c r="M639" s="29">
        <v>309.8361</v>
      </c>
      <c r="N639" s="17" t="str">
        <f>IFERROR(__xludf.DUMMYFUNCTION("IF(AND(L639&lt;=0, L639&gt;-50), L639, NA())"),"#N/A")</f>
        <v>#N/A</v>
      </c>
      <c r="O639" s="17" t="str">
        <f>IFERROR(__xludf.DUMMYFUNCTION("IF(L639&lt;=-50, L639, NA())"),"#N/A")</f>
        <v>#N/A</v>
      </c>
      <c r="P639" s="17" t="str">
        <f t="shared" si="5"/>
        <v>High</v>
      </c>
      <c r="Q639" s="17"/>
      <c r="R639" s="19"/>
    </row>
    <row r="640">
      <c r="A640" s="31" t="s">
        <v>18</v>
      </c>
      <c r="B640" s="32" t="s">
        <v>668</v>
      </c>
      <c r="C640" s="32" t="s">
        <v>40</v>
      </c>
      <c r="D640" s="33">
        <v>9057.0</v>
      </c>
      <c r="E640" s="33">
        <v>32059.0</v>
      </c>
      <c r="F640" s="33">
        <v>1606.0</v>
      </c>
      <c r="G640" s="33">
        <v>485.0</v>
      </c>
      <c r="H640" s="33">
        <v>120.0</v>
      </c>
      <c r="I640" s="34">
        <v>5.639477</v>
      </c>
      <c r="J640" s="34">
        <v>18.67423</v>
      </c>
      <c r="K640" s="30">
        <v>75.475</v>
      </c>
      <c r="L640" s="30">
        <v>562.471</v>
      </c>
      <c r="M640" s="34">
        <v>562.471</v>
      </c>
      <c r="N640" s="11" t="str">
        <f>IFERROR(__xludf.DUMMYFUNCTION("IF(AND(L640&lt;=0, L640&gt;-50), L640, NA())"),"#N/A")</f>
        <v>#N/A</v>
      </c>
      <c r="O640" s="11" t="str">
        <f>IFERROR(__xludf.DUMMYFUNCTION("IF(L640&lt;=-50, L640, NA())"),"#N/A")</f>
        <v>#N/A</v>
      </c>
      <c r="P640" s="11" t="str">
        <f t="shared" si="5"/>
        <v>High</v>
      </c>
      <c r="Q640" s="11"/>
      <c r="R640" s="12"/>
    </row>
    <row r="641">
      <c r="A641" s="26" t="s">
        <v>38</v>
      </c>
      <c r="B641" s="27" t="s">
        <v>669</v>
      </c>
      <c r="C641" s="27" t="s">
        <v>40</v>
      </c>
      <c r="D641" s="28">
        <v>4069.0</v>
      </c>
      <c r="E641" s="28">
        <v>15845.0</v>
      </c>
      <c r="F641" s="28">
        <v>773.0</v>
      </c>
      <c r="G641" s="28">
        <v>236.0</v>
      </c>
      <c r="H641" s="28">
        <v>58.0</v>
      </c>
      <c r="I641" s="29">
        <v>5.263907</v>
      </c>
      <c r="J641" s="29">
        <v>17.24153</v>
      </c>
      <c r="K641" s="30">
        <v>70.15517</v>
      </c>
      <c r="L641" s="30">
        <v>612.7058</v>
      </c>
      <c r="M641" s="29">
        <v>612.7058</v>
      </c>
      <c r="N641" s="17" t="str">
        <f>IFERROR(__xludf.DUMMYFUNCTION("IF(AND(L641&lt;=0, L641&gt;-50), L641, NA())"),"#N/A")</f>
        <v>#N/A</v>
      </c>
      <c r="O641" s="17" t="str">
        <f>IFERROR(__xludf.DUMMYFUNCTION("IF(L641&lt;=-50, L641, NA())"),"#N/A")</f>
        <v>#N/A</v>
      </c>
      <c r="P641" s="17" t="str">
        <f t="shared" si="5"/>
        <v>High</v>
      </c>
      <c r="Q641" s="17"/>
      <c r="R641" s="19"/>
    </row>
    <row r="642">
      <c r="A642" s="31" t="s">
        <v>18</v>
      </c>
      <c r="B642" s="32" t="s">
        <v>670</v>
      </c>
      <c r="C642" s="32" t="s">
        <v>32</v>
      </c>
      <c r="D642" s="33">
        <v>2881.0</v>
      </c>
      <c r="E642" s="33">
        <v>9380.0</v>
      </c>
      <c r="F642" s="33">
        <v>482.0</v>
      </c>
      <c r="G642" s="33">
        <v>134.0</v>
      </c>
      <c r="H642" s="33">
        <v>31.0</v>
      </c>
      <c r="I642" s="34">
        <v>5.977178</v>
      </c>
      <c r="J642" s="34">
        <v>21.5</v>
      </c>
      <c r="K642" s="30">
        <v>92.93548</v>
      </c>
      <c r="L642" s="30">
        <v>438.0076</v>
      </c>
      <c r="M642" s="34">
        <v>438.0076</v>
      </c>
      <c r="N642" s="11" t="str">
        <f>IFERROR(__xludf.DUMMYFUNCTION("IF(AND(L642&lt;=0, L642&gt;-50), L642, NA())"),"#N/A")</f>
        <v>#N/A</v>
      </c>
      <c r="O642" s="11" t="str">
        <f>IFERROR(__xludf.DUMMYFUNCTION("IF(L642&lt;=-50, L642, NA())"),"#N/A")</f>
        <v>#N/A</v>
      </c>
      <c r="P642" s="11" t="str">
        <f t="shared" si="5"/>
        <v>High</v>
      </c>
      <c r="Q642" s="11"/>
      <c r="R642" s="12"/>
    </row>
    <row r="643">
      <c r="A643" s="26" t="s">
        <v>41</v>
      </c>
      <c r="B643" s="27" t="s">
        <v>671</v>
      </c>
      <c r="C643" s="27" t="s">
        <v>49</v>
      </c>
      <c r="D643" s="28">
        <v>1446.0</v>
      </c>
      <c r="E643" s="28">
        <v>5557.0</v>
      </c>
      <c r="F643" s="28">
        <v>292.0</v>
      </c>
      <c r="G643" s="28">
        <v>95.0</v>
      </c>
      <c r="H643" s="28">
        <v>16.0</v>
      </c>
      <c r="I643" s="29">
        <v>4.952055</v>
      </c>
      <c r="J643" s="29">
        <v>15.22105</v>
      </c>
      <c r="K643" s="30">
        <v>90.375</v>
      </c>
      <c r="L643" s="30">
        <v>453.2503</v>
      </c>
      <c r="M643" s="29">
        <v>453.2503</v>
      </c>
      <c r="N643" s="17" t="str">
        <f>IFERROR(__xludf.DUMMYFUNCTION("IF(AND(L643&lt;=0, L643&gt;-50), L643, NA())"),"#N/A")</f>
        <v>#N/A</v>
      </c>
      <c r="O643" s="17" t="str">
        <f>IFERROR(__xludf.DUMMYFUNCTION("IF(L643&lt;=-50, L643, NA())"),"#N/A")</f>
        <v>#N/A</v>
      </c>
      <c r="P643" s="17" t="str">
        <f t="shared" si="5"/>
        <v>High</v>
      </c>
      <c r="Q643" s="17"/>
      <c r="R643" s="19"/>
    </row>
    <row r="644">
      <c r="A644" s="31" t="s">
        <v>38</v>
      </c>
      <c r="B644" s="32" t="s">
        <v>672</v>
      </c>
      <c r="C644" s="32" t="s">
        <v>49</v>
      </c>
      <c r="D644" s="33">
        <v>8157.0</v>
      </c>
      <c r="E644" s="33">
        <v>19904.0</v>
      </c>
      <c r="F644" s="33">
        <v>985.0</v>
      </c>
      <c r="G644" s="33">
        <v>297.0</v>
      </c>
      <c r="H644" s="33">
        <v>74.0</v>
      </c>
      <c r="I644" s="34">
        <v>8.281218</v>
      </c>
      <c r="J644" s="34">
        <v>27.46465</v>
      </c>
      <c r="K644" s="30">
        <v>110.2297</v>
      </c>
      <c r="L644" s="30">
        <v>353.5981</v>
      </c>
      <c r="M644" s="34">
        <v>353.5981</v>
      </c>
      <c r="N644" s="11" t="str">
        <f>IFERROR(__xludf.DUMMYFUNCTION("IF(AND(L644&lt;=0, L644&gt;-50), L644, NA())"),"#N/A")</f>
        <v>#N/A</v>
      </c>
      <c r="O644" s="11" t="str">
        <f>IFERROR(__xludf.DUMMYFUNCTION("IF(L644&lt;=-50, L644, NA())"),"#N/A")</f>
        <v>#N/A</v>
      </c>
      <c r="P644" s="11" t="str">
        <f t="shared" si="5"/>
        <v>High</v>
      </c>
      <c r="Q644" s="11"/>
      <c r="R644" s="12"/>
    </row>
    <row r="645">
      <c r="A645" s="26" t="s">
        <v>44</v>
      </c>
      <c r="B645" s="27" t="s">
        <v>673</v>
      </c>
      <c r="C645" s="27" t="s">
        <v>49</v>
      </c>
      <c r="D645" s="28">
        <v>890.0</v>
      </c>
      <c r="E645" s="28">
        <v>3299.0</v>
      </c>
      <c r="F645" s="28">
        <v>146.0</v>
      </c>
      <c r="G645" s="28">
        <v>51.0</v>
      </c>
      <c r="H645" s="28">
        <v>10.0</v>
      </c>
      <c r="I645" s="29">
        <v>6.09589</v>
      </c>
      <c r="J645" s="29">
        <v>17.45098</v>
      </c>
      <c r="K645" s="30">
        <v>89.0</v>
      </c>
      <c r="L645" s="30">
        <v>461.7978</v>
      </c>
      <c r="M645" s="29">
        <v>461.7978</v>
      </c>
      <c r="N645" s="17" t="str">
        <f>IFERROR(__xludf.DUMMYFUNCTION("IF(AND(L645&lt;=0, L645&gt;-50), L645, NA())"),"#N/A")</f>
        <v>#N/A</v>
      </c>
      <c r="O645" s="17" t="str">
        <f>IFERROR(__xludf.DUMMYFUNCTION("IF(L645&lt;=-50, L645, NA())"),"#N/A")</f>
        <v>#N/A</v>
      </c>
      <c r="P645" s="17" t="str">
        <f t="shared" si="5"/>
        <v>High</v>
      </c>
      <c r="Q645" s="17"/>
      <c r="R645" s="19"/>
    </row>
    <row r="646">
      <c r="A646" s="31" t="s">
        <v>33</v>
      </c>
      <c r="B646" s="32" t="s">
        <v>674</v>
      </c>
      <c r="C646" s="32" t="s">
        <v>24</v>
      </c>
      <c r="D646" s="33">
        <v>2039.0</v>
      </c>
      <c r="E646" s="33">
        <v>4990.0</v>
      </c>
      <c r="F646" s="33">
        <v>245.0</v>
      </c>
      <c r="G646" s="33">
        <v>81.0</v>
      </c>
      <c r="H646" s="33">
        <v>22.0</v>
      </c>
      <c r="I646" s="34">
        <v>8.322449</v>
      </c>
      <c r="J646" s="34">
        <v>25.17284</v>
      </c>
      <c r="K646" s="30">
        <v>92.68182</v>
      </c>
      <c r="L646" s="30">
        <v>439.4801</v>
      </c>
      <c r="M646" s="34">
        <v>439.4801</v>
      </c>
      <c r="N646" s="11" t="str">
        <f>IFERROR(__xludf.DUMMYFUNCTION("IF(AND(L646&lt;=0, L646&gt;-50), L646, NA())"),"#N/A")</f>
        <v>#N/A</v>
      </c>
      <c r="O646" s="11" t="str">
        <f>IFERROR(__xludf.DUMMYFUNCTION("IF(L646&lt;=-50, L646, NA())"),"#N/A")</f>
        <v>#N/A</v>
      </c>
      <c r="P646" s="11" t="str">
        <f t="shared" si="5"/>
        <v>High</v>
      </c>
      <c r="Q646" s="11"/>
      <c r="R646" s="12"/>
    </row>
    <row r="647">
      <c r="A647" s="26" t="s">
        <v>30</v>
      </c>
      <c r="B647" s="27" t="s">
        <v>675</v>
      </c>
      <c r="C647" s="27" t="s">
        <v>20</v>
      </c>
      <c r="D647" s="28">
        <v>7845.0</v>
      </c>
      <c r="E647" s="28">
        <v>28434.0</v>
      </c>
      <c r="F647" s="28">
        <v>1413.0</v>
      </c>
      <c r="G647" s="28">
        <v>418.0</v>
      </c>
      <c r="H647" s="28">
        <v>110.0</v>
      </c>
      <c r="I647" s="29">
        <v>5.552017</v>
      </c>
      <c r="J647" s="29">
        <v>18.76794</v>
      </c>
      <c r="K647" s="30">
        <v>71.31818</v>
      </c>
      <c r="L647" s="30">
        <v>601.0835</v>
      </c>
      <c r="M647" s="29">
        <v>601.0835</v>
      </c>
      <c r="N647" s="17" t="str">
        <f>IFERROR(__xludf.DUMMYFUNCTION("IF(AND(L647&lt;=0, L647&gt;-50), L647, NA())"),"#N/A")</f>
        <v>#N/A</v>
      </c>
      <c r="O647" s="17" t="str">
        <f>IFERROR(__xludf.DUMMYFUNCTION("IF(L647&lt;=-50, L647, NA())"),"#N/A")</f>
        <v>#N/A</v>
      </c>
      <c r="P647" s="17" t="str">
        <f t="shared" si="5"/>
        <v>High</v>
      </c>
      <c r="Q647" s="17"/>
      <c r="R647" s="19"/>
    </row>
    <row r="648">
      <c r="A648" s="31" t="s">
        <v>44</v>
      </c>
      <c r="B648" s="32" t="s">
        <v>676</v>
      </c>
      <c r="C648" s="32" t="s">
        <v>24</v>
      </c>
      <c r="D648" s="33">
        <v>5775.0</v>
      </c>
      <c r="E648" s="33">
        <v>12057.0</v>
      </c>
      <c r="F648" s="33">
        <v>606.0</v>
      </c>
      <c r="G648" s="33">
        <v>182.0</v>
      </c>
      <c r="H648" s="33">
        <v>48.0</v>
      </c>
      <c r="I648" s="34">
        <v>9.529703</v>
      </c>
      <c r="J648" s="34">
        <v>31.73077</v>
      </c>
      <c r="K648" s="30">
        <v>120.3125</v>
      </c>
      <c r="L648" s="30">
        <v>315.5844</v>
      </c>
      <c r="M648" s="34">
        <v>315.5844</v>
      </c>
      <c r="N648" s="11" t="str">
        <f>IFERROR(__xludf.DUMMYFUNCTION("IF(AND(L648&lt;=0, L648&gt;-50), L648, NA())"),"#N/A")</f>
        <v>#N/A</v>
      </c>
      <c r="O648" s="11" t="str">
        <f>IFERROR(__xludf.DUMMYFUNCTION("IF(L648&lt;=-50, L648, NA())"),"#N/A")</f>
        <v>#N/A</v>
      </c>
      <c r="P648" s="11" t="str">
        <f t="shared" si="5"/>
        <v>High</v>
      </c>
      <c r="Q648" s="11"/>
      <c r="R648" s="12"/>
    </row>
    <row r="649">
      <c r="A649" s="26" t="s">
        <v>53</v>
      </c>
      <c r="B649" s="27" t="s">
        <v>677</v>
      </c>
      <c r="C649" s="27" t="s">
        <v>32</v>
      </c>
      <c r="D649" s="28">
        <v>5016.0</v>
      </c>
      <c r="E649" s="28">
        <v>23872.0</v>
      </c>
      <c r="F649" s="28">
        <v>1173.0</v>
      </c>
      <c r="G649" s="28">
        <v>353.0</v>
      </c>
      <c r="H649" s="28">
        <v>89.0</v>
      </c>
      <c r="I649" s="29">
        <v>4.276215</v>
      </c>
      <c r="J649" s="29">
        <v>14.20963</v>
      </c>
      <c r="K649" s="30">
        <v>56.35955</v>
      </c>
      <c r="L649" s="30">
        <v>787.1611</v>
      </c>
      <c r="M649" s="29">
        <v>787.1611</v>
      </c>
      <c r="N649" s="17" t="str">
        <f>IFERROR(__xludf.DUMMYFUNCTION("IF(AND(L649&lt;=0, L649&gt;-50), L649, NA())"),"#N/A")</f>
        <v>#N/A</v>
      </c>
      <c r="O649" s="17" t="str">
        <f>IFERROR(__xludf.DUMMYFUNCTION("IF(L649&lt;=-50, L649, NA())"),"#N/A")</f>
        <v>#N/A</v>
      </c>
      <c r="P649" s="17" t="str">
        <f t="shared" si="5"/>
        <v>High</v>
      </c>
      <c r="Q649" s="17"/>
      <c r="R649" s="19"/>
    </row>
    <row r="650">
      <c r="A650" s="31" t="s">
        <v>35</v>
      </c>
      <c r="B650" s="32" t="s">
        <v>678</v>
      </c>
      <c r="C650" s="32" t="s">
        <v>24</v>
      </c>
      <c r="D650" s="33">
        <v>2655.0</v>
      </c>
      <c r="E650" s="33">
        <v>11721.0</v>
      </c>
      <c r="F650" s="33">
        <v>552.0</v>
      </c>
      <c r="G650" s="33">
        <v>168.0</v>
      </c>
      <c r="H650" s="33">
        <v>43.0</v>
      </c>
      <c r="I650" s="34">
        <v>4.809783</v>
      </c>
      <c r="J650" s="34">
        <v>15.80357</v>
      </c>
      <c r="K650" s="30">
        <v>61.74419</v>
      </c>
      <c r="L650" s="30">
        <v>709.7928</v>
      </c>
      <c r="M650" s="34">
        <v>709.7928</v>
      </c>
      <c r="N650" s="11" t="str">
        <f>IFERROR(__xludf.DUMMYFUNCTION("IF(AND(L650&lt;=0, L650&gt;-50), L650, NA())"),"#N/A")</f>
        <v>#N/A</v>
      </c>
      <c r="O650" s="11" t="str">
        <f>IFERROR(__xludf.DUMMYFUNCTION("IF(L650&lt;=-50, L650, NA())"),"#N/A")</f>
        <v>#N/A</v>
      </c>
      <c r="P650" s="11" t="str">
        <f t="shared" si="5"/>
        <v>High</v>
      </c>
      <c r="Q650" s="11"/>
      <c r="R650" s="12"/>
    </row>
    <row r="651">
      <c r="A651" s="26" t="s">
        <v>33</v>
      </c>
      <c r="B651" s="27" t="s">
        <v>679</v>
      </c>
      <c r="C651" s="27" t="s">
        <v>40</v>
      </c>
      <c r="D651" s="28">
        <v>6896.0</v>
      </c>
      <c r="E651" s="28">
        <v>22240.0</v>
      </c>
      <c r="F651" s="28">
        <v>1102.0</v>
      </c>
      <c r="G651" s="28">
        <v>322.0</v>
      </c>
      <c r="H651" s="28">
        <v>84.0</v>
      </c>
      <c r="I651" s="29">
        <v>6.257713</v>
      </c>
      <c r="J651" s="29">
        <v>21.41615</v>
      </c>
      <c r="K651" s="30">
        <v>82.09524</v>
      </c>
      <c r="L651" s="30">
        <v>509.0487</v>
      </c>
      <c r="M651" s="29">
        <v>509.0487</v>
      </c>
      <c r="N651" s="17" t="str">
        <f>IFERROR(__xludf.DUMMYFUNCTION("IF(AND(L651&lt;=0, L651&gt;-50), L651, NA())"),"#N/A")</f>
        <v>#N/A</v>
      </c>
      <c r="O651" s="17" t="str">
        <f>IFERROR(__xludf.DUMMYFUNCTION("IF(L651&lt;=-50, L651, NA())"),"#N/A")</f>
        <v>#N/A</v>
      </c>
      <c r="P651" s="17" t="str">
        <f t="shared" si="5"/>
        <v>High</v>
      </c>
      <c r="Q651" s="17"/>
      <c r="R651" s="19"/>
    </row>
    <row r="652">
      <c r="A652" s="31" t="s">
        <v>26</v>
      </c>
      <c r="B652" s="32" t="s">
        <v>680</v>
      </c>
      <c r="C652" s="32" t="s">
        <v>46</v>
      </c>
      <c r="D652" s="33">
        <v>8433.0</v>
      </c>
      <c r="E652" s="33">
        <v>22342.0</v>
      </c>
      <c r="F652" s="33">
        <v>1121.0</v>
      </c>
      <c r="G652" s="33">
        <v>338.0</v>
      </c>
      <c r="H652" s="33">
        <v>83.0</v>
      </c>
      <c r="I652" s="34">
        <v>7.522748</v>
      </c>
      <c r="J652" s="34">
        <v>24.9497</v>
      </c>
      <c r="K652" s="30">
        <v>101.6024</v>
      </c>
      <c r="L652" s="30">
        <v>392.1143</v>
      </c>
      <c r="M652" s="34">
        <v>392.1143</v>
      </c>
      <c r="N652" s="11" t="str">
        <f>IFERROR(__xludf.DUMMYFUNCTION("IF(AND(L652&lt;=0, L652&gt;-50), L652, NA())"),"#N/A")</f>
        <v>#N/A</v>
      </c>
      <c r="O652" s="11" t="str">
        <f>IFERROR(__xludf.DUMMYFUNCTION("IF(L652&lt;=-50, L652, NA())"),"#N/A")</f>
        <v>#N/A</v>
      </c>
      <c r="P652" s="11" t="str">
        <f t="shared" si="5"/>
        <v>High</v>
      </c>
      <c r="Q652" s="11"/>
      <c r="R652" s="12"/>
    </row>
    <row r="653">
      <c r="A653" s="26" t="s">
        <v>53</v>
      </c>
      <c r="B653" s="27" t="s">
        <v>681</v>
      </c>
      <c r="C653" s="27" t="s">
        <v>40</v>
      </c>
      <c r="D653" s="28">
        <v>1404.0</v>
      </c>
      <c r="E653" s="28">
        <v>4077.0</v>
      </c>
      <c r="F653" s="28">
        <v>197.0</v>
      </c>
      <c r="G653" s="28">
        <v>57.0</v>
      </c>
      <c r="H653" s="28">
        <v>20.0</v>
      </c>
      <c r="I653" s="29">
        <v>7.126904</v>
      </c>
      <c r="J653" s="29">
        <v>24.63158</v>
      </c>
      <c r="K653" s="30">
        <v>70.2</v>
      </c>
      <c r="L653" s="30">
        <v>612.2507</v>
      </c>
      <c r="M653" s="29">
        <v>612.2507</v>
      </c>
      <c r="N653" s="17" t="str">
        <f>IFERROR(__xludf.DUMMYFUNCTION("IF(AND(L653&lt;=0, L653&gt;-50), L653, NA())"),"#N/A")</f>
        <v>#N/A</v>
      </c>
      <c r="O653" s="17" t="str">
        <f>IFERROR(__xludf.DUMMYFUNCTION("IF(L653&lt;=-50, L653, NA())"),"#N/A")</f>
        <v>#N/A</v>
      </c>
      <c r="P653" s="17" t="str">
        <f t="shared" si="5"/>
        <v>High</v>
      </c>
      <c r="Q653" s="17"/>
      <c r="R653" s="19"/>
    </row>
    <row r="654">
      <c r="A654" s="31" t="s">
        <v>33</v>
      </c>
      <c r="B654" s="32" t="s">
        <v>682</v>
      </c>
      <c r="C654" s="32" t="s">
        <v>37</v>
      </c>
      <c r="D654" s="33">
        <v>8965.0</v>
      </c>
      <c r="E654" s="33">
        <v>36620.0</v>
      </c>
      <c r="F654" s="33">
        <v>1822.0</v>
      </c>
      <c r="G654" s="33">
        <v>545.0</v>
      </c>
      <c r="H654" s="33">
        <v>132.0</v>
      </c>
      <c r="I654" s="34">
        <v>4.920417</v>
      </c>
      <c r="J654" s="34">
        <v>16.44954</v>
      </c>
      <c r="K654" s="30">
        <v>67.91667</v>
      </c>
      <c r="L654" s="30">
        <v>636.1963</v>
      </c>
      <c r="M654" s="34">
        <v>636.1963</v>
      </c>
      <c r="N654" s="11" t="str">
        <f>IFERROR(__xludf.DUMMYFUNCTION("IF(AND(L654&lt;=0, L654&gt;-50), L654, NA())"),"#N/A")</f>
        <v>#N/A</v>
      </c>
      <c r="O654" s="11" t="str">
        <f>IFERROR(__xludf.DUMMYFUNCTION("IF(L654&lt;=-50, L654, NA())"),"#N/A")</f>
        <v>#N/A</v>
      </c>
      <c r="P654" s="11" t="str">
        <f t="shared" si="5"/>
        <v>High</v>
      </c>
      <c r="Q654" s="11"/>
      <c r="R654" s="12"/>
    </row>
    <row r="655">
      <c r="A655" s="26" t="s">
        <v>35</v>
      </c>
      <c r="B655" s="27" t="s">
        <v>683</v>
      </c>
      <c r="C655" s="27" t="s">
        <v>46</v>
      </c>
      <c r="D655" s="28">
        <v>9901.0</v>
      </c>
      <c r="E655" s="28">
        <v>36090.0</v>
      </c>
      <c r="F655" s="28">
        <v>1800.0</v>
      </c>
      <c r="G655" s="28">
        <v>542.0</v>
      </c>
      <c r="H655" s="28">
        <v>131.0</v>
      </c>
      <c r="I655" s="29">
        <v>5.500556</v>
      </c>
      <c r="J655" s="29">
        <v>18.26753</v>
      </c>
      <c r="K655" s="30">
        <v>75.58015</v>
      </c>
      <c r="L655" s="30">
        <v>561.5493</v>
      </c>
      <c r="M655" s="29">
        <v>561.5493</v>
      </c>
      <c r="N655" s="17" t="str">
        <f>IFERROR(__xludf.DUMMYFUNCTION("IF(AND(L655&lt;=0, L655&gt;-50), L655, NA())"),"#N/A")</f>
        <v>#N/A</v>
      </c>
      <c r="O655" s="17" t="str">
        <f>IFERROR(__xludf.DUMMYFUNCTION("IF(L655&lt;=-50, L655, NA())"),"#N/A")</f>
        <v>#N/A</v>
      </c>
      <c r="P655" s="17" t="str">
        <f t="shared" si="5"/>
        <v>High</v>
      </c>
      <c r="Q655" s="17"/>
      <c r="R655" s="19"/>
    </row>
    <row r="656">
      <c r="A656" s="31" t="s">
        <v>30</v>
      </c>
      <c r="B656" s="32" t="s">
        <v>684</v>
      </c>
      <c r="C656" s="32" t="s">
        <v>20</v>
      </c>
      <c r="D656" s="33">
        <v>7248.0</v>
      </c>
      <c r="E656" s="33">
        <v>20599.0</v>
      </c>
      <c r="F656" s="33">
        <v>1027.0</v>
      </c>
      <c r="G656" s="33">
        <v>314.0</v>
      </c>
      <c r="H656" s="33">
        <v>79.0</v>
      </c>
      <c r="I656" s="34">
        <v>7.057449</v>
      </c>
      <c r="J656" s="34">
        <v>23.0828</v>
      </c>
      <c r="K656" s="30">
        <v>91.74684</v>
      </c>
      <c r="L656" s="30">
        <v>444.9779</v>
      </c>
      <c r="M656" s="34">
        <v>444.9779</v>
      </c>
      <c r="N656" s="11" t="str">
        <f>IFERROR(__xludf.DUMMYFUNCTION("IF(AND(L656&lt;=0, L656&gt;-50), L656, NA())"),"#N/A")</f>
        <v>#N/A</v>
      </c>
      <c r="O656" s="11" t="str">
        <f>IFERROR(__xludf.DUMMYFUNCTION("IF(L656&lt;=-50, L656, NA())"),"#N/A")</f>
        <v>#N/A</v>
      </c>
      <c r="P656" s="11" t="str">
        <f t="shared" si="5"/>
        <v>High</v>
      </c>
      <c r="Q656" s="11"/>
      <c r="R656" s="12"/>
    </row>
    <row r="657">
      <c r="A657" s="26" t="s">
        <v>35</v>
      </c>
      <c r="B657" s="27" t="s">
        <v>685</v>
      </c>
      <c r="C657" s="27" t="s">
        <v>49</v>
      </c>
      <c r="D657" s="28">
        <v>7146.0</v>
      </c>
      <c r="E657" s="28">
        <v>25640.0</v>
      </c>
      <c r="F657" s="28">
        <v>1287.0</v>
      </c>
      <c r="G657" s="28">
        <v>385.0</v>
      </c>
      <c r="H657" s="28">
        <v>103.0</v>
      </c>
      <c r="I657" s="29">
        <v>5.552448</v>
      </c>
      <c r="J657" s="29">
        <v>18.56104</v>
      </c>
      <c r="K657" s="30">
        <v>69.37864</v>
      </c>
      <c r="L657" s="30">
        <v>620.6829</v>
      </c>
      <c r="M657" s="29">
        <v>620.6829</v>
      </c>
      <c r="N657" s="17" t="str">
        <f>IFERROR(__xludf.DUMMYFUNCTION("IF(AND(L657&lt;=0, L657&gt;-50), L657, NA())"),"#N/A")</f>
        <v>#N/A</v>
      </c>
      <c r="O657" s="17" t="str">
        <f>IFERROR(__xludf.DUMMYFUNCTION("IF(L657&lt;=-50, L657, NA())"),"#N/A")</f>
        <v>#N/A</v>
      </c>
      <c r="P657" s="17" t="str">
        <f t="shared" si="5"/>
        <v>High</v>
      </c>
      <c r="Q657" s="17"/>
      <c r="R657" s="19"/>
    </row>
    <row r="658">
      <c r="A658" s="31" t="s">
        <v>26</v>
      </c>
      <c r="B658" s="32" t="s">
        <v>686</v>
      </c>
      <c r="C658" s="32" t="s">
        <v>40</v>
      </c>
      <c r="D658" s="33">
        <v>8956.0</v>
      </c>
      <c r="E658" s="33">
        <v>27057.0</v>
      </c>
      <c r="F658" s="33">
        <v>1361.0</v>
      </c>
      <c r="G658" s="33">
        <v>415.0</v>
      </c>
      <c r="H658" s="33">
        <v>105.0</v>
      </c>
      <c r="I658" s="34">
        <v>6.580456</v>
      </c>
      <c r="J658" s="34">
        <v>21.58072</v>
      </c>
      <c r="K658" s="30">
        <v>85.29524</v>
      </c>
      <c r="L658" s="30">
        <v>486.1992</v>
      </c>
      <c r="M658" s="34">
        <v>486.1992</v>
      </c>
      <c r="N658" s="11" t="str">
        <f>IFERROR(__xludf.DUMMYFUNCTION("IF(AND(L658&lt;=0, L658&gt;-50), L658, NA())"),"#N/A")</f>
        <v>#N/A</v>
      </c>
      <c r="O658" s="11" t="str">
        <f>IFERROR(__xludf.DUMMYFUNCTION("IF(L658&lt;=-50, L658, NA())"),"#N/A")</f>
        <v>#N/A</v>
      </c>
      <c r="P658" s="11" t="str">
        <f t="shared" si="5"/>
        <v>High</v>
      </c>
      <c r="Q658" s="11"/>
      <c r="R658" s="12"/>
    </row>
    <row r="659">
      <c r="A659" s="26" t="s">
        <v>53</v>
      </c>
      <c r="B659" s="27" t="s">
        <v>687</v>
      </c>
      <c r="C659" s="27" t="s">
        <v>40</v>
      </c>
      <c r="D659" s="28">
        <v>9581.0</v>
      </c>
      <c r="E659" s="28">
        <v>39400.0</v>
      </c>
      <c r="F659" s="28">
        <v>1974.0</v>
      </c>
      <c r="G659" s="28">
        <v>589.0</v>
      </c>
      <c r="H659" s="28">
        <v>148.0</v>
      </c>
      <c r="I659" s="29">
        <v>4.853597</v>
      </c>
      <c r="J659" s="29">
        <v>16.26655</v>
      </c>
      <c r="K659" s="30">
        <v>64.73649</v>
      </c>
      <c r="L659" s="30">
        <v>672.362</v>
      </c>
      <c r="M659" s="29">
        <v>672.362</v>
      </c>
      <c r="N659" s="17" t="str">
        <f>IFERROR(__xludf.DUMMYFUNCTION("IF(AND(L659&lt;=0, L659&gt;-50), L659, NA())"),"#N/A")</f>
        <v>#N/A</v>
      </c>
      <c r="O659" s="17" t="str">
        <f>IFERROR(__xludf.DUMMYFUNCTION("IF(L659&lt;=-50, L659, NA())"),"#N/A")</f>
        <v>#N/A</v>
      </c>
      <c r="P659" s="17" t="str">
        <f t="shared" si="5"/>
        <v>High</v>
      </c>
      <c r="Q659" s="17"/>
      <c r="R659" s="19"/>
    </row>
    <row r="660">
      <c r="A660" s="31" t="s">
        <v>35</v>
      </c>
      <c r="B660" s="32" t="s">
        <v>688</v>
      </c>
      <c r="C660" s="32" t="s">
        <v>28</v>
      </c>
      <c r="D660" s="33">
        <v>3638.0</v>
      </c>
      <c r="E660" s="33">
        <v>16371.0</v>
      </c>
      <c r="F660" s="33">
        <v>804.0</v>
      </c>
      <c r="G660" s="33">
        <v>237.0</v>
      </c>
      <c r="H660" s="33">
        <v>57.0</v>
      </c>
      <c r="I660" s="34">
        <v>4.524876</v>
      </c>
      <c r="J660" s="34">
        <v>15.35021</v>
      </c>
      <c r="K660" s="30">
        <v>63.82456</v>
      </c>
      <c r="L660" s="30">
        <v>683.3975</v>
      </c>
      <c r="M660" s="34">
        <v>683.3975</v>
      </c>
      <c r="N660" s="11" t="str">
        <f>IFERROR(__xludf.DUMMYFUNCTION("IF(AND(L660&lt;=0, L660&gt;-50), L660, NA())"),"#N/A")</f>
        <v>#N/A</v>
      </c>
      <c r="O660" s="11" t="str">
        <f>IFERROR(__xludf.DUMMYFUNCTION("IF(L660&lt;=-50, L660, NA())"),"#N/A")</f>
        <v>#N/A</v>
      </c>
      <c r="P660" s="11" t="str">
        <f t="shared" si="5"/>
        <v>High</v>
      </c>
      <c r="Q660" s="11"/>
      <c r="R660" s="12"/>
    </row>
    <row r="661">
      <c r="A661" s="26" t="s">
        <v>30</v>
      </c>
      <c r="B661" s="27" t="s">
        <v>689</v>
      </c>
      <c r="C661" s="27" t="s">
        <v>28</v>
      </c>
      <c r="D661" s="28">
        <v>1056.0</v>
      </c>
      <c r="E661" s="28">
        <v>3271.0</v>
      </c>
      <c r="F661" s="28">
        <v>180.0</v>
      </c>
      <c r="G661" s="28">
        <v>63.0</v>
      </c>
      <c r="H661" s="28">
        <v>16.0</v>
      </c>
      <c r="I661" s="29">
        <v>5.866667</v>
      </c>
      <c r="J661" s="29">
        <v>16.7619</v>
      </c>
      <c r="K661" s="30">
        <v>66.0</v>
      </c>
      <c r="L661" s="30">
        <v>657.5758</v>
      </c>
      <c r="M661" s="29">
        <v>657.5758</v>
      </c>
      <c r="N661" s="17" t="str">
        <f>IFERROR(__xludf.DUMMYFUNCTION("IF(AND(L661&lt;=0, L661&gt;-50), L661, NA())"),"#N/A")</f>
        <v>#N/A</v>
      </c>
      <c r="O661" s="17" t="str">
        <f>IFERROR(__xludf.DUMMYFUNCTION("IF(L661&lt;=-50, L661, NA())"),"#N/A")</f>
        <v>#N/A</v>
      </c>
      <c r="P661" s="17" t="str">
        <f t="shared" si="5"/>
        <v>High</v>
      </c>
      <c r="Q661" s="17"/>
      <c r="R661" s="19"/>
    </row>
    <row r="662">
      <c r="A662" s="31" t="s">
        <v>33</v>
      </c>
      <c r="B662" s="32" t="s">
        <v>690</v>
      </c>
      <c r="C662" s="32" t="s">
        <v>49</v>
      </c>
      <c r="D662" s="33">
        <v>6970.0</v>
      </c>
      <c r="E662" s="33">
        <v>16002.0</v>
      </c>
      <c r="F662" s="33">
        <v>810.0</v>
      </c>
      <c r="G662" s="33">
        <v>246.0</v>
      </c>
      <c r="H662" s="33">
        <v>63.0</v>
      </c>
      <c r="I662" s="34">
        <v>8.604938</v>
      </c>
      <c r="J662" s="34">
        <v>28.33333</v>
      </c>
      <c r="K662" s="30">
        <v>110.6349</v>
      </c>
      <c r="L662" s="30">
        <v>351.9369</v>
      </c>
      <c r="M662" s="34">
        <v>351.9369</v>
      </c>
      <c r="N662" s="11" t="str">
        <f>IFERROR(__xludf.DUMMYFUNCTION("IF(AND(L662&lt;=0, L662&gt;-50), L662, NA())"),"#N/A")</f>
        <v>#N/A</v>
      </c>
      <c r="O662" s="11" t="str">
        <f>IFERROR(__xludf.DUMMYFUNCTION("IF(L662&lt;=-50, L662, NA())"),"#N/A")</f>
        <v>#N/A</v>
      </c>
      <c r="P662" s="11" t="str">
        <f t="shared" si="5"/>
        <v>High</v>
      </c>
      <c r="Q662" s="11"/>
      <c r="R662" s="12"/>
    </row>
    <row r="663">
      <c r="A663" s="26" t="s">
        <v>35</v>
      </c>
      <c r="B663" s="27" t="s">
        <v>691</v>
      </c>
      <c r="C663" s="27" t="s">
        <v>43</v>
      </c>
      <c r="D663" s="28">
        <v>6756.0</v>
      </c>
      <c r="E663" s="28">
        <v>27820.0</v>
      </c>
      <c r="F663" s="28">
        <v>1371.0</v>
      </c>
      <c r="G663" s="28">
        <v>408.0</v>
      </c>
      <c r="H663" s="28">
        <v>98.0</v>
      </c>
      <c r="I663" s="29">
        <v>4.92779</v>
      </c>
      <c r="J663" s="29">
        <v>16.55882</v>
      </c>
      <c r="K663" s="30">
        <v>68.93878</v>
      </c>
      <c r="L663" s="30">
        <v>625.2812</v>
      </c>
      <c r="M663" s="29">
        <v>625.2812</v>
      </c>
      <c r="N663" s="17" t="str">
        <f>IFERROR(__xludf.DUMMYFUNCTION("IF(AND(L663&lt;=0, L663&gt;-50), L663, NA())"),"#N/A")</f>
        <v>#N/A</v>
      </c>
      <c r="O663" s="17" t="str">
        <f>IFERROR(__xludf.DUMMYFUNCTION("IF(L663&lt;=-50, L663, NA())"),"#N/A")</f>
        <v>#N/A</v>
      </c>
      <c r="P663" s="17" t="str">
        <f t="shared" si="5"/>
        <v>High</v>
      </c>
      <c r="Q663" s="17"/>
      <c r="R663" s="19"/>
    </row>
    <row r="664">
      <c r="A664" s="31" t="s">
        <v>18</v>
      </c>
      <c r="B664" s="32" t="s">
        <v>692</v>
      </c>
      <c r="C664" s="32" t="s">
        <v>49</v>
      </c>
      <c r="D664" s="33">
        <v>805.0</v>
      </c>
      <c r="E664" s="33">
        <v>3669.0</v>
      </c>
      <c r="F664" s="33">
        <v>206.0</v>
      </c>
      <c r="G664" s="33">
        <v>65.0</v>
      </c>
      <c r="H664" s="33">
        <v>19.0</v>
      </c>
      <c r="I664" s="34">
        <v>3.907767</v>
      </c>
      <c r="J664" s="34">
        <v>12.38462</v>
      </c>
      <c r="K664" s="30">
        <v>42.36842</v>
      </c>
      <c r="L664" s="30">
        <v>1080.124</v>
      </c>
      <c r="M664" s="34">
        <v>1080.124</v>
      </c>
      <c r="N664" s="11" t="str">
        <f>IFERROR(__xludf.DUMMYFUNCTION("IF(AND(L664&lt;=0, L664&gt;-50), L664, NA())"),"#N/A")</f>
        <v>#N/A</v>
      </c>
      <c r="O664" s="11" t="str">
        <f>IFERROR(__xludf.DUMMYFUNCTION("IF(L664&lt;=-50, L664, NA())"),"#N/A")</f>
        <v>#N/A</v>
      </c>
      <c r="P664" s="11" t="str">
        <f t="shared" si="5"/>
        <v>High</v>
      </c>
      <c r="Q664" s="11"/>
      <c r="R664" s="12"/>
    </row>
    <row r="665">
      <c r="A665" s="26" t="s">
        <v>30</v>
      </c>
      <c r="B665" s="27" t="s">
        <v>693</v>
      </c>
      <c r="C665" s="27" t="s">
        <v>49</v>
      </c>
      <c r="D665" s="28">
        <v>4362.0</v>
      </c>
      <c r="E665" s="28">
        <v>21145.0</v>
      </c>
      <c r="F665" s="28">
        <v>1060.0</v>
      </c>
      <c r="G665" s="28">
        <v>318.0</v>
      </c>
      <c r="H665" s="28">
        <v>78.0</v>
      </c>
      <c r="I665" s="29">
        <v>4.115094</v>
      </c>
      <c r="J665" s="29">
        <v>13.71698</v>
      </c>
      <c r="K665" s="30">
        <v>55.92308</v>
      </c>
      <c r="L665" s="30">
        <v>794.0853</v>
      </c>
      <c r="M665" s="29">
        <v>794.0853</v>
      </c>
      <c r="N665" s="17" t="str">
        <f>IFERROR(__xludf.DUMMYFUNCTION("IF(AND(L665&lt;=0, L665&gt;-50), L665, NA())"),"#N/A")</f>
        <v>#N/A</v>
      </c>
      <c r="O665" s="17" t="str">
        <f>IFERROR(__xludf.DUMMYFUNCTION("IF(L665&lt;=-50, L665, NA())"),"#N/A")</f>
        <v>#N/A</v>
      </c>
      <c r="P665" s="17" t="str">
        <f t="shared" si="5"/>
        <v>High</v>
      </c>
      <c r="Q665" s="17"/>
      <c r="R665" s="19"/>
    </row>
    <row r="666">
      <c r="A666" s="31" t="s">
        <v>22</v>
      </c>
      <c r="B666" s="32" t="s">
        <v>694</v>
      </c>
      <c r="C666" s="32" t="s">
        <v>49</v>
      </c>
      <c r="D666" s="33">
        <v>2726.0</v>
      </c>
      <c r="E666" s="33">
        <v>6531.0</v>
      </c>
      <c r="F666" s="33">
        <v>316.0</v>
      </c>
      <c r="G666" s="33">
        <v>93.0</v>
      </c>
      <c r="H666" s="33">
        <v>15.0</v>
      </c>
      <c r="I666" s="34">
        <v>8.626582</v>
      </c>
      <c r="J666" s="34">
        <v>29.31183</v>
      </c>
      <c r="K666" s="30">
        <v>181.7333</v>
      </c>
      <c r="L666" s="30">
        <v>175.1284</v>
      </c>
      <c r="M666" s="34">
        <v>175.1284</v>
      </c>
      <c r="N666" s="11" t="str">
        <f>IFERROR(__xludf.DUMMYFUNCTION("IF(AND(L666&lt;=0, L666&gt;-50), L666, NA())"),"#N/A")</f>
        <v>#N/A</v>
      </c>
      <c r="O666" s="11" t="str">
        <f>IFERROR(__xludf.DUMMYFUNCTION("IF(L666&lt;=-50, L666, NA())"),"#N/A")</f>
        <v>#N/A</v>
      </c>
      <c r="P666" s="11" t="str">
        <f t="shared" si="5"/>
        <v>High</v>
      </c>
      <c r="Q666" s="11"/>
      <c r="R666" s="12"/>
    </row>
    <row r="667">
      <c r="A667" s="26" t="s">
        <v>41</v>
      </c>
      <c r="B667" s="27" t="s">
        <v>695</v>
      </c>
      <c r="C667" s="27" t="s">
        <v>32</v>
      </c>
      <c r="D667" s="28">
        <v>7735.0</v>
      </c>
      <c r="E667" s="28">
        <v>32667.0</v>
      </c>
      <c r="F667" s="28">
        <v>1633.0</v>
      </c>
      <c r="G667" s="28">
        <v>492.0</v>
      </c>
      <c r="H667" s="28">
        <v>119.0</v>
      </c>
      <c r="I667" s="29">
        <v>4.736681</v>
      </c>
      <c r="J667" s="29">
        <v>15.72154</v>
      </c>
      <c r="K667" s="30">
        <v>65.0</v>
      </c>
      <c r="L667" s="30">
        <v>669.2308</v>
      </c>
      <c r="M667" s="29">
        <v>669.2308</v>
      </c>
      <c r="N667" s="17" t="str">
        <f>IFERROR(__xludf.DUMMYFUNCTION("IF(AND(L667&lt;=0, L667&gt;-50), L667, NA())"),"#N/A")</f>
        <v>#N/A</v>
      </c>
      <c r="O667" s="17" t="str">
        <f>IFERROR(__xludf.DUMMYFUNCTION("IF(L667&lt;=-50, L667, NA())"),"#N/A")</f>
        <v>#N/A</v>
      </c>
      <c r="P667" s="17" t="str">
        <f t="shared" si="5"/>
        <v>High</v>
      </c>
      <c r="Q667" s="17"/>
      <c r="R667" s="19"/>
    </row>
    <row r="668">
      <c r="A668" s="31" t="s">
        <v>30</v>
      </c>
      <c r="B668" s="32" t="s">
        <v>696</v>
      </c>
      <c r="C668" s="32" t="s">
        <v>37</v>
      </c>
      <c r="D668" s="33">
        <v>9541.0</v>
      </c>
      <c r="E668" s="33">
        <v>44024.0</v>
      </c>
      <c r="F668" s="33">
        <v>2200.0</v>
      </c>
      <c r="G668" s="33">
        <v>662.0</v>
      </c>
      <c r="H668" s="33">
        <v>161.0</v>
      </c>
      <c r="I668" s="34">
        <v>4.336818</v>
      </c>
      <c r="J668" s="34">
        <v>14.41239</v>
      </c>
      <c r="K668" s="30">
        <v>59.26087</v>
      </c>
      <c r="L668" s="30">
        <v>743.7271</v>
      </c>
      <c r="M668" s="34">
        <v>743.7271</v>
      </c>
      <c r="N668" s="11" t="str">
        <f>IFERROR(__xludf.DUMMYFUNCTION("IF(AND(L668&lt;=0, L668&gt;-50), L668, NA())"),"#N/A")</f>
        <v>#N/A</v>
      </c>
      <c r="O668" s="11" t="str">
        <f>IFERROR(__xludf.DUMMYFUNCTION("IF(L668&lt;=-50, L668, NA())"),"#N/A")</f>
        <v>#N/A</v>
      </c>
      <c r="P668" s="11" t="str">
        <f t="shared" si="5"/>
        <v>High</v>
      </c>
      <c r="Q668" s="11"/>
      <c r="R668" s="12"/>
    </row>
    <row r="669">
      <c r="A669" s="26" t="s">
        <v>22</v>
      </c>
      <c r="B669" s="27" t="s">
        <v>697</v>
      </c>
      <c r="C669" s="27" t="s">
        <v>24</v>
      </c>
      <c r="D669" s="28">
        <v>2284.0</v>
      </c>
      <c r="E669" s="28">
        <v>8078.0</v>
      </c>
      <c r="F669" s="28">
        <v>408.0</v>
      </c>
      <c r="G669" s="28">
        <v>120.0</v>
      </c>
      <c r="H669" s="28">
        <v>28.0</v>
      </c>
      <c r="I669" s="29">
        <v>5.598039</v>
      </c>
      <c r="J669" s="29">
        <v>19.03333</v>
      </c>
      <c r="K669" s="30">
        <v>81.57143</v>
      </c>
      <c r="L669" s="30">
        <v>512.9597</v>
      </c>
      <c r="M669" s="29">
        <v>512.9597</v>
      </c>
      <c r="N669" s="17" t="str">
        <f>IFERROR(__xludf.DUMMYFUNCTION("IF(AND(L669&lt;=0, L669&gt;-50), L669, NA())"),"#N/A")</f>
        <v>#N/A</v>
      </c>
      <c r="O669" s="17" t="str">
        <f>IFERROR(__xludf.DUMMYFUNCTION("IF(L669&lt;=-50, L669, NA())"),"#N/A")</f>
        <v>#N/A</v>
      </c>
      <c r="P669" s="17" t="str">
        <f t="shared" si="5"/>
        <v>High</v>
      </c>
      <c r="Q669" s="17"/>
      <c r="R669" s="19"/>
    </row>
    <row r="670">
      <c r="A670" s="31" t="s">
        <v>44</v>
      </c>
      <c r="B670" s="32" t="s">
        <v>698</v>
      </c>
      <c r="C670" s="32" t="s">
        <v>20</v>
      </c>
      <c r="D670" s="33">
        <v>5158.0</v>
      </c>
      <c r="E670" s="33">
        <v>17398.0</v>
      </c>
      <c r="F670" s="33">
        <v>875.0</v>
      </c>
      <c r="G670" s="33">
        <v>259.0</v>
      </c>
      <c r="H670" s="33">
        <v>67.0</v>
      </c>
      <c r="I670" s="34">
        <v>5.894857</v>
      </c>
      <c r="J670" s="34">
        <v>19.91506</v>
      </c>
      <c r="K670" s="30">
        <v>76.98507</v>
      </c>
      <c r="L670" s="30">
        <v>549.4765</v>
      </c>
      <c r="M670" s="34">
        <v>549.4765</v>
      </c>
      <c r="N670" s="11" t="str">
        <f>IFERROR(__xludf.DUMMYFUNCTION("IF(AND(L670&lt;=0, L670&gt;-50), L670, NA())"),"#N/A")</f>
        <v>#N/A</v>
      </c>
      <c r="O670" s="11" t="str">
        <f>IFERROR(__xludf.DUMMYFUNCTION("IF(L670&lt;=-50, L670, NA())"),"#N/A")</f>
        <v>#N/A</v>
      </c>
      <c r="P670" s="11" t="str">
        <f t="shared" si="5"/>
        <v>High</v>
      </c>
      <c r="Q670" s="11"/>
      <c r="R670" s="12"/>
    </row>
    <row r="671">
      <c r="A671" s="26" t="s">
        <v>38</v>
      </c>
      <c r="B671" s="27" t="s">
        <v>699</v>
      </c>
      <c r="C671" s="27" t="s">
        <v>20</v>
      </c>
      <c r="D671" s="28">
        <v>3462.0</v>
      </c>
      <c r="E671" s="28">
        <v>9862.0</v>
      </c>
      <c r="F671" s="28">
        <v>487.0</v>
      </c>
      <c r="G671" s="28">
        <v>156.0</v>
      </c>
      <c r="H671" s="28">
        <v>42.0</v>
      </c>
      <c r="I671" s="29">
        <v>7.10883</v>
      </c>
      <c r="J671" s="29">
        <v>22.19231</v>
      </c>
      <c r="K671" s="30">
        <v>82.42857</v>
      </c>
      <c r="L671" s="30">
        <v>506.5858</v>
      </c>
      <c r="M671" s="29">
        <v>506.5858</v>
      </c>
      <c r="N671" s="17" t="str">
        <f>IFERROR(__xludf.DUMMYFUNCTION("IF(AND(L671&lt;=0, L671&gt;-50), L671, NA())"),"#N/A")</f>
        <v>#N/A</v>
      </c>
      <c r="O671" s="17" t="str">
        <f>IFERROR(__xludf.DUMMYFUNCTION("IF(L671&lt;=-50, L671, NA())"),"#N/A")</f>
        <v>#N/A</v>
      </c>
      <c r="P671" s="17" t="str">
        <f t="shared" si="5"/>
        <v>High</v>
      </c>
      <c r="Q671" s="17"/>
      <c r="R671" s="19"/>
    </row>
    <row r="672">
      <c r="A672" s="31" t="s">
        <v>35</v>
      </c>
      <c r="B672" s="32" t="s">
        <v>700</v>
      </c>
      <c r="C672" s="32" t="s">
        <v>37</v>
      </c>
      <c r="D672" s="33">
        <v>7171.0</v>
      </c>
      <c r="E672" s="33">
        <v>26613.0</v>
      </c>
      <c r="F672" s="33">
        <v>1346.0</v>
      </c>
      <c r="G672" s="33">
        <v>395.0</v>
      </c>
      <c r="H672" s="33">
        <v>104.0</v>
      </c>
      <c r="I672" s="34">
        <v>5.327637</v>
      </c>
      <c r="J672" s="34">
        <v>18.15443</v>
      </c>
      <c r="K672" s="30">
        <v>68.95192</v>
      </c>
      <c r="L672" s="30">
        <v>625.1429</v>
      </c>
      <c r="M672" s="34">
        <v>625.1429</v>
      </c>
      <c r="N672" s="11" t="str">
        <f>IFERROR(__xludf.DUMMYFUNCTION("IF(AND(L672&lt;=0, L672&gt;-50), L672, NA())"),"#N/A")</f>
        <v>#N/A</v>
      </c>
      <c r="O672" s="11" t="str">
        <f>IFERROR(__xludf.DUMMYFUNCTION("IF(L672&lt;=-50, L672, NA())"),"#N/A")</f>
        <v>#N/A</v>
      </c>
      <c r="P672" s="11" t="str">
        <f t="shared" si="5"/>
        <v>High</v>
      </c>
      <c r="Q672" s="11"/>
      <c r="R672" s="12"/>
    </row>
    <row r="673">
      <c r="A673" s="26" t="s">
        <v>33</v>
      </c>
      <c r="B673" s="27" t="s">
        <v>701</v>
      </c>
      <c r="C673" s="27" t="s">
        <v>49</v>
      </c>
      <c r="D673" s="28">
        <v>4060.0</v>
      </c>
      <c r="E673" s="28">
        <v>18424.0</v>
      </c>
      <c r="F673" s="28">
        <v>907.0</v>
      </c>
      <c r="G673" s="28">
        <v>267.0</v>
      </c>
      <c r="H673" s="28">
        <v>69.0</v>
      </c>
      <c r="I673" s="29">
        <v>4.476295</v>
      </c>
      <c r="J673" s="29">
        <v>15.20599</v>
      </c>
      <c r="K673" s="30">
        <v>58.84058</v>
      </c>
      <c r="L673" s="30">
        <v>749.7537</v>
      </c>
      <c r="M673" s="29">
        <v>749.7537</v>
      </c>
      <c r="N673" s="17" t="str">
        <f>IFERROR(__xludf.DUMMYFUNCTION("IF(AND(L673&lt;=0, L673&gt;-50), L673, NA())"),"#N/A")</f>
        <v>#N/A</v>
      </c>
      <c r="O673" s="17" t="str">
        <f>IFERROR(__xludf.DUMMYFUNCTION("IF(L673&lt;=-50, L673, NA())"),"#N/A")</f>
        <v>#N/A</v>
      </c>
      <c r="P673" s="17" t="str">
        <f t="shared" si="5"/>
        <v>High</v>
      </c>
      <c r="Q673" s="17"/>
      <c r="R673" s="19"/>
    </row>
    <row r="674">
      <c r="A674" s="31" t="s">
        <v>53</v>
      </c>
      <c r="B674" s="32" t="s">
        <v>702</v>
      </c>
      <c r="C674" s="32" t="s">
        <v>24</v>
      </c>
      <c r="D674" s="33">
        <v>6474.0</v>
      </c>
      <c r="E674" s="33">
        <v>31272.0</v>
      </c>
      <c r="F674" s="33">
        <v>1574.0</v>
      </c>
      <c r="G674" s="33">
        <v>485.0</v>
      </c>
      <c r="H674" s="33">
        <v>117.0</v>
      </c>
      <c r="I674" s="34">
        <v>4.113088</v>
      </c>
      <c r="J674" s="34">
        <v>13.34845</v>
      </c>
      <c r="K674" s="30">
        <v>55.33333</v>
      </c>
      <c r="L674" s="30">
        <v>803.6145</v>
      </c>
      <c r="M674" s="34">
        <v>803.6145</v>
      </c>
      <c r="N674" s="11" t="str">
        <f>IFERROR(__xludf.DUMMYFUNCTION("IF(AND(L674&lt;=0, L674&gt;-50), L674, NA())"),"#N/A")</f>
        <v>#N/A</v>
      </c>
      <c r="O674" s="11" t="str">
        <f>IFERROR(__xludf.DUMMYFUNCTION("IF(L674&lt;=-50, L674, NA())"),"#N/A")</f>
        <v>#N/A</v>
      </c>
      <c r="P674" s="11" t="str">
        <f t="shared" si="5"/>
        <v>High</v>
      </c>
      <c r="Q674" s="11"/>
      <c r="R674" s="12"/>
    </row>
    <row r="675">
      <c r="A675" s="26" t="s">
        <v>22</v>
      </c>
      <c r="B675" s="27" t="s">
        <v>703</v>
      </c>
      <c r="C675" s="27" t="s">
        <v>43</v>
      </c>
      <c r="D675" s="28">
        <v>5030.0</v>
      </c>
      <c r="E675" s="28">
        <v>10741.0</v>
      </c>
      <c r="F675" s="28">
        <v>531.0</v>
      </c>
      <c r="G675" s="28">
        <v>159.0</v>
      </c>
      <c r="H675" s="28">
        <v>36.0</v>
      </c>
      <c r="I675" s="29">
        <v>9.472693</v>
      </c>
      <c r="J675" s="29">
        <v>31.63522</v>
      </c>
      <c r="K675" s="30">
        <v>139.7222</v>
      </c>
      <c r="L675" s="30">
        <v>257.8529</v>
      </c>
      <c r="M675" s="29">
        <v>257.8529</v>
      </c>
      <c r="N675" s="17" t="str">
        <f>IFERROR(__xludf.DUMMYFUNCTION("IF(AND(L675&lt;=0, L675&gt;-50), L675, NA())"),"#N/A")</f>
        <v>#N/A</v>
      </c>
      <c r="O675" s="17" t="str">
        <f>IFERROR(__xludf.DUMMYFUNCTION("IF(L675&lt;=-50, L675, NA())"),"#N/A")</f>
        <v>#N/A</v>
      </c>
      <c r="P675" s="17" t="str">
        <f t="shared" si="5"/>
        <v>High</v>
      </c>
      <c r="Q675" s="17"/>
      <c r="R675" s="19"/>
    </row>
    <row r="676">
      <c r="A676" s="31" t="s">
        <v>33</v>
      </c>
      <c r="B676" s="32" t="s">
        <v>704</v>
      </c>
      <c r="C676" s="32" t="s">
        <v>49</v>
      </c>
      <c r="D676" s="33">
        <v>8466.0</v>
      </c>
      <c r="E676" s="33">
        <v>19512.0</v>
      </c>
      <c r="F676" s="33">
        <v>987.0</v>
      </c>
      <c r="G676" s="33">
        <v>299.0</v>
      </c>
      <c r="H676" s="33">
        <v>79.0</v>
      </c>
      <c r="I676" s="34">
        <v>8.577508</v>
      </c>
      <c r="J676" s="34">
        <v>28.31438</v>
      </c>
      <c r="K676" s="30">
        <v>107.1646</v>
      </c>
      <c r="L676" s="30">
        <v>366.5722</v>
      </c>
      <c r="M676" s="34">
        <v>366.5722</v>
      </c>
      <c r="N676" s="11" t="str">
        <f>IFERROR(__xludf.DUMMYFUNCTION("IF(AND(L676&lt;=0, L676&gt;-50), L676, NA())"),"#N/A")</f>
        <v>#N/A</v>
      </c>
      <c r="O676" s="11" t="str">
        <f>IFERROR(__xludf.DUMMYFUNCTION("IF(L676&lt;=-50, L676, NA())"),"#N/A")</f>
        <v>#N/A</v>
      </c>
      <c r="P676" s="11" t="str">
        <f t="shared" si="5"/>
        <v>High</v>
      </c>
      <c r="Q676" s="11"/>
      <c r="R676" s="12"/>
    </row>
    <row r="677">
      <c r="A677" s="26" t="s">
        <v>18</v>
      </c>
      <c r="B677" s="27" t="s">
        <v>705</v>
      </c>
      <c r="C677" s="27" t="s">
        <v>40</v>
      </c>
      <c r="D677" s="28">
        <v>7272.0</v>
      </c>
      <c r="E677" s="28">
        <v>16171.0</v>
      </c>
      <c r="F677" s="28">
        <v>812.0</v>
      </c>
      <c r="G677" s="28">
        <v>256.0</v>
      </c>
      <c r="H677" s="28">
        <v>58.0</v>
      </c>
      <c r="I677" s="29">
        <v>8.955665</v>
      </c>
      <c r="J677" s="29">
        <v>28.40625</v>
      </c>
      <c r="K677" s="30">
        <v>125.3793</v>
      </c>
      <c r="L677" s="30">
        <v>298.7899</v>
      </c>
      <c r="M677" s="29">
        <v>298.7899</v>
      </c>
      <c r="N677" s="17" t="str">
        <f>IFERROR(__xludf.DUMMYFUNCTION("IF(AND(L677&lt;=0, L677&gt;-50), L677, NA())"),"#N/A")</f>
        <v>#N/A</v>
      </c>
      <c r="O677" s="17" t="str">
        <f>IFERROR(__xludf.DUMMYFUNCTION("IF(L677&lt;=-50, L677, NA())"),"#N/A")</f>
        <v>#N/A</v>
      </c>
      <c r="P677" s="17" t="str">
        <f t="shared" si="5"/>
        <v>High</v>
      </c>
      <c r="Q677" s="17"/>
      <c r="R677" s="19"/>
    </row>
    <row r="678">
      <c r="A678" s="31" t="s">
        <v>35</v>
      </c>
      <c r="B678" s="32" t="s">
        <v>706</v>
      </c>
      <c r="C678" s="32" t="s">
        <v>37</v>
      </c>
      <c r="D678" s="33">
        <v>6560.0</v>
      </c>
      <c r="E678" s="33">
        <v>22410.0</v>
      </c>
      <c r="F678" s="33">
        <v>1120.0</v>
      </c>
      <c r="G678" s="33">
        <v>339.0</v>
      </c>
      <c r="H678" s="33">
        <v>85.0</v>
      </c>
      <c r="I678" s="34">
        <v>5.857143</v>
      </c>
      <c r="J678" s="34">
        <v>19.35103</v>
      </c>
      <c r="K678" s="30">
        <v>77.17647</v>
      </c>
      <c r="L678" s="30">
        <v>547.8659</v>
      </c>
      <c r="M678" s="34">
        <v>547.8659</v>
      </c>
      <c r="N678" s="11" t="str">
        <f>IFERROR(__xludf.DUMMYFUNCTION("IF(AND(L678&lt;=0, L678&gt;-50), L678, NA())"),"#N/A")</f>
        <v>#N/A</v>
      </c>
      <c r="O678" s="11" t="str">
        <f>IFERROR(__xludf.DUMMYFUNCTION("IF(L678&lt;=-50, L678, NA())"),"#N/A")</f>
        <v>#N/A</v>
      </c>
      <c r="P678" s="11" t="str">
        <f t="shared" si="5"/>
        <v>High</v>
      </c>
      <c r="Q678" s="11"/>
      <c r="R678" s="12"/>
    </row>
    <row r="679">
      <c r="A679" s="26" t="s">
        <v>38</v>
      </c>
      <c r="B679" s="27" t="s">
        <v>707</v>
      </c>
      <c r="C679" s="27" t="s">
        <v>46</v>
      </c>
      <c r="D679" s="28">
        <v>1878.0</v>
      </c>
      <c r="E679" s="28">
        <v>5004.0</v>
      </c>
      <c r="F679" s="28">
        <v>252.0</v>
      </c>
      <c r="G679" s="28">
        <v>71.0</v>
      </c>
      <c r="H679" s="28">
        <v>11.0</v>
      </c>
      <c r="I679" s="29">
        <v>7.452381</v>
      </c>
      <c r="J679" s="29">
        <v>26.4507</v>
      </c>
      <c r="K679" s="30">
        <v>170.7273</v>
      </c>
      <c r="L679" s="30">
        <v>192.8647</v>
      </c>
      <c r="M679" s="29">
        <v>192.8647</v>
      </c>
      <c r="N679" s="17" t="str">
        <f>IFERROR(__xludf.DUMMYFUNCTION("IF(AND(L679&lt;=0, L679&gt;-50), L679, NA())"),"#N/A")</f>
        <v>#N/A</v>
      </c>
      <c r="O679" s="17" t="str">
        <f>IFERROR(__xludf.DUMMYFUNCTION("IF(L679&lt;=-50, L679, NA())"),"#N/A")</f>
        <v>#N/A</v>
      </c>
      <c r="P679" s="17" t="str">
        <f t="shared" si="5"/>
        <v>High</v>
      </c>
      <c r="Q679" s="17"/>
      <c r="R679" s="19"/>
    </row>
    <row r="680">
      <c r="A680" s="31" t="s">
        <v>26</v>
      </c>
      <c r="B680" s="32" t="s">
        <v>708</v>
      </c>
      <c r="C680" s="32" t="s">
        <v>20</v>
      </c>
      <c r="D680" s="33">
        <v>6615.0</v>
      </c>
      <c r="E680" s="33">
        <v>17478.0</v>
      </c>
      <c r="F680" s="33">
        <v>885.0</v>
      </c>
      <c r="G680" s="33">
        <v>270.0</v>
      </c>
      <c r="H680" s="33">
        <v>68.0</v>
      </c>
      <c r="I680" s="34">
        <v>7.474576</v>
      </c>
      <c r="J680" s="34">
        <v>24.5</v>
      </c>
      <c r="K680" s="30">
        <v>97.27941</v>
      </c>
      <c r="L680" s="30">
        <v>413.9834</v>
      </c>
      <c r="M680" s="34">
        <v>413.9834</v>
      </c>
      <c r="N680" s="11" t="str">
        <f>IFERROR(__xludf.DUMMYFUNCTION("IF(AND(L680&lt;=0, L680&gt;-50), L680, NA())"),"#N/A")</f>
        <v>#N/A</v>
      </c>
      <c r="O680" s="11" t="str">
        <f>IFERROR(__xludf.DUMMYFUNCTION("IF(L680&lt;=-50, L680, NA())"),"#N/A")</f>
        <v>#N/A</v>
      </c>
      <c r="P680" s="11" t="str">
        <f t="shared" si="5"/>
        <v>High</v>
      </c>
      <c r="Q680" s="11"/>
      <c r="R680" s="12"/>
    </row>
    <row r="681">
      <c r="A681" s="26" t="s">
        <v>22</v>
      </c>
      <c r="B681" s="27" t="s">
        <v>709</v>
      </c>
      <c r="C681" s="27" t="s">
        <v>28</v>
      </c>
      <c r="D681" s="28">
        <v>5318.0</v>
      </c>
      <c r="E681" s="28">
        <v>17828.0</v>
      </c>
      <c r="F681" s="28">
        <v>894.0</v>
      </c>
      <c r="G681" s="28">
        <v>269.0</v>
      </c>
      <c r="H681" s="28">
        <v>63.0</v>
      </c>
      <c r="I681" s="29">
        <v>5.948546</v>
      </c>
      <c r="J681" s="29">
        <v>19.76952</v>
      </c>
      <c r="K681" s="30">
        <v>84.4127</v>
      </c>
      <c r="L681" s="30">
        <v>492.3279</v>
      </c>
      <c r="M681" s="29">
        <v>492.3279</v>
      </c>
      <c r="N681" s="17" t="str">
        <f>IFERROR(__xludf.DUMMYFUNCTION("IF(AND(L681&lt;=0, L681&gt;-50), L681, NA())"),"#N/A")</f>
        <v>#N/A</v>
      </c>
      <c r="O681" s="17" t="str">
        <f>IFERROR(__xludf.DUMMYFUNCTION("IF(L681&lt;=-50, L681, NA())"),"#N/A")</f>
        <v>#N/A</v>
      </c>
      <c r="P681" s="17" t="str">
        <f t="shared" si="5"/>
        <v>High</v>
      </c>
      <c r="Q681" s="17"/>
      <c r="R681" s="19"/>
    </row>
    <row r="682">
      <c r="A682" s="31" t="s">
        <v>22</v>
      </c>
      <c r="B682" s="32" t="s">
        <v>710</v>
      </c>
      <c r="C682" s="32" t="s">
        <v>43</v>
      </c>
      <c r="D682" s="33">
        <v>1962.0</v>
      </c>
      <c r="E682" s="33">
        <v>9445.0</v>
      </c>
      <c r="F682" s="33">
        <v>475.0</v>
      </c>
      <c r="G682" s="33">
        <v>145.0</v>
      </c>
      <c r="H682" s="33">
        <v>30.0</v>
      </c>
      <c r="I682" s="34">
        <v>4.130526</v>
      </c>
      <c r="J682" s="34">
        <v>13.53103</v>
      </c>
      <c r="K682" s="30">
        <v>65.4</v>
      </c>
      <c r="L682" s="30">
        <v>664.526</v>
      </c>
      <c r="M682" s="34">
        <v>664.526</v>
      </c>
      <c r="N682" s="11" t="str">
        <f>IFERROR(__xludf.DUMMYFUNCTION("IF(AND(L682&lt;=0, L682&gt;-50), L682, NA())"),"#N/A")</f>
        <v>#N/A</v>
      </c>
      <c r="O682" s="11" t="str">
        <f>IFERROR(__xludf.DUMMYFUNCTION("IF(L682&lt;=-50, L682, NA())"),"#N/A")</f>
        <v>#N/A</v>
      </c>
      <c r="P682" s="11" t="str">
        <f t="shared" si="5"/>
        <v>High</v>
      </c>
      <c r="Q682" s="11"/>
      <c r="R682" s="12"/>
    </row>
    <row r="683">
      <c r="A683" s="26" t="s">
        <v>35</v>
      </c>
      <c r="B683" s="27" t="s">
        <v>711</v>
      </c>
      <c r="C683" s="27" t="s">
        <v>46</v>
      </c>
      <c r="D683" s="28">
        <v>6253.0</v>
      </c>
      <c r="E683" s="28">
        <v>19743.0</v>
      </c>
      <c r="F683" s="28">
        <v>979.0</v>
      </c>
      <c r="G683" s="28">
        <v>294.0</v>
      </c>
      <c r="H683" s="28">
        <v>69.0</v>
      </c>
      <c r="I683" s="29">
        <v>6.38713</v>
      </c>
      <c r="J683" s="29">
        <v>21.26871</v>
      </c>
      <c r="K683" s="30">
        <v>90.62319</v>
      </c>
      <c r="L683" s="30">
        <v>451.7352</v>
      </c>
      <c r="M683" s="29">
        <v>451.7352</v>
      </c>
      <c r="N683" s="17" t="str">
        <f>IFERROR(__xludf.DUMMYFUNCTION("IF(AND(L683&lt;=0, L683&gt;-50), L683, NA())"),"#N/A")</f>
        <v>#N/A</v>
      </c>
      <c r="O683" s="17" t="str">
        <f>IFERROR(__xludf.DUMMYFUNCTION("IF(L683&lt;=-50, L683, NA())"),"#N/A")</f>
        <v>#N/A</v>
      </c>
      <c r="P683" s="17" t="str">
        <f t="shared" si="5"/>
        <v>High</v>
      </c>
      <c r="Q683" s="17"/>
      <c r="R683" s="19"/>
    </row>
    <row r="684">
      <c r="A684" s="31" t="s">
        <v>41</v>
      </c>
      <c r="B684" s="32" t="s">
        <v>712</v>
      </c>
      <c r="C684" s="32" t="s">
        <v>32</v>
      </c>
      <c r="D684" s="33">
        <v>4976.0</v>
      </c>
      <c r="E684" s="33">
        <v>23592.0</v>
      </c>
      <c r="F684" s="33">
        <v>1180.0</v>
      </c>
      <c r="G684" s="33">
        <v>346.0</v>
      </c>
      <c r="H684" s="33">
        <v>90.0</v>
      </c>
      <c r="I684" s="34">
        <v>4.216949</v>
      </c>
      <c r="J684" s="34">
        <v>14.3815</v>
      </c>
      <c r="K684" s="30">
        <v>55.28889</v>
      </c>
      <c r="L684" s="30">
        <v>804.3408</v>
      </c>
      <c r="M684" s="34">
        <v>804.3408</v>
      </c>
      <c r="N684" s="11" t="str">
        <f>IFERROR(__xludf.DUMMYFUNCTION("IF(AND(L684&lt;=0, L684&gt;-50), L684, NA())"),"#N/A")</f>
        <v>#N/A</v>
      </c>
      <c r="O684" s="11" t="str">
        <f>IFERROR(__xludf.DUMMYFUNCTION("IF(L684&lt;=-50, L684, NA())"),"#N/A")</f>
        <v>#N/A</v>
      </c>
      <c r="P684" s="11" t="str">
        <f t="shared" si="5"/>
        <v>High</v>
      </c>
      <c r="Q684" s="11"/>
      <c r="R684" s="12"/>
    </row>
    <row r="685">
      <c r="A685" s="26" t="s">
        <v>41</v>
      </c>
      <c r="B685" s="27" t="s">
        <v>713</v>
      </c>
      <c r="C685" s="27" t="s">
        <v>49</v>
      </c>
      <c r="D685" s="28">
        <v>6797.0</v>
      </c>
      <c r="E685" s="28">
        <v>30249.0</v>
      </c>
      <c r="F685" s="28">
        <v>1519.0</v>
      </c>
      <c r="G685" s="28">
        <v>446.0</v>
      </c>
      <c r="H685" s="28">
        <v>114.0</v>
      </c>
      <c r="I685" s="29">
        <v>4.474654</v>
      </c>
      <c r="J685" s="29">
        <v>15.23991</v>
      </c>
      <c r="K685" s="30">
        <v>59.62281</v>
      </c>
      <c r="L685" s="30">
        <v>738.6053</v>
      </c>
      <c r="M685" s="29">
        <v>738.6053</v>
      </c>
      <c r="N685" s="17" t="str">
        <f>IFERROR(__xludf.DUMMYFUNCTION("IF(AND(L685&lt;=0, L685&gt;-50), L685, NA())"),"#N/A")</f>
        <v>#N/A</v>
      </c>
      <c r="O685" s="17" t="str">
        <f>IFERROR(__xludf.DUMMYFUNCTION("IF(L685&lt;=-50, L685, NA())"),"#N/A")</f>
        <v>#N/A</v>
      </c>
      <c r="P685" s="17" t="str">
        <f t="shared" si="5"/>
        <v>High</v>
      </c>
      <c r="Q685" s="17"/>
      <c r="R685" s="19"/>
    </row>
    <row r="686">
      <c r="A686" s="31" t="s">
        <v>22</v>
      </c>
      <c r="B686" s="32" t="s">
        <v>714</v>
      </c>
      <c r="C686" s="32" t="s">
        <v>24</v>
      </c>
      <c r="D686" s="33">
        <v>4176.0</v>
      </c>
      <c r="E686" s="33">
        <v>10924.0</v>
      </c>
      <c r="F686" s="33">
        <v>558.0</v>
      </c>
      <c r="G686" s="33">
        <v>165.0</v>
      </c>
      <c r="H686" s="33">
        <v>40.0</v>
      </c>
      <c r="I686" s="34">
        <v>7.483871</v>
      </c>
      <c r="J686" s="34">
        <v>25.30909</v>
      </c>
      <c r="K686" s="30">
        <v>104.4</v>
      </c>
      <c r="L686" s="30">
        <v>378.9272</v>
      </c>
      <c r="M686" s="34">
        <v>378.9272</v>
      </c>
      <c r="N686" s="11" t="str">
        <f>IFERROR(__xludf.DUMMYFUNCTION("IF(AND(L686&lt;=0, L686&gt;-50), L686, NA())"),"#N/A")</f>
        <v>#N/A</v>
      </c>
      <c r="O686" s="11" t="str">
        <f>IFERROR(__xludf.DUMMYFUNCTION("IF(L686&lt;=-50, L686, NA())"),"#N/A")</f>
        <v>#N/A</v>
      </c>
      <c r="P686" s="11" t="str">
        <f t="shared" si="5"/>
        <v>High</v>
      </c>
      <c r="Q686" s="11"/>
      <c r="R686" s="12"/>
    </row>
    <row r="687">
      <c r="A687" s="26" t="s">
        <v>26</v>
      </c>
      <c r="B687" s="27" t="s">
        <v>715</v>
      </c>
      <c r="C687" s="27" t="s">
        <v>49</v>
      </c>
      <c r="D687" s="28">
        <v>1640.0</v>
      </c>
      <c r="E687" s="28">
        <v>5594.0</v>
      </c>
      <c r="F687" s="28">
        <v>274.0</v>
      </c>
      <c r="G687" s="28">
        <v>80.0</v>
      </c>
      <c r="H687" s="28">
        <v>20.0</v>
      </c>
      <c r="I687" s="29">
        <v>5.985401</v>
      </c>
      <c r="J687" s="29">
        <v>20.5</v>
      </c>
      <c r="K687" s="30">
        <v>82.0</v>
      </c>
      <c r="L687" s="30">
        <v>509.7561</v>
      </c>
      <c r="M687" s="29">
        <v>509.7561</v>
      </c>
      <c r="N687" s="17" t="str">
        <f>IFERROR(__xludf.DUMMYFUNCTION("IF(AND(L687&lt;=0, L687&gt;-50), L687, NA())"),"#N/A")</f>
        <v>#N/A</v>
      </c>
      <c r="O687" s="17" t="str">
        <f>IFERROR(__xludf.DUMMYFUNCTION("IF(L687&lt;=-50, L687, NA())"),"#N/A")</f>
        <v>#N/A</v>
      </c>
      <c r="P687" s="17" t="str">
        <f t="shared" si="5"/>
        <v>High</v>
      </c>
      <c r="Q687" s="17"/>
      <c r="R687" s="19"/>
    </row>
    <row r="688">
      <c r="A688" s="31" t="s">
        <v>33</v>
      </c>
      <c r="B688" s="32" t="s">
        <v>716</v>
      </c>
      <c r="C688" s="32" t="s">
        <v>43</v>
      </c>
      <c r="D688" s="33">
        <v>8764.0</v>
      </c>
      <c r="E688" s="33">
        <v>32171.0</v>
      </c>
      <c r="F688" s="33">
        <v>1620.0</v>
      </c>
      <c r="G688" s="33">
        <v>496.0</v>
      </c>
      <c r="H688" s="33">
        <v>124.0</v>
      </c>
      <c r="I688" s="34">
        <v>5.409877</v>
      </c>
      <c r="J688" s="34">
        <v>17.66935</v>
      </c>
      <c r="K688" s="30">
        <v>70.67742</v>
      </c>
      <c r="L688" s="30">
        <v>607.4395</v>
      </c>
      <c r="M688" s="34">
        <v>607.4395</v>
      </c>
      <c r="N688" s="11" t="str">
        <f>IFERROR(__xludf.DUMMYFUNCTION("IF(AND(L688&lt;=0, L688&gt;-50), L688, NA())"),"#N/A")</f>
        <v>#N/A</v>
      </c>
      <c r="O688" s="11" t="str">
        <f>IFERROR(__xludf.DUMMYFUNCTION("IF(L688&lt;=-50, L688, NA())"),"#N/A")</f>
        <v>#N/A</v>
      </c>
      <c r="P688" s="11" t="str">
        <f t="shared" si="5"/>
        <v>High</v>
      </c>
      <c r="Q688" s="11"/>
      <c r="R688" s="12"/>
    </row>
    <row r="689">
      <c r="A689" s="26" t="s">
        <v>38</v>
      </c>
      <c r="B689" s="27" t="s">
        <v>717</v>
      </c>
      <c r="C689" s="27" t="s">
        <v>40</v>
      </c>
      <c r="D689" s="28">
        <v>1674.0</v>
      </c>
      <c r="E689" s="28">
        <v>7088.0</v>
      </c>
      <c r="F689" s="28">
        <v>364.0</v>
      </c>
      <c r="G689" s="28">
        <v>105.0</v>
      </c>
      <c r="H689" s="28">
        <v>28.0</v>
      </c>
      <c r="I689" s="29">
        <v>4.598901</v>
      </c>
      <c r="J689" s="29">
        <v>15.94286</v>
      </c>
      <c r="K689" s="30">
        <v>59.78571</v>
      </c>
      <c r="L689" s="30">
        <v>736.3202</v>
      </c>
      <c r="M689" s="29">
        <v>736.3202</v>
      </c>
      <c r="N689" s="17" t="str">
        <f>IFERROR(__xludf.DUMMYFUNCTION("IF(AND(L689&lt;=0, L689&gt;-50), L689, NA())"),"#N/A")</f>
        <v>#N/A</v>
      </c>
      <c r="O689" s="17" t="str">
        <f>IFERROR(__xludf.DUMMYFUNCTION("IF(L689&lt;=-50, L689, NA())"),"#N/A")</f>
        <v>#N/A</v>
      </c>
      <c r="P689" s="17" t="str">
        <f t="shared" si="5"/>
        <v>High</v>
      </c>
      <c r="Q689" s="17"/>
      <c r="R689" s="19"/>
    </row>
    <row r="690">
      <c r="A690" s="31" t="s">
        <v>22</v>
      </c>
      <c r="B690" s="32" t="s">
        <v>718</v>
      </c>
      <c r="C690" s="32" t="s">
        <v>32</v>
      </c>
      <c r="D690" s="33">
        <v>3295.0</v>
      </c>
      <c r="E690" s="33">
        <v>11178.0</v>
      </c>
      <c r="F690" s="33">
        <v>569.0</v>
      </c>
      <c r="G690" s="33">
        <v>176.0</v>
      </c>
      <c r="H690" s="33">
        <v>46.0</v>
      </c>
      <c r="I690" s="34">
        <v>5.790861</v>
      </c>
      <c r="J690" s="34">
        <v>18.72159</v>
      </c>
      <c r="K690" s="30">
        <v>71.63043</v>
      </c>
      <c r="L690" s="30">
        <v>598.0273</v>
      </c>
      <c r="M690" s="34">
        <v>598.0273</v>
      </c>
      <c r="N690" s="11" t="str">
        <f>IFERROR(__xludf.DUMMYFUNCTION("IF(AND(L690&lt;=0, L690&gt;-50), L690, NA())"),"#N/A")</f>
        <v>#N/A</v>
      </c>
      <c r="O690" s="11" t="str">
        <f>IFERROR(__xludf.DUMMYFUNCTION("IF(L690&lt;=-50, L690, NA())"),"#N/A")</f>
        <v>#N/A</v>
      </c>
      <c r="P690" s="11" t="str">
        <f t="shared" si="5"/>
        <v>High</v>
      </c>
      <c r="Q690" s="11"/>
      <c r="R690" s="12"/>
    </row>
    <row r="691">
      <c r="A691" s="26" t="s">
        <v>38</v>
      </c>
      <c r="B691" s="27" t="s">
        <v>719</v>
      </c>
      <c r="C691" s="27" t="s">
        <v>40</v>
      </c>
      <c r="D691" s="28">
        <v>2105.0</v>
      </c>
      <c r="E691" s="28">
        <v>7988.0</v>
      </c>
      <c r="F691" s="28">
        <v>392.0</v>
      </c>
      <c r="G691" s="28">
        <v>108.0</v>
      </c>
      <c r="H691" s="28">
        <v>30.0</v>
      </c>
      <c r="I691" s="29">
        <v>5.369898</v>
      </c>
      <c r="J691" s="29">
        <v>19.49074</v>
      </c>
      <c r="K691" s="30">
        <v>70.16667</v>
      </c>
      <c r="L691" s="30">
        <v>612.5891</v>
      </c>
      <c r="M691" s="29">
        <v>612.5891</v>
      </c>
      <c r="N691" s="17" t="str">
        <f>IFERROR(__xludf.DUMMYFUNCTION("IF(AND(L691&lt;=0, L691&gt;-50), L691, NA())"),"#N/A")</f>
        <v>#N/A</v>
      </c>
      <c r="O691" s="17" t="str">
        <f>IFERROR(__xludf.DUMMYFUNCTION("IF(L691&lt;=-50, L691, NA())"),"#N/A")</f>
        <v>#N/A</v>
      </c>
      <c r="P691" s="17" t="str">
        <f t="shared" si="5"/>
        <v>High</v>
      </c>
      <c r="Q691" s="17"/>
      <c r="R691" s="19"/>
    </row>
    <row r="692">
      <c r="A692" s="31" t="s">
        <v>26</v>
      </c>
      <c r="B692" s="32" t="s">
        <v>720</v>
      </c>
      <c r="C692" s="32" t="s">
        <v>37</v>
      </c>
      <c r="D692" s="33">
        <v>7599.0</v>
      </c>
      <c r="E692" s="33">
        <v>33072.0</v>
      </c>
      <c r="F692" s="33">
        <v>1661.0</v>
      </c>
      <c r="G692" s="33">
        <v>502.0</v>
      </c>
      <c r="H692" s="33">
        <v>125.0</v>
      </c>
      <c r="I692" s="34">
        <v>4.574955</v>
      </c>
      <c r="J692" s="34">
        <v>15.13745</v>
      </c>
      <c r="K692" s="30">
        <v>60.792</v>
      </c>
      <c r="L692" s="30">
        <v>722.4766</v>
      </c>
      <c r="M692" s="34">
        <v>722.4766</v>
      </c>
      <c r="N692" s="11" t="str">
        <f>IFERROR(__xludf.DUMMYFUNCTION("IF(AND(L692&lt;=0, L692&gt;-50), L692, NA())"),"#N/A")</f>
        <v>#N/A</v>
      </c>
      <c r="O692" s="11" t="str">
        <f>IFERROR(__xludf.DUMMYFUNCTION("IF(L692&lt;=-50, L692, NA())"),"#N/A")</f>
        <v>#N/A</v>
      </c>
      <c r="P692" s="11" t="str">
        <f t="shared" si="5"/>
        <v>High</v>
      </c>
      <c r="Q692" s="11"/>
      <c r="R692" s="12"/>
    </row>
    <row r="693">
      <c r="A693" s="26" t="s">
        <v>41</v>
      </c>
      <c r="B693" s="27" t="s">
        <v>721</v>
      </c>
      <c r="C693" s="27" t="s">
        <v>49</v>
      </c>
      <c r="D693" s="28">
        <v>2871.0</v>
      </c>
      <c r="E693" s="28">
        <v>10054.0</v>
      </c>
      <c r="F693" s="28">
        <v>513.0</v>
      </c>
      <c r="G693" s="28">
        <v>150.0</v>
      </c>
      <c r="H693" s="28">
        <v>38.0</v>
      </c>
      <c r="I693" s="29">
        <v>5.596491</v>
      </c>
      <c r="J693" s="29">
        <v>19.14</v>
      </c>
      <c r="K693" s="30">
        <v>75.55263</v>
      </c>
      <c r="L693" s="30">
        <v>561.7903</v>
      </c>
      <c r="M693" s="29">
        <v>561.7903</v>
      </c>
      <c r="N693" s="17" t="str">
        <f>IFERROR(__xludf.DUMMYFUNCTION("IF(AND(L693&lt;=0, L693&gt;-50), L693, NA())"),"#N/A")</f>
        <v>#N/A</v>
      </c>
      <c r="O693" s="17" t="str">
        <f>IFERROR(__xludf.DUMMYFUNCTION("IF(L693&lt;=-50, L693, NA())"),"#N/A")</f>
        <v>#N/A</v>
      </c>
      <c r="P693" s="17" t="str">
        <f t="shared" si="5"/>
        <v>High</v>
      </c>
      <c r="Q693" s="17"/>
      <c r="R693" s="19"/>
    </row>
    <row r="694">
      <c r="A694" s="31" t="s">
        <v>30</v>
      </c>
      <c r="B694" s="32" t="s">
        <v>722</v>
      </c>
      <c r="C694" s="32" t="s">
        <v>40</v>
      </c>
      <c r="D694" s="33">
        <v>1667.0</v>
      </c>
      <c r="E694" s="33">
        <v>3444.0</v>
      </c>
      <c r="F694" s="33">
        <v>163.0</v>
      </c>
      <c r="G694" s="33">
        <v>52.0</v>
      </c>
      <c r="H694" s="33">
        <v>11.0</v>
      </c>
      <c r="I694" s="34">
        <v>10.22699</v>
      </c>
      <c r="J694" s="34">
        <v>32.05769</v>
      </c>
      <c r="K694" s="30">
        <v>151.5455</v>
      </c>
      <c r="L694" s="30">
        <v>229.934</v>
      </c>
      <c r="M694" s="34">
        <v>229.934</v>
      </c>
      <c r="N694" s="11" t="str">
        <f>IFERROR(__xludf.DUMMYFUNCTION("IF(AND(L694&lt;=0, L694&gt;-50), L694, NA())"),"#N/A")</f>
        <v>#N/A</v>
      </c>
      <c r="O694" s="11" t="str">
        <f>IFERROR(__xludf.DUMMYFUNCTION("IF(L694&lt;=-50, L694, NA())"),"#N/A")</f>
        <v>#N/A</v>
      </c>
      <c r="P694" s="11" t="str">
        <f t="shared" si="5"/>
        <v>High</v>
      </c>
      <c r="Q694" s="11"/>
      <c r="R694" s="12"/>
    </row>
    <row r="695">
      <c r="A695" s="26" t="s">
        <v>22</v>
      </c>
      <c r="B695" s="27" t="s">
        <v>723</v>
      </c>
      <c r="C695" s="27" t="s">
        <v>32</v>
      </c>
      <c r="D695" s="28">
        <v>7238.0</v>
      </c>
      <c r="E695" s="28">
        <v>16053.0</v>
      </c>
      <c r="F695" s="28">
        <v>810.0</v>
      </c>
      <c r="G695" s="28">
        <v>243.0</v>
      </c>
      <c r="H695" s="28">
        <v>61.0</v>
      </c>
      <c r="I695" s="29">
        <v>8.935802</v>
      </c>
      <c r="J695" s="29">
        <v>29.78601</v>
      </c>
      <c r="K695" s="30">
        <v>118.6557</v>
      </c>
      <c r="L695" s="30">
        <v>321.3871</v>
      </c>
      <c r="M695" s="29">
        <v>321.3871</v>
      </c>
      <c r="N695" s="17" t="str">
        <f>IFERROR(__xludf.DUMMYFUNCTION("IF(AND(L695&lt;=0, L695&gt;-50), L695, NA())"),"#N/A")</f>
        <v>#N/A</v>
      </c>
      <c r="O695" s="17" t="str">
        <f>IFERROR(__xludf.DUMMYFUNCTION("IF(L695&lt;=-50, L695, NA())"),"#N/A")</f>
        <v>#N/A</v>
      </c>
      <c r="P695" s="17" t="str">
        <f t="shared" si="5"/>
        <v>High</v>
      </c>
      <c r="Q695" s="17"/>
      <c r="R695" s="19"/>
    </row>
    <row r="696">
      <c r="A696" s="31" t="s">
        <v>30</v>
      </c>
      <c r="B696" s="32" t="s">
        <v>724</v>
      </c>
      <c r="C696" s="32" t="s">
        <v>49</v>
      </c>
      <c r="D696" s="33">
        <v>1413.0</v>
      </c>
      <c r="E696" s="33">
        <v>5007.0</v>
      </c>
      <c r="F696" s="33">
        <v>254.0</v>
      </c>
      <c r="G696" s="33">
        <v>70.0</v>
      </c>
      <c r="H696" s="33">
        <v>21.0</v>
      </c>
      <c r="I696" s="34">
        <v>5.562992</v>
      </c>
      <c r="J696" s="34">
        <v>20.18571</v>
      </c>
      <c r="K696" s="30">
        <v>67.28571</v>
      </c>
      <c r="L696" s="30">
        <v>643.0998</v>
      </c>
      <c r="M696" s="34">
        <v>643.0998</v>
      </c>
      <c r="N696" s="11" t="str">
        <f>IFERROR(__xludf.DUMMYFUNCTION("IF(AND(L696&lt;=0, L696&gt;-50), L696, NA())"),"#N/A")</f>
        <v>#N/A</v>
      </c>
      <c r="O696" s="11" t="str">
        <f>IFERROR(__xludf.DUMMYFUNCTION("IF(L696&lt;=-50, L696, NA())"),"#N/A")</f>
        <v>#N/A</v>
      </c>
      <c r="P696" s="11" t="str">
        <f t="shared" si="5"/>
        <v>High</v>
      </c>
      <c r="Q696" s="11"/>
      <c r="R696" s="12"/>
    </row>
    <row r="697">
      <c r="A697" s="26" t="s">
        <v>18</v>
      </c>
      <c r="B697" s="27" t="s">
        <v>725</v>
      </c>
      <c r="C697" s="27" t="s">
        <v>43</v>
      </c>
      <c r="D697" s="28">
        <v>7537.0</v>
      </c>
      <c r="E697" s="28">
        <v>24573.0</v>
      </c>
      <c r="F697" s="28">
        <v>1232.0</v>
      </c>
      <c r="G697" s="28">
        <v>371.0</v>
      </c>
      <c r="H697" s="28">
        <v>96.0</v>
      </c>
      <c r="I697" s="29">
        <v>6.117695</v>
      </c>
      <c r="J697" s="29">
        <v>20.31536</v>
      </c>
      <c r="K697" s="30">
        <v>78.51042</v>
      </c>
      <c r="L697" s="30">
        <v>536.8582</v>
      </c>
      <c r="M697" s="29">
        <v>536.8582</v>
      </c>
      <c r="N697" s="17" t="str">
        <f>IFERROR(__xludf.DUMMYFUNCTION("IF(AND(L697&lt;=0, L697&gt;-50), L697, NA())"),"#N/A")</f>
        <v>#N/A</v>
      </c>
      <c r="O697" s="17" t="str">
        <f>IFERROR(__xludf.DUMMYFUNCTION("IF(L697&lt;=-50, L697, NA())"),"#N/A")</f>
        <v>#N/A</v>
      </c>
      <c r="P697" s="17" t="str">
        <f t="shared" si="5"/>
        <v>High</v>
      </c>
      <c r="Q697" s="17"/>
      <c r="R697" s="19"/>
    </row>
    <row r="698">
      <c r="A698" s="31" t="s">
        <v>53</v>
      </c>
      <c r="B698" s="32" t="s">
        <v>726</v>
      </c>
      <c r="C698" s="32" t="s">
        <v>43</v>
      </c>
      <c r="D698" s="33">
        <v>6822.0</v>
      </c>
      <c r="E698" s="33">
        <v>23647.0</v>
      </c>
      <c r="F698" s="33">
        <v>1169.0</v>
      </c>
      <c r="G698" s="33">
        <v>355.0</v>
      </c>
      <c r="H698" s="33">
        <v>86.0</v>
      </c>
      <c r="I698" s="34">
        <v>5.835757</v>
      </c>
      <c r="J698" s="34">
        <v>19.2169</v>
      </c>
      <c r="K698" s="30">
        <v>79.32558</v>
      </c>
      <c r="L698" s="30">
        <v>530.3137</v>
      </c>
      <c r="M698" s="34">
        <v>530.3137</v>
      </c>
      <c r="N698" s="11" t="str">
        <f>IFERROR(__xludf.DUMMYFUNCTION("IF(AND(L698&lt;=0, L698&gt;-50), L698, NA())"),"#N/A")</f>
        <v>#N/A</v>
      </c>
      <c r="O698" s="11" t="str">
        <f>IFERROR(__xludf.DUMMYFUNCTION("IF(L698&lt;=-50, L698, NA())"),"#N/A")</f>
        <v>#N/A</v>
      </c>
      <c r="P698" s="11" t="str">
        <f t="shared" si="5"/>
        <v>High</v>
      </c>
      <c r="Q698" s="11"/>
      <c r="R698" s="12"/>
    </row>
    <row r="699">
      <c r="A699" s="26" t="s">
        <v>38</v>
      </c>
      <c r="B699" s="27" t="s">
        <v>727</v>
      </c>
      <c r="C699" s="27" t="s">
        <v>49</v>
      </c>
      <c r="D699" s="28">
        <v>4468.0</v>
      </c>
      <c r="E699" s="28">
        <v>11652.0</v>
      </c>
      <c r="F699" s="28">
        <v>591.0</v>
      </c>
      <c r="G699" s="28">
        <v>183.0</v>
      </c>
      <c r="H699" s="28">
        <v>47.0</v>
      </c>
      <c r="I699" s="29">
        <v>7.560068</v>
      </c>
      <c r="J699" s="29">
        <v>24.4153</v>
      </c>
      <c r="K699" s="30">
        <v>95.06383</v>
      </c>
      <c r="L699" s="30">
        <v>425.9624</v>
      </c>
      <c r="M699" s="29">
        <v>425.9624</v>
      </c>
      <c r="N699" s="17" t="str">
        <f>IFERROR(__xludf.DUMMYFUNCTION("IF(AND(L699&lt;=0, L699&gt;-50), L699, NA())"),"#N/A")</f>
        <v>#N/A</v>
      </c>
      <c r="O699" s="17" t="str">
        <f>IFERROR(__xludf.DUMMYFUNCTION("IF(L699&lt;=-50, L699, NA())"),"#N/A")</f>
        <v>#N/A</v>
      </c>
      <c r="P699" s="17" t="str">
        <f t="shared" si="5"/>
        <v>High</v>
      </c>
      <c r="Q699" s="17"/>
      <c r="R699" s="19"/>
    </row>
    <row r="700">
      <c r="A700" s="31" t="s">
        <v>35</v>
      </c>
      <c r="B700" s="32" t="s">
        <v>728</v>
      </c>
      <c r="C700" s="32" t="s">
        <v>43</v>
      </c>
      <c r="D700" s="33">
        <v>2830.0</v>
      </c>
      <c r="E700" s="33">
        <v>7414.0</v>
      </c>
      <c r="F700" s="33">
        <v>367.0</v>
      </c>
      <c r="G700" s="33">
        <v>109.0</v>
      </c>
      <c r="H700" s="33">
        <v>27.0</v>
      </c>
      <c r="I700" s="34">
        <v>7.711172</v>
      </c>
      <c r="J700" s="34">
        <v>25.9633</v>
      </c>
      <c r="K700" s="30">
        <v>104.8148</v>
      </c>
      <c r="L700" s="30">
        <v>377.0318</v>
      </c>
      <c r="M700" s="34">
        <v>377.0318</v>
      </c>
      <c r="N700" s="11" t="str">
        <f>IFERROR(__xludf.DUMMYFUNCTION("IF(AND(L700&lt;=0, L700&gt;-50), L700, NA())"),"#N/A")</f>
        <v>#N/A</v>
      </c>
      <c r="O700" s="11" t="str">
        <f>IFERROR(__xludf.DUMMYFUNCTION("IF(L700&lt;=-50, L700, NA())"),"#N/A")</f>
        <v>#N/A</v>
      </c>
      <c r="P700" s="11" t="str">
        <f t="shared" si="5"/>
        <v>High</v>
      </c>
      <c r="Q700" s="11"/>
      <c r="R700" s="12"/>
    </row>
    <row r="701">
      <c r="A701" s="26" t="s">
        <v>38</v>
      </c>
      <c r="B701" s="27" t="s">
        <v>729</v>
      </c>
      <c r="C701" s="27" t="s">
        <v>49</v>
      </c>
      <c r="D701" s="28">
        <v>5438.0</v>
      </c>
      <c r="E701" s="28">
        <v>16293.0</v>
      </c>
      <c r="F701" s="28">
        <v>801.0</v>
      </c>
      <c r="G701" s="28">
        <v>241.0</v>
      </c>
      <c r="H701" s="28">
        <v>60.0</v>
      </c>
      <c r="I701" s="29">
        <v>6.789014</v>
      </c>
      <c r="J701" s="29">
        <v>22.56432</v>
      </c>
      <c r="K701" s="30">
        <v>90.63333</v>
      </c>
      <c r="L701" s="30">
        <v>451.6734</v>
      </c>
      <c r="M701" s="29">
        <v>451.6734</v>
      </c>
      <c r="N701" s="17" t="str">
        <f>IFERROR(__xludf.DUMMYFUNCTION("IF(AND(L701&lt;=0, L701&gt;-50), L701, NA())"),"#N/A")</f>
        <v>#N/A</v>
      </c>
      <c r="O701" s="17" t="str">
        <f>IFERROR(__xludf.DUMMYFUNCTION("IF(L701&lt;=-50, L701, NA())"),"#N/A")</f>
        <v>#N/A</v>
      </c>
      <c r="P701" s="17" t="str">
        <f t="shared" si="5"/>
        <v>High</v>
      </c>
      <c r="Q701" s="17"/>
      <c r="R701" s="19"/>
    </row>
    <row r="702">
      <c r="A702" s="31" t="s">
        <v>18</v>
      </c>
      <c r="B702" s="32" t="s">
        <v>730</v>
      </c>
      <c r="C702" s="32" t="s">
        <v>28</v>
      </c>
      <c r="D702" s="33">
        <v>1912.0</v>
      </c>
      <c r="E702" s="33">
        <v>5407.0</v>
      </c>
      <c r="F702" s="33">
        <v>288.0</v>
      </c>
      <c r="G702" s="33">
        <v>89.0</v>
      </c>
      <c r="H702" s="33">
        <v>24.0</v>
      </c>
      <c r="I702" s="34">
        <v>6.638889</v>
      </c>
      <c r="J702" s="34">
        <v>21.48315</v>
      </c>
      <c r="K702" s="30">
        <v>79.66667</v>
      </c>
      <c r="L702" s="30">
        <v>527.6151</v>
      </c>
      <c r="M702" s="34">
        <v>527.6151</v>
      </c>
      <c r="N702" s="11" t="str">
        <f>IFERROR(__xludf.DUMMYFUNCTION("IF(AND(L702&lt;=0, L702&gt;-50), L702, NA())"),"#N/A")</f>
        <v>#N/A</v>
      </c>
      <c r="O702" s="11" t="str">
        <f>IFERROR(__xludf.DUMMYFUNCTION("IF(L702&lt;=-50, L702, NA())"),"#N/A")</f>
        <v>#N/A</v>
      </c>
      <c r="P702" s="11" t="str">
        <f t="shared" si="5"/>
        <v>High</v>
      </c>
      <c r="Q702" s="11"/>
      <c r="R702" s="12"/>
    </row>
    <row r="703">
      <c r="A703" s="26" t="s">
        <v>26</v>
      </c>
      <c r="B703" s="27" t="s">
        <v>731</v>
      </c>
      <c r="C703" s="27" t="s">
        <v>32</v>
      </c>
      <c r="D703" s="28">
        <v>7937.0</v>
      </c>
      <c r="E703" s="28">
        <v>16320.0</v>
      </c>
      <c r="F703" s="28">
        <v>820.0</v>
      </c>
      <c r="G703" s="28">
        <v>247.0</v>
      </c>
      <c r="H703" s="28">
        <v>60.0</v>
      </c>
      <c r="I703" s="29">
        <v>9.679268</v>
      </c>
      <c r="J703" s="29">
        <v>32.1336</v>
      </c>
      <c r="K703" s="30">
        <v>132.2833</v>
      </c>
      <c r="L703" s="30">
        <v>277.9766</v>
      </c>
      <c r="M703" s="29">
        <v>277.9766</v>
      </c>
      <c r="N703" s="17" t="str">
        <f>IFERROR(__xludf.DUMMYFUNCTION("IF(AND(L703&lt;=0, L703&gt;-50), L703, NA())"),"#N/A")</f>
        <v>#N/A</v>
      </c>
      <c r="O703" s="17" t="str">
        <f>IFERROR(__xludf.DUMMYFUNCTION("IF(L703&lt;=-50, L703, NA())"),"#N/A")</f>
        <v>#N/A</v>
      </c>
      <c r="P703" s="17" t="str">
        <f t="shared" si="5"/>
        <v>High</v>
      </c>
      <c r="Q703" s="17"/>
      <c r="R703" s="19"/>
    </row>
    <row r="704">
      <c r="A704" s="31" t="s">
        <v>30</v>
      </c>
      <c r="B704" s="32" t="s">
        <v>732</v>
      </c>
      <c r="C704" s="32" t="s">
        <v>40</v>
      </c>
      <c r="D704" s="33">
        <v>6469.0</v>
      </c>
      <c r="E704" s="33">
        <v>22203.0</v>
      </c>
      <c r="F704" s="33">
        <v>1102.0</v>
      </c>
      <c r="G704" s="33">
        <v>325.0</v>
      </c>
      <c r="H704" s="33">
        <v>77.0</v>
      </c>
      <c r="I704" s="34">
        <v>5.870236</v>
      </c>
      <c r="J704" s="34">
        <v>19.90462</v>
      </c>
      <c r="K704" s="30">
        <v>84.01299</v>
      </c>
      <c r="L704" s="30">
        <v>495.1461</v>
      </c>
      <c r="M704" s="34">
        <v>495.1461</v>
      </c>
      <c r="N704" s="11" t="str">
        <f>IFERROR(__xludf.DUMMYFUNCTION("IF(AND(L704&lt;=0, L704&gt;-50), L704, NA())"),"#N/A")</f>
        <v>#N/A</v>
      </c>
      <c r="O704" s="11" t="str">
        <f>IFERROR(__xludf.DUMMYFUNCTION("IF(L704&lt;=-50, L704, NA())"),"#N/A")</f>
        <v>#N/A</v>
      </c>
      <c r="P704" s="11" t="str">
        <f t="shared" si="5"/>
        <v>High</v>
      </c>
      <c r="Q704" s="11"/>
      <c r="R704" s="12"/>
    </row>
    <row r="705">
      <c r="A705" s="26" t="s">
        <v>35</v>
      </c>
      <c r="B705" s="27" t="s">
        <v>733</v>
      </c>
      <c r="C705" s="27" t="s">
        <v>24</v>
      </c>
      <c r="D705" s="28">
        <v>7447.0</v>
      </c>
      <c r="E705" s="28">
        <v>25380.0</v>
      </c>
      <c r="F705" s="28">
        <v>1259.0</v>
      </c>
      <c r="G705" s="28">
        <v>373.0</v>
      </c>
      <c r="H705" s="28">
        <v>92.0</v>
      </c>
      <c r="I705" s="29">
        <v>5.915012</v>
      </c>
      <c r="J705" s="29">
        <v>19.96515</v>
      </c>
      <c r="K705" s="30">
        <v>80.94565</v>
      </c>
      <c r="L705" s="30">
        <v>517.6984</v>
      </c>
      <c r="M705" s="29">
        <v>517.6984</v>
      </c>
      <c r="N705" s="17" t="str">
        <f>IFERROR(__xludf.DUMMYFUNCTION("IF(AND(L705&lt;=0, L705&gt;-50), L705, NA())"),"#N/A")</f>
        <v>#N/A</v>
      </c>
      <c r="O705" s="17" t="str">
        <f>IFERROR(__xludf.DUMMYFUNCTION("IF(L705&lt;=-50, L705, NA())"),"#N/A")</f>
        <v>#N/A</v>
      </c>
      <c r="P705" s="17" t="str">
        <f t="shared" si="5"/>
        <v>High</v>
      </c>
      <c r="Q705" s="17"/>
      <c r="R705" s="19"/>
    </row>
    <row r="706">
      <c r="A706" s="31" t="s">
        <v>41</v>
      </c>
      <c r="B706" s="32" t="s">
        <v>734</v>
      </c>
      <c r="C706" s="32" t="s">
        <v>43</v>
      </c>
      <c r="D706" s="33">
        <v>9043.0</v>
      </c>
      <c r="E706" s="33">
        <v>28002.0</v>
      </c>
      <c r="F706" s="33">
        <v>1403.0</v>
      </c>
      <c r="G706" s="33">
        <v>423.0</v>
      </c>
      <c r="H706" s="33">
        <v>105.0</v>
      </c>
      <c r="I706" s="34">
        <v>6.445474</v>
      </c>
      <c r="J706" s="34">
        <v>21.37825</v>
      </c>
      <c r="K706" s="30">
        <v>86.12381</v>
      </c>
      <c r="L706" s="30">
        <v>480.5595</v>
      </c>
      <c r="M706" s="34">
        <v>480.5595</v>
      </c>
      <c r="N706" s="11" t="str">
        <f>IFERROR(__xludf.DUMMYFUNCTION("IF(AND(L706&lt;=0, L706&gt;-50), L706, NA())"),"#N/A")</f>
        <v>#N/A</v>
      </c>
      <c r="O706" s="11" t="str">
        <f>IFERROR(__xludf.DUMMYFUNCTION("IF(L706&lt;=-50, L706, NA())"),"#N/A")</f>
        <v>#N/A</v>
      </c>
      <c r="P706" s="11" t="str">
        <f t="shared" si="5"/>
        <v>High</v>
      </c>
      <c r="Q706" s="11"/>
      <c r="R706" s="12"/>
    </row>
    <row r="707">
      <c r="A707" s="26" t="s">
        <v>44</v>
      </c>
      <c r="B707" s="27" t="s">
        <v>735</v>
      </c>
      <c r="C707" s="27" t="s">
        <v>24</v>
      </c>
      <c r="D707" s="28">
        <v>9797.0</v>
      </c>
      <c r="E707" s="28">
        <v>46719.0</v>
      </c>
      <c r="F707" s="28">
        <v>2330.0</v>
      </c>
      <c r="G707" s="28">
        <v>698.0</v>
      </c>
      <c r="H707" s="28">
        <v>173.0</v>
      </c>
      <c r="I707" s="29">
        <v>4.204721</v>
      </c>
      <c r="J707" s="29">
        <v>14.03582</v>
      </c>
      <c r="K707" s="30">
        <v>56.63006</v>
      </c>
      <c r="L707" s="30">
        <v>782.9233</v>
      </c>
      <c r="M707" s="29">
        <v>782.9233</v>
      </c>
      <c r="N707" s="17" t="str">
        <f>IFERROR(__xludf.DUMMYFUNCTION("IF(AND(L707&lt;=0, L707&gt;-50), L707, NA())"),"#N/A")</f>
        <v>#N/A</v>
      </c>
      <c r="O707" s="17" t="str">
        <f>IFERROR(__xludf.DUMMYFUNCTION("IF(L707&lt;=-50, L707, NA())"),"#N/A")</f>
        <v>#N/A</v>
      </c>
      <c r="P707" s="17" t="str">
        <f t="shared" si="5"/>
        <v>High</v>
      </c>
      <c r="Q707" s="17"/>
      <c r="R707" s="19"/>
    </row>
    <row r="708">
      <c r="A708" s="31" t="s">
        <v>41</v>
      </c>
      <c r="B708" s="32" t="s">
        <v>736</v>
      </c>
      <c r="C708" s="32" t="s">
        <v>37</v>
      </c>
      <c r="D708" s="33">
        <v>4935.0</v>
      </c>
      <c r="E708" s="33">
        <v>12514.0</v>
      </c>
      <c r="F708" s="33">
        <v>615.0</v>
      </c>
      <c r="G708" s="33">
        <v>190.0</v>
      </c>
      <c r="H708" s="33">
        <v>46.0</v>
      </c>
      <c r="I708" s="34">
        <v>8.02439</v>
      </c>
      <c r="J708" s="34">
        <v>25.97368</v>
      </c>
      <c r="K708" s="30">
        <v>107.2826</v>
      </c>
      <c r="L708" s="30">
        <v>366.0588</v>
      </c>
      <c r="M708" s="34">
        <v>366.0588</v>
      </c>
      <c r="N708" s="11" t="str">
        <f>IFERROR(__xludf.DUMMYFUNCTION("IF(AND(L708&lt;=0, L708&gt;-50), L708, NA())"),"#N/A")</f>
        <v>#N/A</v>
      </c>
      <c r="O708" s="11" t="str">
        <f>IFERROR(__xludf.DUMMYFUNCTION("IF(L708&lt;=-50, L708, NA())"),"#N/A")</f>
        <v>#N/A</v>
      </c>
      <c r="P708" s="11" t="str">
        <f t="shared" si="5"/>
        <v>High</v>
      </c>
      <c r="Q708" s="11"/>
      <c r="R708" s="12"/>
    </row>
    <row r="709">
      <c r="A709" s="26" t="s">
        <v>33</v>
      </c>
      <c r="B709" s="27" t="s">
        <v>737</v>
      </c>
      <c r="C709" s="27" t="s">
        <v>24</v>
      </c>
      <c r="D709" s="28">
        <v>3181.0</v>
      </c>
      <c r="E709" s="28">
        <v>9561.0</v>
      </c>
      <c r="F709" s="28">
        <v>466.0</v>
      </c>
      <c r="G709" s="28">
        <v>128.0</v>
      </c>
      <c r="H709" s="28">
        <v>34.0</v>
      </c>
      <c r="I709" s="29">
        <v>6.82618</v>
      </c>
      <c r="J709" s="29">
        <v>24.85156</v>
      </c>
      <c r="K709" s="30">
        <v>93.55882</v>
      </c>
      <c r="L709" s="30">
        <v>434.4231</v>
      </c>
      <c r="M709" s="29">
        <v>434.4231</v>
      </c>
      <c r="N709" s="17" t="str">
        <f>IFERROR(__xludf.DUMMYFUNCTION("IF(AND(L709&lt;=0, L709&gt;-50), L709, NA())"),"#N/A")</f>
        <v>#N/A</v>
      </c>
      <c r="O709" s="17" t="str">
        <f>IFERROR(__xludf.DUMMYFUNCTION("IF(L709&lt;=-50, L709, NA())"),"#N/A")</f>
        <v>#N/A</v>
      </c>
      <c r="P709" s="17" t="str">
        <f t="shared" si="5"/>
        <v>High</v>
      </c>
      <c r="Q709" s="17"/>
      <c r="R709" s="19"/>
    </row>
    <row r="710">
      <c r="A710" s="31" t="s">
        <v>33</v>
      </c>
      <c r="B710" s="32" t="s">
        <v>738</v>
      </c>
      <c r="C710" s="32" t="s">
        <v>40</v>
      </c>
      <c r="D710" s="33">
        <v>2005.0</v>
      </c>
      <c r="E710" s="33">
        <v>4871.0</v>
      </c>
      <c r="F710" s="33">
        <v>235.0</v>
      </c>
      <c r="G710" s="33">
        <v>74.0</v>
      </c>
      <c r="H710" s="33">
        <v>18.0</v>
      </c>
      <c r="I710" s="34">
        <v>8.531915</v>
      </c>
      <c r="J710" s="34">
        <v>27.09459</v>
      </c>
      <c r="K710" s="30">
        <v>111.3889</v>
      </c>
      <c r="L710" s="30">
        <v>348.8778</v>
      </c>
      <c r="M710" s="34">
        <v>348.8778</v>
      </c>
      <c r="N710" s="11" t="str">
        <f>IFERROR(__xludf.DUMMYFUNCTION("IF(AND(L710&lt;=0, L710&gt;-50), L710, NA())"),"#N/A")</f>
        <v>#N/A</v>
      </c>
      <c r="O710" s="11" t="str">
        <f>IFERROR(__xludf.DUMMYFUNCTION("IF(L710&lt;=-50, L710, NA())"),"#N/A")</f>
        <v>#N/A</v>
      </c>
      <c r="P710" s="11" t="str">
        <f t="shared" si="5"/>
        <v>High</v>
      </c>
      <c r="Q710" s="11"/>
      <c r="R710" s="12"/>
    </row>
    <row r="711">
      <c r="A711" s="26" t="s">
        <v>26</v>
      </c>
      <c r="B711" s="27" t="s">
        <v>739</v>
      </c>
      <c r="C711" s="27" t="s">
        <v>49</v>
      </c>
      <c r="D711" s="28">
        <v>7352.0</v>
      </c>
      <c r="E711" s="28">
        <v>16153.0</v>
      </c>
      <c r="F711" s="28">
        <v>800.0</v>
      </c>
      <c r="G711" s="28">
        <v>242.0</v>
      </c>
      <c r="H711" s="28">
        <v>61.0</v>
      </c>
      <c r="I711" s="29">
        <v>9.19</v>
      </c>
      <c r="J711" s="29">
        <v>30.38017</v>
      </c>
      <c r="K711" s="30">
        <v>120.5246</v>
      </c>
      <c r="L711" s="30">
        <v>314.8531</v>
      </c>
      <c r="M711" s="29">
        <v>314.8531</v>
      </c>
      <c r="N711" s="17" t="str">
        <f>IFERROR(__xludf.DUMMYFUNCTION("IF(AND(L711&lt;=0, L711&gt;-50), L711, NA())"),"#N/A")</f>
        <v>#N/A</v>
      </c>
      <c r="O711" s="17" t="str">
        <f>IFERROR(__xludf.DUMMYFUNCTION("IF(L711&lt;=-50, L711, NA())"),"#N/A")</f>
        <v>#N/A</v>
      </c>
      <c r="P711" s="17" t="str">
        <f t="shared" si="5"/>
        <v>High</v>
      </c>
      <c r="Q711" s="17"/>
      <c r="R711" s="19"/>
    </row>
    <row r="712">
      <c r="A712" s="31" t="s">
        <v>18</v>
      </c>
      <c r="B712" s="32" t="s">
        <v>740</v>
      </c>
      <c r="C712" s="32" t="s">
        <v>20</v>
      </c>
      <c r="D712" s="33">
        <v>715.0</v>
      </c>
      <c r="E712" s="33">
        <v>3136.0</v>
      </c>
      <c r="F712" s="33">
        <v>158.0</v>
      </c>
      <c r="G712" s="33">
        <v>51.0</v>
      </c>
      <c r="H712" s="33">
        <v>15.0</v>
      </c>
      <c r="I712" s="34">
        <v>4.525316</v>
      </c>
      <c r="J712" s="34">
        <v>14.01961</v>
      </c>
      <c r="K712" s="30">
        <v>47.66667</v>
      </c>
      <c r="L712" s="30">
        <v>948.951</v>
      </c>
      <c r="M712" s="34">
        <v>948.951</v>
      </c>
      <c r="N712" s="11" t="str">
        <f>IFERROR(__xludf.DUMMYFUNCTION("IF(AND(L712&lt;=0, L712&gt;-50), L712, NA())"),"#N/A")</f>
        <v>#N/A</v>
      </c>
      <c r="O712" s="11" t="str">
        <f>IFERROR(__xludf.DUMMYFUNCTION("IF(L712&lt;=-50, L712, NA())"),"#N/A")</f>
        <v>#N/A</v>
      </c>
      <c r="P712" s="11" t="str">
        <f t="shared" si="5"/>
        <v>High</v>
      </c>
      <c r="Q712" s="11"/>
      <c r="R712" s="12"/>
    </row>
    <row r="713">
      <c r="A713" s="26" t="s">
        <v>47</v>
      </c>
      <c r="B713" s="27" t="s">
        <v>741</v>
      </c>
      <c r="C713" s="27" t="s">
        <v>49</v>
      </c>
      <c r="D713" s="28">
        <v>4010.0</v>
      </c>
      <c r="E713" s="28">
        <v>15887.0</v>
      </c>
      <c r="F713" s="28">
        <v>793.0</v>
      </c>
      <c r="G713" s="28">
        <v>235.0</v>
      </c>
      <c r="H713" s="28">
        <v>57.0</v>
      </c>
      <c r="I713" s="29">
        <v>5.056747</v>
      </c>
      <c r="J713" s="29">
        <v>17.06383</v>
      </c>
      <c r="K713" s="30">
        <v>70.35088</v>
      </c>
      <c r="L713" s="30">
        <v>610.7232</v>
      </c>
      <c r="M713" s="29">
        <v>610.7232</v>
      </c>
      <c r="N713" s="17" t="str">
        <f>IFERROR(__xludf.DUMMYFUNCTION("IF(AND(L713&lt;=0, L713&gt;-50), L713, NA())"),"#N/A")</f>
        <v>#N/A</v>
      </c>
      <c r="O713" s="17" t="str">
        <f>IFERROR(__xludf.DUMMYFUNCTION("IF(L713&lt;=-50, L713, NA())"),"#N/A")</f>
        <v>#N/A</v>
      </c>
      <c r="P713" s="17" t="str">
        <f t="shared" si="5"/>
        <v>High</v>
      </c>
      <c r="Q713" s="17"/>
      <c r="R713" s="19"/>
    </row>
    <row r="714">
      <c r="A714" s="31" t="s">
        <v>33</v>
      </c>
      <c r="B714" s="32" t="s">
        <v>742</v>
      </c>
      <c r="C714" s="32" t="s">
        <v>40</v>
      </c>
      <c r="D714" s="33">
        <v>4784.0</v>
      </c>
      <c r="E714" s="33">
        <v>18185.0</v>
      </c>
      <c r="F714" s="33">
        <v>920.0</v>
      </c>
      <c r="G714" s="33">
        <v>277.0</v>
      </c>
      <c r="H714" s="33">
        <v>70.0</v>
      </c>
      <c r="I714" s="34">
        <v>5.2</v>
      </c>
      <c r="J714" s="34">
        <v>17.27076</v>
      </c>
      <c r="K714" s="30">
        <v>68.34286</v>
      </c>
      <c r="L714" s="30">
        <v>631.6054</v>
      </c>
      <c r="M714" s="34">
        <v>631.6054</v>
      </c>
      <c r="N714" s="11" t="str">
        <f>IFERROR(__xludf.DUMMYFUNCTION("IF(AND(L714&lt;=0, L714&gt;-50), L714, NA())"),"#N/A")</f>
        <v>#N/A</v>
      </c>
      <c r="O714" s="11" t="str">
        <f>IFERROR(__xludf.DUMMYFUNCTION("IF(L714&lt;=-50, L714, NA())"),"#N/A")</f>
        <v>#N/A</v>
      </c>
      <c r="P714" s="11" t="str">
        <f t="shared" si="5"/>
        <v>High</v>
      </c>
      <c r="Q714" s="11"/>
      <c r="R714" s="12"/>
    </row>
    <row r="715">
      <c r="A715" s="26" t="s">
        <v>35</v>
      </c>
      <c r="B715" s="27" t="s">
        <v>743</v>
      </c>
      <c r="C715" s="27" t="s">
        <v>28</v>
      </c>
      <c r="D715" s="28">
        <v>3309.0</v>
      </c>
      <c r="E715" s="28">
        <v>11579.0</v>
      </c>
      <c r="F715" s="28">
        <v>581.0</v>
      </c>
      <c r="G715" s="28">
        <v>174.0</v>
      </c>
      <c r="H715" s="28">
        <v>44.0</v>
      </c>
      <c r="I715" s="29">
        <v>5.695353</v>
      </c>
      <c r="J715" s="29">
        <v>19.01724</v>
      </c>
      <c r="K715" s="30">
        <v>75.20455</v>
      </c>
      <c r="L715" s="30">
        <v>564.8534</v>
      </c>
      <c r="M715" s="29">
        <v>564.8534</v>
      </c>
      <c r="N715" s="17" t="str">
        <f>IFERROR(__xludf.DUMMYFUNCTION("IF(AND(L715&lt;=0, L715&gt;-50), L715, NA())"),"#N/A")</f>
        <v>#N/A</v>
      </c>
      <c r="O715" s="17" t="str">
        <f>IFERROR(__xludf.DUMMYFUNCTION("IF(L715&lt;=-50, L715, NA())"),"#N/A")</f>
        <v>#N/A</v>
      </c>
      <c r="P715" s="17" t="str">
        <f t="shared" si="5"/>
        <v>High</v>
      </c>
      <c r="Q715" s="17"/>
      <c r="R715" s="19"/>
    </row>
    <row r="716">
      <c r="A716" s="31" t="s">
        <v>41</v>
      </c>
      <c r="B716" s="32" t="s">
        <v>744</v>
      </c>
      <c r="C716" s="32" t="s">
        <v>37</v>
      </c>
      <c r="D716" s="33">
        <v>5065.0</v>
      </c>
      <c r="E716" s="33">
        <v>21899.0</v>
      </c>
      <c r="F716" s="33">
        <v>1094.0</v>
      </c>
      <c r="G716" s="33">
        <v>329.0</v>
      </c>
      <c r="H716" s="33">
        <v>82.0</v>
      </c>
      <c r="I716" s="34">
        <v>4.629799</v>
      </c>
      <c r="J716" s="34">
        <v>15.39514</v>
      </c>
      <c r="K716" s="30">
        <v>61.76829</v>
      </c>
      <c r="L716" s="30">
        <v>709.4768</v>
      </c>
      <c r="M716" s="34">
        <v>709.4768</v>
      </c>
      <c r="N716" s="11" t="str">
        <f>IFERROR(__xludf.DUMMYFUNCTION("IF(AND(L716&lt;=0, L716&gt;-50), L716, NA())"),"#N/A")</f>
        <v>#N/A</v>
      </c>
      <c r="O716" s="11" t="str">
        <f>IFERROR(__xludf.DUMMYFUNCTION("IF(L716&lt;=-50, L716, NA())"),"#N/A")</f>
        <v>#N/A</v>
      </c>
      <c r="P716" s="11" t="str">
        <f t="shared" si="5"/>
        <v>High</v>
      </c>
      <c r="Q716" s="11"/>
      <c r="R716" s="12"/>
    </row>
    <row r="717">
      <c r="A717" s="26" t="s">
        <v>30</v>
      </c>
      <c r="B717" s="27" t="s">
        <v>745</v>
      </c>
      <c r="C717" s="27" t="s">
        <v>24</v>
      </c>
      <c r="D717" s="28">
        <v>2910.0</v>
      </c>
      <c r="E717" s="28">
        <v>7640.0</v>
      </c>
      <c r="F717" s="28">
        <v>372.0</v>
      </c>
      <c r="G717" s="28">
        <v>118.0</v>
      </c>
      <c r="H717" s="28">
        <v>31.0</v>
      </c>
      <c r="I717" s="29">
        <v>7.822581</v>
      </c>
      <c r="J717" s="29">
        <v>24.66102</v>
      </c>
      <c r="K717" s="30">
        <v>93.87097</v>
      </c>
      <c r="L717" s="30">
        <v>432.646</v>
      </c>
      <c r="M717" s="29">
        <v>432.646</v>
      </c>
      <c r="N717" s="17" t="str">
        <f>IFERROR(__xludf.DUMMYFUNCTION("IF(AND(L717&lt;=0, L717&gt;-50), L717, NA())"),"#N/A")</f>
        <v>#N/A</v>
      </c>
      <c r="O717" s="17" t="str">
        <f>IFERROR(__xludf.DUMMYFUNCTION("IF(L717&lt;=-50, L717, NA())"),"#N/A")</f>
        <v>#N/A</v>
      </c>
      <c r="P717" s="17" t="str">
        <f t="shared" si="5"/>
        <v>High</v>
      </c>
      <c r="Q717" s="17"/>
      <c r="R717" s="19"/>
    </row>
    <row r="718">
      <c r="A718" s="31" t="s">
        <v>30</v>
      </c>
      <c r="B718" s="32" t="s">
        <v>746</v>
      </c>
      <c r="C718" s="32" t="s">
        <v>43</v>
      </c>
      <c r="D718" s="33">
        <v>740.0</v>
      </c>
      <c r="E718" s="33">
        <v>2015.0</v>
      </c>
      <c r="F718" s="33">
        <v>95.0</v>
      </c>
      <c r="G718" s="33">
        <v>21.0</v>
      </c>
      <c r="H718" s="33">
        <v>5.0</v>
      </c>
      <c r="I718" s="34">
        <v>7.789474</v>
      </c>
      <c r="J718" s="34">
        <v>35.2381</v>
      </c>
      <c r="K718" s="30">
        <v>148.0</v>
      </c>
      <c r="L718" s="30">
        <v>237.8378</v>
      </c>
      <c r="M718" s="34">
        <v>237.8378</v>
      </c>
      <c r="N718" s="11" t="str">
        <f>IFERROR(__xludf.DUMMYFUNCTION("IF(AND(L718&lt;=0, L718&gt;-50), L718, NA())"),"#N/A")</f>
        <v>#N/A</v>
      </c>
      <c r="O718" s="11" t="str">
        <f>IFERROR(__xludf.DUMMYFUNCTION("IF(L718&lt;=-50, L718, NA())"),"#N/A")</f>
        <v>#N/A</v>
      </c>
      <c r="P718" s="11" t="str">
        <f t="shared" si="5"/>
        <v>High</v>
      </c>
      <c r="Q718" s="11"/>
      <c r="R718" s="12"/>
    </row>
    <row r="719">
      <c r="A719" s="26" t="s">
        <v>35</v>
      </c>
      <c r="B719" s="27" t="s">
        <v>747</v>
      </c>
      <c r="C719" s="27" t="s">
        <v>49</v>
      </c>
      <c r="D719" s="28">
        <v>9642.0</v>
      </c>
      <c r="E719" s="28">
        <v>27279.0</v>
      </c>
      <c r="F719" s="28">
        <v>1345.0</v>
      </c>
      <c r="G719" s="28">
        <v>397.0</v>
      </c>
      <c r="H719" s="28">
        <v>93.0</v>
      </c>
      <c r="I719" s="29">
        <v>7.168773</v>
      </c>
      <c r="J719" s="29">
        <v>24.28715</v>
      </c>
      <c r="K719" s="30">
        <v>103.6774</v>
      </c>
      <c r="L719" s="30">
        <v>382.2651</v>
      </c>
      <c r="M719" s="29">
        <v>382.2651</v>
      </c>
      <c r="N719" s="17" t="str">
        <f>IFERROR(__xludf.DUMMYFUNCTION("IF(AND(L719&lt;=0, L719&gt;-50), L719, NA())"),"#N/A")</f>
        <v>#N/A</v>
      </c>
      <c r="O719" s="17" t="str">
        <f>IFERROR(__xludf.DUMMYFUNCTION("IF(L719&lt;=-50, L719, NA())"),"#N/A")</f>
        <v>#N/A</v>
      </c>
      <c r="P719" s="17" t="str">
        <f t="shared" si="5"/>
        <v>High</v>
      </c>
      <c r="Q719" s="17"/>
      <c r="R719" s="19"/>
    </row>
    <row r="720">
      <c r="A720" s="31" t="s">
        <v>22</v>
      </c>
      <c r="B720" s="32" t="s">
        <v>748</v>
      </c>
      <c r="C720" s="32" t="s">
        <v>20</v>
      </c>
      <c r="D720" s="33">
        <v>7825.0</v>
      </c>
      <c r="E720" s="33">
        <v>17809.0</v>
      </c>
      <c r="F720" s="33">
        <v>889.0</v>
      </c>
      <c r="G720" s="33">
        <v>272.0</v>
      </c>
      <c r="H720" s="33">
        <v>64.0</v>
      </c>
      <c r="I720" s="34">
        <v>8.802025</v>
      </c>
      <c r="J720" s="34">
        <v>28.76838</v>
      </c>
      <c r="K720" s="30">
        <v>122.2656</v>
      </c>
      <c r="L720" s="30">
        <v>308.9457</v>
      </c>
      <c r="M720" s="34">
        <v>308.9457</v>
      </c>
      <c r="N720" s="11" t="str">
        <f>IFERROR(__xludf.DUMMYFUNCTION("IF(AND(L720&lt;=0, L720&gt;-50), L720, NA())"),"#N/A")</f>
        <v>#N/A</v>
      </c>
      <c r="O720" s="11" t="str">
        <f>IFERROR(__xludf.DUMMYFUNCTION("IF(L720&lt;=-50, L720, NA())"),"#N/A")</f>
        <v>#N/A</v>
      </c>
      <c r="P720" s="11" t="str">
        <f t="shared" si="5"/>
        <v>High</v>
      </c>
      <c r="Q720" s="11"/>
      <c r="R720" s="12"/>
    </row>
    <row r="721">
      <c r="A721" s="26" t="s">
        <v>41</v>
      </c>
      <c r="B721" s="27" t="s">
        <v>749</v>
      </c>
      <c r="C721" s="27" t="s">
        <v>37</v>
      </c>
      <c r="D721" s="28">
        <v>2410.0</v>
      </c>
      <c r="E721" s="28">
        <v>11532.0</v>
      </c>
      <c r="F721" s="28">
        <v>581.0</v>
      </c>
      <c r="G721" s="28">
        <v>171.0</v>
      </c>
      <c r="H721" s="28">
        <v>40.0</v>
      </c>
      <c r="I721" s="29">
        <v>4.148021</v>
      </c>
      <c r="J721" s="29">
        <v>14.09357</v>
      </c>
      <c r="K721" s="30">
        <v>60.25</v>
      </c>
      <c r="L721" s="30">
        <v>729.8755</v>
      </c>
      <c r="M721" s="29">
        <v>729.8755</v>
      </c>
      <c r="N721" s="17" t="str">
        <f>IFERROR(__xludf.DUMMYFUNCTION("IF(AND(L721&lt;=0, L721&gt;-50), L721, NA())"),"#N/A")</f>
        <v>#N/A</v>
      </c>
      <c r="O721" s="17" t="str">
        <f>IFERROR(__xludf.DUMMYFUNCTION("IF(L721&lt;=-50, L721, NA())"),"#N/A")</f>
        <v>#N/A</v>
      </c>
      <c r="P721" s="17" t="str">
        <f t="shared" si="5"/>
        <v>High</v>
      </c>
      <c r="Q721" s="17"/>
      <c r="R721" s="19"/>
    </row>
    <row r="722">
      <c r="A722" s="31" t="s">
        <v>26</v>
      </c>
      <c r="B722" s="32" t="s">
        <v>750</v>
      </c>
      <c r="C722" s="32" t="s">
        <v>20</v>
      </c>
      <c r="D722" s="33">
        <v>6862.0</v>
      </c>
      <c r="E722" s="33">
        <v>28848.0</v>
      </c>
      <c r="F722" s="33">
        <v>1443.0</v>
      </c>
      <c r="G722" s="33">
        <v>431.0</v>
      </c>
      <c r="H722" s="33">
        <v>108.0</v>
      </c>
      <c r="I722" s="34">
        <v>4.755371</v>
      </c>
      <c r="J722" s="34">
        <v>15.92111</v>
      </c>
      <c r="K722" s="30">
        <v>63.53704</v>
      </c>
      <c r="L722" s="30">
        <v>686.9426</v>
      </c>
      <c r="M722" s="34">
        <v>686.9426</v>
      </c>
      <c r="N722" s="11" t="str">
        <f>IFERROR(__xludf.DUMMYFUNCTION("IF(AND(L722&lt;=0, L722&gt;-50), L722, NA())"),"#N/A")</f>
        <v>#N/A</v>
      </c>
      <c r="O722" s="11" t="str">
        <f>IFERROR(__xludf.DUMMYFUNCTION("IF(L722&lt;=-50, L722, NA())"),"#N/A")</f>
        <v>#N/A</v>
      </c>
      <c r="P722" s="11" t="str">
        <f t="shared" si="5"/>
        <v>High</v>
      </c>
      <c r="Q722" s="11"/>
      <c r="R722" s="12"/>
    </row>
    <row r="723">
      <c r="A723" s="26" t="s">
        <v>35</v>
      </c>
      <c r="B723" s="27" t="s">
        <v>751</v>
      </c>
      <c r="C723" s="27" t="s">
        <v>43</v>
      </c>
      <c r="D723" s="28">
        <v>7181.0</v>
      </c>
      <c r="E723" s="28">
        <v>17257.0</v>
      </c>
      <c r="F723" s="28">
        <v>859.0</v>
      </c>
      <c r="G723" s="28">
        <v>257.0</v>
      </c>
      <c r="H723" s="28">
        <v>64.0</v>
      </c>
      <c r="I723" s="29">
        <v>8.359721</v>
      </c>
      <c r="J723" s="29">
        <v>27.94163</v>
      </c>
      <c r="K723" s="30">
        <v>112.2031</v>
      </c>
      <c r="L723" s="30">
        <v>345.6204</v>
      </c>
      <c r="M723" s="29">
        <v>345.6204</v>
      </c>
      <c r="N723" s="17" t="str">
        <f>IFERROR(__xludf.DUMMYFUNCTION("IF(AND(L723&lt;=0, L723&gt;-50), L723, NA())"),"#N/A")</f>
        <v>#N/A</v>
      </c>
      <c r="O723" s="17" t="str">
        <f>IFERROR(__xludf.DUMMYFUNCTION("IF(L723&lt;=-50, L723, NA())"),"#N/A")</f>
        <v>#N/A</v>
      </c>
      <c r="P723" s="17" t="str">
        <f t="shared" si="5"/>
        <v>High</v>
      </c>
      <c r="Q723" s="17"/>
      <c r="R723" s="19"/>
    </row>
    <row r="724">
      <c r="A724" s="31" t="s">
        <v>22</v>
      </c>
      <c r="B724" s="32" t="s">
        <v>752</v>
      </c>
      <c r="C724" s="32" t="s">
        <v>32</v>
      </c>
      <c r="D724" s="33">
        <v>5825.0</v>
      </c>
      <c r="E724" s="33">
        <v>24977.0</v>
      </c>
      <c r="F724" s="33">
        <v>1273.0</v>
      </c>
      <c r="G724" s="33">
        <v>384.0</v>
      </c>
      <c r="H724" s="33">
        <v>93.0</v>
      </c>
      <c r="I724" s="34">
        <v>4.575805</v>
      </c>
      <c r="J724" s="34">
        <v>15.16927</v>
      </c>
      <c r="K724" s="30">
        <v>62.63441</v>
      </c>
      <c r="L724" s="30">
        <v>698.2833</v>
      </c>
      <c r="M724" s="34">
        <v>698.2833</v>
      </c>
      <c r="N724" s="11" t="str">
        <f>IFERROR(__xludf.DUMMYFUNCTION("IF(AND(L724&lt;=0, L724&gt;-50), L724, NA())"),"#N/A")</f>
        <v>#N/A</v>
      </c>
      <c r="O724" s="11" t="str">
        <f>IFERROR(__xludf.DUMMYFUNCTION("IF(L724&lt;=-50, L724, NA())"),"#N/A")</f>
        <v>#N/A</v>
      </c>
      <c r="P724" s="11" t="str">
        <f t="shared" si="5"/>
        <v>High</v>
      </c>
      <c r="Q724" s="11"/>
      <c r="R724" s="12"/>
    </row>
    <row r="725">
      <c r="A725" s="26" t="s">
        <v>47</v>
      </c>
      <c r="B725" s="27" t="s">
        <v>753</v>
      </c>
      <c r="C725" s="27" t="s">
        <v>24</v>
      </c>
      <c r="D725" s="28">
        <v>8816.0</v>
      </c>
      <c r="E725" s="28">
        <v>35120.0</v>
      </c>
      <c r="F725" s="28">
        <v>1770.0</v>
      </c>
      <c r="G725" s="28">
        <v>531.0</v>
      </c>
      <c r="H725" s="28">
        <v>135.0</v>
      </c>
      <c r="I725" s="29">
        <v>4.980791</v>
      </c>
      <c r="J725" s="29">
        <v>16.60264</v>
      </c>
      <c r="K725" s="30">
        <v>65.3037</v>
      </c>
      <c r="L725" s="30">
        <v>665.6534</v>
      </c>
      <c r="M725" s="29">
        <v>665.6534</v>
      </c>
      <c r="N725" s="17" t="str">
        <f>IFERROR(__xludf.DUMMYFUNCTION("IF(AND(L725&lt;=0, L725&gt;-50), L725, NA())"),"#N/A")</f>
        <v>#N/A</v>
      </c>
      <c r="O725" s="17" t="str">
        <f>IFERROR(__xludf.DUMMYFUNCTION("IF(L725&lt;=-50, L725, NA())"),"#N/A")</f>
        <v>#N/A</v>
      </c>
      <c r="P725" s="17" t="str">
        <f t="shared" si="5"/>
        <v>High</v>
      </c>
      <c r="Q725" s="17"/>
      <c r="R725" s="19"/>
    </row>
    <row r="726">
      <c r="A726" s="31" t="s">
        <v>35</v>
      </c>
      <c r="B726" s="32" t="s">
        <v>754</v>
      </c>
      <c r="C726" s="32" t="s">
        <v>46</v>
      </c>
      <c r="D726" s="33">
        <v>3629.0</v>
      </c>
      <c r="E726" s="33">
        <v>16671.0</v>
      </c>
      <c r="F726" s="33">
        <v>846.0</v>
      </c>
      <c r="G726" s="33">
        <v>250.0</v>
      </c>
      <c r="H726" s="33">
        <v>64.0</v>
      </c>
      <c r="I726" s="34">
        <v>4.289598</v>
      </c>
      <c r="J726" s="34">
        <v>14.516</v>
      </c>
      <c r="K726" s="30">
        <v>56.70313</v>
      </c>
      <c r="L726" s="30">
        <v>781.7856</v>
      </c>
      <c r="M726" s="34">
        <v>781.7856</v>
      </c>
      <c r="N726" s="11" t="str">
        <f>IFERROR(__xludf.DUMMYFUNCTION("IF(AND(L726&lt;=0, L726&gt;-50), L726, NA())"),"#N/A")</f>
        <v>#N/A</v>
      </c>
      <c r="O726" s="11" t="str">
        <f>IFERROR(__xludf.DUMMYFUNCTION("IF(L726&lt;=-50, L726, NA())"),"#N/A")</f>
        <v>#N/A</v>
      </c>
      <c r="P726" s="11" t="str">
        <f t="shared" si="5"/>
        <v>High</v>
      </c>
      <c r="Q726" s="11"/>
      <c r="R726" s="12"/>
    </row>
    <row r="727">
      <c r="A727" s="26" t="s">
        <v>18</v>
      </c>
      <c r="B727" s="27" t="s">
        <v>755</v>
      </c>
      <c r="C727" s="27" t="s">
        <v>40</v>
      </c>
      <c r="D727" s="28">
        <v>7178.0</v>
      </c>
      <c r="E727" s="28">
        <v>19885.0</v>
      </c>
      <c r="F727" s="28">
        <v>987.0</v>
      </c>
      <c r="G727" s="28">
        <v>291.0</v>
      </c>
      <c r="H727" s="28">
        <v>75.0</v>
      </c>
      <c r="I727" s="29">
        <v>7.272543</v>
      </c>
      <c r="J727" s="29">
        <v>24.66667</v>
      </c>
      <c r="K727" s="30">
        <v>95.70667</v>
      </c>
      <c r="L727" s="30">
        <v>422.4296</v>
      </c>
      <c r="M727" s="29">
        <v>422.4296</v>
      </c>
      <c r="N727" s="17" t="str">
        <f>IFERROR(__xludf.DUMMYFUNCTION("IF(AND(L727&lt;=0, L727&gt;-50), L727, NA())"),"#N/A")</f>
        <v>#N/A</v>
      </c>
      <c r="O727" s="17" t="str">
        <f>IFERROR(__xludf.DUMMYFUNCTION("IF(L727&lt;=-50, L727, NA())"),"#N/A")</f>
        <v>#N/A</v>
      </c>
      <c r="P727" s="17" t="str">
        <f t="shared" si="5"/>
        <v>High</v>
      </c>
      <c r="Q727" s="17"/>
      <c r="R727" s="19"/>
    </row>
    <row r="728">
      <c r="A728" s="31" t="s">
        <v>53</v>
      </c>
      <c r="B728" s="32" t="s">
        <v>756</v>
      </c>
      <c r="C728" s="32" t="s">
        <v>49</v>
      </c>
      <c r="D728" s="33">
        <v>3640.0</v>
      </c>
      <c r="E728" s="33">
        <v>15276.0</v>
      </c>
      <c r="F728" s="33">
        <v>768.0</v>
      </c>
      <c r="G728" s="33">
        <v>236.0</v>
      </c>
      <c r="H728" s="33">
        <v>59.0</v>
      </c>
      <c r="I728" s="34">
        <v>4.739583</v>
      </c>
      <c r="J728" s="34">
        <v>15.42373</v>
      </c>
      <c r="K728" s="30">
        <v>61.69492</v>
      </c>
      <c r="L728" s="30">
        <v>710.4396</v>
      </c>
      <c r="M728" s="34">
        <v>710.4396</v>
      </c>
      <c r="N728" s="11" t="str">
        <f>IFERROR(__xludf.DUMMYFUNCTION("IF(AND(L728&lt;=0, L728&gt;-50), L728, NA())"),"#N/A")</f>
        <v>#N/A</v>
      </c>
      <c r="O728" s="11" t="str">
        <f>IFERROR(__xludf.DUMMYFUNCTION("IF(L728&lt;=-50, L728, NA())"),"#N/A")</f>
        <v>#N/A</v>
      </c>
      <c r="P728" s="11" t="str">
        <f t="shared" si="5"/>
        <v>High</v>
      </c>
      <c r="Q728" s="11"/>
      <c r="R728" s="12"/>
    </row>
    <row r="729">
      <c r="A729" s="26" t="s">
        <v>38</v>
      </c>
      <c r="B729" s="27" t="s">
        <v>757</v>
      </c>
      <c r="C729" s="27" t="s">
        <v>37</v>
      </c>
      <c r="D729" s="28">
        <v>8298.0</v>
      </c>
      <c r="E729" s="28">
        <v>36771.0</v>
      </c>
      <c r="F729" s="28">
        <v>1831.0</v>
      </c>
      <c r="G729" s="28">
        <v>555.0</v>
      </c>
      <c r="H729" s="28">
        <v>135.0</v>
      </c>
      <c r="I729" s="29">
        <v>4.53195</v>
      </c>
      <c r="J729" s="29">
        <v>14.95135</v>
      </c>
      <c r="K729" s="30">
        <v>61.46667</v>
      </c>
      <c r="L729" s="30">
        <v>713.449</v>
      </c>
      <c r="M729" s="29">
        <v>713.449</v>
      </c>
      <c r="N729" s="17" t="str">
        <f>IFERROR(__xludf.DUMMYFUNCTION("IF(AND(L729&lt;=0, L729&gt;-50), L729, NA())"),"#N/A")</f>
        <v>#N/A</v>
      </c>
      <c r="O729" s="17" t="str">
        <f>IFERROR(__xludf.DUMMYFUNCTION("IF(L729&lt;=-50, L729, NA())"),"#N/A")</f>
        <v>#N/A</v>
      </c>
      <c r="P729" s="17" t="str">
        <f t="shared" si="5"/>
        <v>High</v>
      </c>
      <c r="Q729" s="17"/>
      <c r="R729" s="19"/>
    </row>
    <row r="730">
      <c r="A730" s="31" t="s">
        <v>22</v>
      </c>
      <c r="B730" s="32" t="s">
        <v>758</v>
      </c>
      <c r="C730" s="32" t="s">
        <v>20</v>
      </c>
      <c r="D730" s="33">
        <v>3228.0</v>
      </c>
      <c r="E730" s="33">
        <v>13182.0</v>
      </c>
      <c r="F730" s="33">
        <v>663.0</v>
      </c>
      <c r="G730" s="33">
        <v>200.0</v>
      </c>
      <c r="H730" s="33">
        <v>52.0</v>
      </c>
      <c r="I730" s="34">
        <v>4.868778</v>
      </c>
      <c r="J730" s="34">
        <v>16.14</v>
      </c>
      <c r="K730" s="30">
        <v>62.07692</v>
      </c>
      <c r="L730" s="30">
        <v>705.4523</v>
      </c>
      <c r="M730" s="34">
        <v>705.4523</v>
      </c>
      <c r="N730" s="11" t="str">
        <f>IFERROR(__xludf.DUMMYFUNCTION("IF(AND(L730&lt;=0, L730&gt;-50), L730, NA())"),"#N/A")</f>
        <v>#N/A</v>
      </c>
      <c r="O730" s="11" t="str">
        <f>IFERROR(__xludf.DUMMYFUNCTION("IF(L730&lt;=-50, L730, NA())"),"#N/A")</f>
        <v>#N/A</v>
      </c>
      <c r="P730" s="11" t="str">
        <f t="shared" si="5"/>
        <v>High</v>
      </c>
      <c r="Q730" s="11"/>
      <c r="R730" s="12"/>
    </row>
    <row r="731">
      <c r="A731" s="26" t="s">
        <v>22</v>
      </c>
      <c r="B731" s="27" t="s">
        <v>759</v>
      </c>
      <c r="C731" s="27" t="s">
        <v>40</v>
      </c>
      <c r="D731" s="28">
        <v>1116.0</v>
      </c>
      <c r="E731" s="28">
        <v>5304.0</v>
      </c>
      <c r="F731" s="28">
        <v>284.0</v>
      </c>
      <c r="G731" s="28">
        <v>88.0</v>
      </c>
      <c r="H731" s="28">
        <v>22.0</v>
      </c>
      <c r="I731" s="29">
        <v>3.929577</v>
      </c>
      <c r="J731" s="29">
        <v>12.68182</v>
      </c>
      <c r="K731" s="30">
        <v>50.72727</v>
      </c>
      <c r="L731" s="30">
        <v>885.6631</v>
      </c>
      <c r="M731" s="29">
        <v>885.6631</v>
      </c>
      <c r="N731" s="17" t="str">
        <f>IFERROR(__xludf.DUMMYFUNCTION("IF(AND(L731&lt;=0, L731&gt;-50), L731, NA())"),"#N/A")</f>
        <v>#N/A</v>
      </c>
      <c r="O731" s="17" t="str">
        <f>IFERROR(__xludf.DUMMYFUNCTION("IF(L731&lt;=-50, L731, NA())"),"#N/A")</f>
        <v>#N/A</v>
      </c>
      <c r="P731" s="17" t="str">
        <f t="shared" si="5"/>
        <v>High</v>
      </c>
      <c r="Q731" s="17"/>
      <c r="R731" s="19"/>
    </row>
    <row r="732">
      <c r="A732" s="31" t="s">
        <v>47</v>
      </c>
      <c r="B732" s="32" t="s">
        <v>760</v>
      </c>
      <c r="C732" s="32" t="s">
        <v>24</v>
      </c>
      <c r="D732" s="33">
        <v>9361.0</v>
      </c>
      <c r="E732" s="33">
        <v>31926.0</v>
      </c>
      <c r="F732" s="33">
        <v>1603.0</v>
      </c>
      <c r="G732" s="33">
        <v>476.0</v>
      </c>
      <c r="H732" s="33">
        <v>118.0</v>
      </c>
      <c r="I732" s="34">
        <v>5.839676</v>
      </c>
      <c r="J732" s="34">
        <v>19.66597</v>
      </c>
      <c r="K732" s="30">
        <v>79.33051</v>
      </c>
      <c r="L732" s="30">
        <v>530.2745</v>
      </c>
      <c r="M732" s="34">
        <v>530.2745</v>
      </c>
      <c r="N732" s="11" t="str">
        <f>IFERROR(__xludf.DUMMYFUNCTION("IF(AND(L732&lt;=0, L732&gt;-50), L732, NA())"),"#N/A")</f>
        <v>#N/A</v>
      </c>
      <c r="O732" s="11" t="str">
        <f>IFERROR(__xludf.DUMMYFUNCTION("IF(L732&lt;=-50, L732, NA())"),"#N/A")</f>
        <v>#N/A</v>
      </c>
      <c r="P732" s="11" t="str">
        <f t="shared" si="5"/>
        <v>High</v>
      </c>
      <c r="Q732" s="11"/>
      <c r="R732" s="12"/>
    </row>
    <row r="733">
      <c r="A733" s="26" t="s">
        <v>47</v>
      </c>
      <c r="B733" s="27" t="s">
        <v>761</v>
      </c>
      <c r="C733" s="27" t="s">
        <v>28</v>
      </c>
      <c r="D733" s="28">
        <v>4578.0</v>
      </c>
      <c r="E733" s="28">
        <v>14957.0</v>
      </c>
      <c r="F733" s="28">
        <v>755.0</v>
      </c>
      <c r="G733" s="28">
        <v>227.0</v>
      </c>
      <c r="H733" s="28">
        <v>59.0</v>
      </c>
      <c r="I733" s="29">
        <v>6.063576</v>
      </c>
      <c r="J733" s="29">
        <v>20.1674</v>
      </c>
      <c r="K733" s="30">
        <v>77.59322</v>
      </c>
      <c r="L733" s="30">
        <v>544.3862</v>
      </c>
      <c r="M733" s="29">
        <v>544.3862</v>
      </c>
      <c r="N733" s="17" t="str">
        <f>IFERROR(__xludf.DUMMYFUNCTION("IF(AND(L733&lt;=0, L733&gt;-50), L733, NA())"),"#N/A")</f>
        <v>#N/A</v>
      </c>
      <c r="O733" s="17" t="str">
        <f>IFERROR(__xludf.DUMMYFUNCTION("IF(L733&lt;=-50, L733, NA())"),"#N/A")</f>
        <v>#N/A</v>
      </c>
      <c r="P733" s="17" t="str">
        <f t="shared" si="5"/>
        <v>High</v>
      </c>
      <c r="Q733" s="17"/>
      <c r="R733" s="19"/>
    </row>
    <row r="734">
      <c r="A734" s="31" t="s">
        <v>53</v>
      </c>
      <c r="B734" s="32" t="s">
        <v>762</v>
      </c>
      <c r="C734" s="32" t="s">
        <v>20</v>
      </c>
      <c r="D734" s="33">
        <v>4065.0</v>
      </c>
      <c r="E734" s="33">
        <v>18556.0</v>
      </c>
      <c r="F734" s="33">
        <v>952.0</v>
      </c>
      <c r="G734" s="33">
        <v>282.0</v>
      </c>
      <c r="H734" s="33">
        <v>71.0</v>
      </c>
      <c r="I734" s="34">
        <v>4.269958</v>
      </c>
      <c r="J734" s="34">
        <v>14.41489</v>
      </c>
      <c r="K734" s="30">
        <v>57.25352</v>
      </c>
      <c r="L734" s="30">
        <v>773.3087</v>
      </c>
      <c r="M734" s="34">
        <v>773.3087</v>
      </c>
      <c r="N734" s="11" t="str">
        <f>IFERROR(__xludf.DUMMYFUNCTION("IF(AND(L734&lt;=0, L734&gt;-50), L734, NA())"),"#N/A")</f>
        <v>#N/A</v>
      </c>
      <c r="O734" s="11" t="str">
        <f>IFERROR(__xludf.DUMMYFUNCTION("IF(L734&lt;=-50, L734, NA())"),"#N/A")</f>
        <v>#N/A</v>
      </c>
      <c r="P734" s="11" t="str">
        <f t="shared" si="5"/>
        <v>High</v>
      </c>
      <c r="Q734" s="11"/>
      <c r="R734" s="12"/>
    </row>
    <row r="735">
      <c r="A735" s="26" t="s">
        <v>30</v>
      </c>
      <c r="B735" s="27" t="s">
        <v>763</v>
      </c>
      <c r="C735" s="27" t="s">
        <v>24</v>
      </c>
      <c r="D735" s="28">
        <v>7866.0</v>
      </c>
      <c r="E735" s="28">
        <v>31362.0</v>
      </c>
      <c r="F735" s="28">
        <v>1564.0</v>
      </c>
      <c r="G735" s="28">
        <v>462.0</v>
      </c>
      <c r="H735" s="28">
        <v>115.0</v>
      </c>
      <c r="I735" s="29">
        <v>5.029412</v>
      </c>
      <c r="J735" s="29">
        <v>17.02597</v>
      </c>
      <c r="K735" s="30">
        <v>68.4</v>
      </c>
      <c r="L735" s="30">
        <v>630.9942</v>
      </c>
      <c r="M735" s="29">
        <v>630.9942</v>
      </c>
      <c r="N735" s="17" t="str">
        <f>IFERROR(__xludf.DUMMYFUNCTION("IF(AND(L735&lt;=0, L735&gt;-50), L735, NA())"),"#N/A")</f>
        <v>#N/A</v>
      </c>
      <c r="O735" s="17" t="str">
        <f>IFERROR(__xludf.DUMMYFUNCTION("IF(L735&lt;=-50, L735, NA())"),"#N/A")</f>
        <v>#N/A</v>
      </c>
      <c r="P735" s="17" t="str">
        <f t="shared" si="5"/>
        <v>High</v>
      </c>
      <c r="Q735" s="17"/>
      <c r="R735" s="19"/>
    </row>
    <row r="736">
      <c r="A736" s="31" t="s">
        <v>53</v>
      </c>
      <c r="B736" s="32" t="s">
        <v>764</v>
      </c>
      <c r="C736" s="32" t="s">
        <v>49</v>
      </c>
      <c r="D736" s="33">
        <v>2723.0</v>
      </c>
      <c r="E736" s="33">
        <v>9968.0</v>
      </c>
      <c r="F736" s="33">
        <v>491.0</v>
      </c>
      <c r="G736" s="33">
        <v>140.0</v>
      </c>
      <c r="H736" s="33">
        <v>35.0</v>
      </c>
      <c r="I736" s="34">
        <v>5.545825</v>
      </c>
      <c r="J736" s="34">
        <v>19.45</v>
      </c>
      <c r="K736" s="30">
        <v>77.8</v>
      </c>
      <c r="L736" s="30">
        <v>542.6735</v>
      </c>
      <c r="M736" s="34">
        <v>542.6735</v>
      </c>
      <c r="N736" s="11" t="str">
        <f>IFERROR(__xludf.DUMMYFUNCTION("IF(AND(L736&lt;=0, L736&gt;-50), L736, NA())"),"#N/A")</f>
        <v>#N/A</v>
      </c>
      <c r="O736" s="11" t="str">
        <f>IFERROR(__xludf.DUMMYFUNCTION("IF(L736&lt;=-50, L736, NA())"),"#N/A")</f>
        <v>#N/A</v>
      </c>
      <c r="P736" s="11" t="str">
        <f t="shared" si="5"/>
        <v>High</v>
      </c>
      <c r="Q736" s="11"/>
      <c r="R736" s="12"/>
    </row>
    <row r="737">
      <c r="A737" s="26" t="s">
        <v>18</v>
      </c>
      <c r="B737" s="27" t="s">
        <v>765</v>
      </c>
      <c r="C737" s="27" t="s">
        <v>20</v>
      </c>
      <c r="D737" s="28">
        <v>5323.0</v>
      </c>
      <c r="E737" s="28">
        <v>21114.0</v>
      </c>
      <c r="F737" s="28">
        <v>1052.0</v>
      </c>
      <c r="G737" s="28">
        <v>321.0</v>
      </c>
      <c r="H737" s="28">
        <v>82.0</v>
      </c>
      <c r="I737" s="29">
        <v>5.059886</v>
      </c>
      <c r="J737" s="29">
        <v>16.58255</v>
      </c>
      <c r="K737" s="30">
        <v>64.91463</v>
      </c>
      <c r="L737" s="30">
        <v>670.2423</v>
      </c>
      <c r="M737" s="29">
        <v>670.2423</v>
      </c>
      <c r="N737" s="17" t="str">
        <f>IFERROR(__xludf.DUMMYFUNCTION("IF(AND(L737&lt;=0, L737&gt;-50), L737, NA())"),"#N/A")</f>
        <v>#N/A</v>
      </c>
      <c r="O737" s="17" t="str">
        <f>IFERROR(__xludf.DUMMYFUNCTION("IF(L737&lt;=-50, L737, NA())"),"#N/A")</f>
        <v>#N/A</v>
      </c>
      <c r="P737" s="17" t="str">
        <f t="shared" si="5"/>
        <v>High</v>
      </c>
      <c r="Q737" s="17"/>
      <c r="R737" s="19"/>
    </row>
    <row r="738">
      <c r="A738" s="31" t="s">
        <v>30</v>
      </c>
      <c r="B738" s="32" t="s">
        <v>766</v>
      </c>
      <c r="C738" s="32" t="s">
        <v>20</v>
      </c>
      <c r="D738" s="33">
        <v>4712.0</v>
      </c>
      <c r="E738" s="33">
        <v>16385.0</v>
      </c>
      <c r="F738" s="33">
        <v>813.0</v>
      </c>
      <c r="G738" s="33">
        <v>245.0</v>
      </c>
      <c r="H738" s="33">
        <v>66.0</v>
      </c>
      <c r="I738" s="34">
        <v>5.795818</v>
      </c>
      <c r="J738" s="34">
        <v>19.23265</v>
      </c>
      <c r="K738" s="30">
        <v>71.39394</v>
      </c>
      <c r="L738" s="30">
        <v>600.3396</v>
      </c>
      <c r="M738" s="34">
        <v>600.3396</v>
      </c>
      <c r="N738" s="11" t="str">
        <f>IFERROR(__xludf.DUMMYFUNCTION("IF(AND(L738&lt;=0, L738&gt;-50), L738, NA())"),"#N/A")</f>
        <v>#N/A</v>
      </c>
      <c r="O738" s="11" t="str">
        <f>IFERROR(__xludf.DUMMYFUNCTION("IF(L738&lt;=-50, L738, NA())"),"#N/A")</f>
        <v>#N/A</v>
      </c>
      <c r="P738" s="11" t="str">
        <f t="shared" si="5"/>
        <v>High</v>
      </c>
      <c r="Q738" s="11"/>
      <c r="R738" s="12"/>
    </row>
    <row r="739">
      <c r="A739" s="26" t="s">
        <v>38</v>
      </c>
      <c r="B739" s="27" t="s">
        <v>767</v>
      </c>
      <c r="C739" s="27" t="s">
        <v>43</v>
      </c>
      <c r="D739" s="28">
        <v>9277.0</v>
      </c>
      <c r="E739" s="28">
        <v>42982.0</v>
      </c>
      <c r="F739" s="28">
        <v>2152.0</v>
      </c>
      <c r="G739" s="28">
        <v>648.0</v>
      </c>
      <c r="H739" s="28">
        <v>164.0</v>
      </c>
      <c r="I739" s="29">
        <v>4.310874</v>
      </c>
      <c r="J739" s="29">
        <v>14.31636</v>
      </c>
      <c r="K739" s="30">
        <v>56.56707</v>
      </c>
      <c r="L739" s="30">
        <v>783.9064</v>
      </c>
      <c r="M739" s="29">
        <v>783.9064</v>
      </c>
      <c r="N739" s="17" t="str">
        <f>IFERROR(__xludf.DUMMYFUNCTION("IF(AND(L739&lt;=0, L739&gt;-50), L739, NA())"),"#N/A")</f>
        <v>#N/A</v>
      </c>
      <c r="O739" s="17" t="str">
        <f>IFERROR(__xludf.DUMMYFUNCTION("IF(L739&lt;=-50, L739, NA())"),"#N/A")</f>
        <v>#N/A</v>
      </c>
      <c r="P739" s="17" t="str">
        <f t="shared" si="5"/>
        <v>High</v>
      </c>
      <c r="Q739" s="17"/>
      <c r="R739" s="19"/>
    </row>
    <row r="740">
      <c r="A740" s="31" t="s">
        <v>18</v>
      </c>
      <c r="B740" s="32" t="s">
        <v>768</v>
      </c>
      <c r="C740" s="32" t="s">
        <v>49</v>
      </c>
      <c r="D740" s="33">
        <v>3585.0</v>
      </c>
      <c r="E740" s="33">
        <v>10674.0</v>
      </c>
      <c r="F740" s="33">
        <v>517.0</v>
      </c>
      <c r="G740" s="33">
        <v>168.0</v>
      </c>
      <c r="H740" s="33">
        <v>42.0</v>
      </c>
      <c r="I740" s="34">
        <v>6.934236</v>
      </c>
      <c r="J740" s="34">
        <v>21.33929</v>
      </c>
      <c r="K740" s="30">
        <v>85.35714</v>
      </c>
      <c r="L740" s="30">
        <v>485.7741</v>
      </c>
      <c r="M740" s="34">
        <v>485.7741</v>
      </c>
      <c r="N740" s="11" t="str">
        <f>IFERROR(__xludf.DUMMYFUNCTION("IF(AND(L740&lt;=0, L740&gt;-50), L740, NA())"),"#N/A")</f>
        <v>#N/A</v>
      </c>
      <c r="O740" s="11" t="str">
        <f>IFERROR(__xludf.DUMMYFUNCTION("IF(L740&lt;=-50, L740, NA())"),"#N/A")</f>
        <v>#N/A</v>
      </c>
      <c r="P740" s="11" t="str">
        <f t="shared" si="5"/>
        <v>High</v>
      </c>
      <c r="Q740" s="11"/>
      <c r="R740" s="12"/>
    </row>
    <row r="741">
      <c r="A741" s="26" t="s">
        <v>53</v>
      </c>
      <c r="B741" s="27" t="s">
        <v>769</v>
      </c>
      <c r="C741" s="27" t="s">
        <v>49</v>
      </c>
      <c r="D741" s="28">
        <v>7746.0</v>
      </c>
      <c r="E741" s="28">
        <v>15646.0</v>
      </c>
      <c r="F741" s="28">
        <v>766.0</v>
      </c>
      <c r="G741" s="28">
        <v>228.0</v>
      </c>
      <c r="H741" s="28">
        <v>57.0</v>
      </c>
      <c r="I741" s="29">
        <v>10.11227</v>
      </c>
      <c r="J741" s="29">
        <v>33.97368</v>
      </c>
      <c r="K741" s="30">
        <v>135.8947</v>
      </c>
      <c r="L741" s="30">
        <v>267.9318</v>
      </c>
      <c r="M741" s="29">
        <v>267.9318</v>
      </c>
      <c r="N741" s="17" t="str">
        <f>IFERROR(__xludf.DUMMYFUNCTION("IF(AND(L741&lt;=0, L741&gt;-50), L741, NA())"),"#N/A")</f>
        <v>#N/A</v>
      </c>
      <c r="O741" s="17" t="str">
        <f>IFERROR(__xludf.DUMMYFUNCTION("IF(L741&lt;=-50, L741, NA())"),"#N/A")</f>
        <v>#N/A</v>
      </c>
      <c r="P741" s="17" t="str">
        <f t="shared" si="5"/>
        <v>High</v>
      </c>
      <c r="Q741" s="17"/>
      <c r="R741" s="19"/>
    </row>
    <row r="742">
      <c r="A742" s="31" t="s">
        <v>44</v>
      </c>
      <c r="B742" s="32" t="s">
        <v>770</v>
      </c>
      <c r="C742" s="32" t="s">
        <v>20</v>
      </c>
      <c r="D742" s="33">
        <v>6981.0</v>
      </c>
      <c r="E742" s="33">
        <v>19561.0</v>
      </c>
      <c r="F742" s="33">
        <v>979.0</v>
      </c>
      <c r="G742" s="33">
        <v>282.0</v>
      </c>
      <c r="H742" s="33">
        <v>70.0</v>
      </c>
      <c r="I742" s="34">
        <v>7.130746</v>
      </c>
      <c r="J742" s="34">
        <v>24.75532</v>
      </c>
      <c r="K742" s="30">
        <v>99.72857</v>
      </c>
      <c r="L742" s="30">
        <v>401.3608</v>
      </c>
      <c r="M742" s="34">
        <v>401.3608</v>
      </c>
      <c r="N742" s="11" t="str">
        <f>IFERROR(__xludf.DUMMYFUNCTION("IF(AND(L742&lt;=0, L742&gt;-50), L742, NA())"),"#N/A")</f>
        <v>#N/A</v>
      </c>
      <c r="O742" s="11" t="str">
        <f>IFERROR(__xludf.DUMMYFUNCTION("IF(L742&lt;=-50, L742, NA())"),"#N/A")</f>
        <v>#N/A</v>
      </c>
      <c r="P742" s="11" t="str">
        <f t="shared" si="5"/>
        <v>High</v>
      </c>
      <c r="Q742" s="11"/>
      <c r="R742" s="12"/>
    </row>
    <row r="743">
      <c r="A743" s="26" t="s">
        <v>47</v>
      </c>
      <c r="B743" s="27" t="s">
        <v>771</v>
      </c>
      <c r="C743" s="27" t="s">
        <v>28</v>
      </c>
      <c r="D743" s="28">
        <v>4868.0</v>
      </c>
      <c r="E743" s="28">
        <v>24051.0</v>
      </c>
      <c r="F743" s="28">
        <v>1209.0</v>
      </c>
      <c r="G743" s="28">
        <v>365.0</v>
      </c>
      <c r="H743" s="28">
        <v>88.0</v>
      </c>
      <c r="I743" s="29">
        <v>4.026468</v>
      </c>
      <c r="J743" s="29">
        <v>13.33699</v>
      </c>
      <c r="K743" s="30">
        <v>55.31818</v>
      </c>
      <c r="L743" s="30">
        <v>803.862</v>
      </c>
      <c r="M743" s="29">
        <v>803.862</v>
      </c>
      <c r="N743" s="17" t="str">
        <f>IFERROR(__xludf.DUMMYFUNCTION("IF(AND(L743&lt;=0, L743&gt;-50), L743, NA())"),"#N/A")</f>
        <v>#N/A</v>
      </c>
      <c r="O743" s="17" t="str">
        <f>IFERROR(__xludf.DUMMYFUNCTION("IF(L743&lt;=-50, L743, NA())"),"#N/A")</f>
        <v>#N/A</v>
      </c>
      <c r="P743" s="17" t="str">
        <f t="shared" si="5"/>
        <v>High</v>
      </c>
      <c r="Q743" s="17"/>
      <c r="R743" s="19"/>
    </row>
    <row r="744">
      <c r="A744" s="31" t="s">
        <v>38</v>
      </c>
      <c r="B744" s="32" t="s">
        <v>772</v>
      </c>
      <c r="C744" s="32" t="s">
        <v>28</v>
      </c>
      <c r="D744" s="33">
        <v>4283.0</v>
      </c>
      <c r="E744" s="33">
        <v>13993.0</v>
      </c>
      <c r="F744" s="33">
        <v>680.0</v>
      </c>
      <c r="G744" s="33">
        <v>206.0</v>
      </c>
      <c r="H744" s="33">
        <v>55.0</v>
      </c>
      <c r="I744" s="34">
        <v>6.298529</v>
      </c>
      <c r="J744" s="34">
        <v>20.79126</v>
      </c>
      <c r="K744" s="30">
        <v>77.87273</v>
      </c>
      <c r="L744" s="30">
        <v>542.0733</v>
      </c>
      <c r="M744" s="34">
        <v>542.0733</v>
      </c>
      <c r="N744" s="11" t="str">
        <f>IFERROR(__xludf.DUMMYFUNCTION("IF(AND(L744&lt;=0, L744&gt;-50), L744, NA())"),"#N/A")</f>
        <v>#N/A</v>
      </c>
      <c r="O744" s="11" t="str">
        <f>IFERROR(__xludf.DUMMYFUNCTION("IF(L744&lt;=-50, L744, NA())"),"#N/A")</f>
        <v>#N/A</v>
      </c>
      <c r="P744" s="11" t="str">
        <f t="shared" si="5"/>
        <v>High</v>
      </c>
      <c r="Q744" s="11"/>
      <c r="R744" s="12"/>
    </row>
    <row r="745">
      <c r="A745" s="26" t="s">
        <v>30</v>
      </c>
      <c r="B745" s="27" t="s">
        <v>773</v>
      </c>
      <c r="C745" s="27" t="s">
        <v>43</v>
      </c>
      <c r="D745" s="28">
        <v>1712.0</v>
      </c>
      <c r="E745" s="28">
        <v>4576.0</v>
      </c>
      <c r="F745" s="28">
        <v>227.0</v>
      </c>
      <c r="G745" s="28">
        <v>65.0</v>
      </c>
      <c r="H745" s="28">
        <v>14.0</v>
      </c>
      <c r="I745" s="29">
        <v>7.54185</v>
      </c>
      <c r="J745" s="29">
        <v>26.33846</v>
      </c>
      <c r="K745" s="30">
        <v>122.2857</v>
      </c>
      <c r="L745" s="30">
        <v>308.8785</v>
      </c>
      <c r="M745" s="29">
        <v>308.8785</v>
      </c>
      <c r="N745" s="17" t="str">
        <f>IFERROR(__xludf.DUMMYFUNCTION("IF(AND(L745&lt;=0, L745&gt;-50), L745, NA())"),"#N/A")</f>
        <v>#N/A</v>
      </c>
      <c r="O745" s="17" t="str">
        <f>IFERROR(__xludf.DUMMYFUNCTION("IF(L745&lt;=-50, L745, NA())"),"#N/A")</f>
        <v>#N/A</v>
      </c>
      <c r="P745" s="17" t="str">
        <f t="shared" si="5"/>
        <v>High</v>
      </c>
      <c r="Q745" s="17"/>
      <c r="R745" s="19"/>
    </row>
    <row r="746">
      <c r="A746" s="31" t="s">
        <v>38</v>
      </c>
      <c r="B746" s="32" t="s">
        <v>774</v>
      </c>
      <c r="C746" s="32" t="s">
        <v>37</v>
      </c>
      <c r="D746" s="33">
        <v>6531.0</v>
      </c>
      <c r="E746" s="33">
        <v>17305.0</v>
      </c>
      <c r="F746" s="33">
        <v>884.0</v>
      </c>
      <c r="G746" s="33">
        <v>268.0</v>
      </c>
      <c r="H746" s="33">
        <v>64.0</v>
      </c>
      <c r="I746" s="34">
        <v>7.388009</v>
      </c>
      <c r="J746" s="34">
        <v>24.3694</v>
      </c>
      <c r="K746" s="30">
        <v>102.0469</v>
      </c>
      <c r="L746" s="30">
        <v>389.9709</v>
      </c>
      <c r="M746" s="34">
        <v>389.9709</v>
      </c>
      <c r="N746" s="11" t="str">
        <f>IFERROR(__xludf.DUMMYFUNCTION("IF(AND(L746&lt;=0, L746&gt;-50), L746, NA())"),"#N/A")</f>
        <v>#N/A</v>
      </c>
      <c r="O746" s="11" t="str">
        <f>IFERROR(__xludf.DUMMYFUNCTION("IF(L746&lt;=-50, L746, NA())"),"#N/A")</f>
        <v>#N/A</v>
      </c>
      <c r="P746" s="11" t="str">
        <f t="shared" si="5"/>
        <v>High</v>
      </c>
      <c r="Q746" s="11"/>
      <c r="R746" s="12"/>
    </row>
    <row r="747">
      <c r="A747" s="26" t="s">
        <v>53</v>
      </c>
      <c r="B747" s="27" t="s">
        <v>775</v>
      </c>
      <c r="C747" s="27" t="s">
        <v>40</v>
      </c>
      <c r="D747" s="28">
        <v>7828.0</v>
      </c>
      <c r="E747" s="28">
        <v>36673.0</v>
      </c>
      <c r="F747" s="28">
        <v>1832.0</v>
      </c>
      <c r="G747" s="28">
        <v>548.0</v>
      </c>
      <c r="H747" s="28">
        <v>137.0</v>
      </c>
      <c r="I747" s="29">
        <v>4.272926</v>
      </c>
      <c r="J747" s="29">
        <v>14.28467</v>
      </c>
      <c r="K747" s="30">
        <v>57.13869</v>
      </c>
      <c r="L747" s="30">
        <v>775.0639</v>
      </c>
      <c r="M747" s="29">
        <v>775.0639</v>
      </c>
      <c r="N747" s="17" t="str">
        <f>IFERROR(__xludf.DUMMYFUNCTION("IF(AND(L747&lt;=0, L747&gt;-50), L747, NA())"),"#N/A")</f>
        <v>#N/A</v>
      </c>
      <c r="O747" s="17" t="str">
        <f>IFERROR(__xludf.DUMMYFUNCTION("IF(L747&lt;=-50, L747, NA())"),"#N/A")</f>
        <v>#N/A</v>
      </c>
      <c r="P747" s="17" t="str">
        <f t="shared" si="5"/>
        <v>High</v>
      </c>
      <c r="Q747" s="17"/>
      <c r="R747" s="19"/>
    </row>
    <row r="748">
      <c r="A748" s="31" t="s">
        <v>47</v>
      </c>
      <c r="B748" s="32" t="s">
        <v>776</v>
      </c>
      <c r="C748" s="32" t="s">
        <v>24</v>
      </c>
      <c r="D748" s="33">
        <v>897.0</v>
      </c>
      <c r="E748" s="33">
        <v>2413.0</v>
      </c>
      <c r="F748" s="33">
        <v>110.0</v>
      </c>
      <c r="G748" s="33">
        <v>37.0</v>
      </c>
      <c r="H748" s="33">
        <v>9.0</v>
      </c>
      <c r="I748" s="34">
        <v>8.154545</v>
      </c>
      <c r="J748" s="34">
        <v>24.24324</v>
      </c>
      <c r="K748" s="30">
        <v>99.66667</v>
      </c>
      <c r="L748" s="30">
        <v>401.6722</v>
      </c>
      <c r="M748" s="34">
        <v>401.6722</v>
      </c>
      <c r="N748" s="11" t="str">
        <f>IFERROR(__xludf.DUMMYFUNCTION("IF(AND(L748&lt;=0, L748&gt;-50), L748, NA())"),"#N/A")</f>
        <v>#N/A</v>
      </c>
      <c r="O748" s="11" t="str">
        <f>IFERROR(__xludf.DUMMYFUNCTION("IF(L748&lt;=-50, L748, NA())"),"#N/A")</f>
        <v>#N/A</v>
      </c>
      <c r="P748" s="11" t="str">
        <f t="shared" si="5"/>
        <v>High</v>
      </c>
      <c r="Q748" s="11"/>
      <c r="R748" s="12"/>
    </row>
    <row r="749">
      <c r="A749" s="26" t="s">
        <v>18</v>
      </c>
      <c r="B749" s="27" t="s">
        <v>777</v>
      </c>
      <c r="C749" s="27" t="s">
        <v>43</v>
      </c>
      <c r="D749" s="28">
        <v>3441.0</v>
      </c>
      <c r="E749" s="28">
        <v>13949.0</v>
      </c>
      <c r="F749" s="28">
        <v>691.0</v>
      </c>
      <c r="G749" s="28">
        <v>206.0</v>
      </c>
      <c r="H749" s="28">
        <v>51.0</v>
      </c>
      <c r="I749" s="29">
        <v>4.97974</v>
      </c>
      <c r="J749" s="29">
        <v>16.70388</v>
      </c>
      <c r="K749" s="30">
        <v>67.47059</v>
      </c>
      <c r="L749" s="30">
        <v>641.0636</v>
      </c>
      <c r="M749" s="29">
        <v>641.0636</v>
      </c>
      <c r="N749" s="17" t="str">
        <f>IFERROR(__xludf.DUMMYFUNCTION("IF(AND(L749&lt;=0, L749&gt;-50), L749, NA())"),"#N/A")</f>
        <v>#N/A</v>
      </c>
      <c r="O749" s="17" t="str">
        <f>IFERROR(__xludf.DUMMYFUNCTION("IF(L749&lt;=-50, L749, NA())"),"#N/A")</f>
        <v>#N/A</v>
      </c>
      <c r="P749" s="17" t="str">
        <f t="shared" si="5"/>
        <v>High</v>
      </c>
      <c r="Q749" s="17"/>
      <c r="R749" s="19"/>
    </row>
    <row r="750">
      <c r="A750" s="31" t="s">
        <v>38</v>
      </c>
      <c r="B750" s="32" t="s">
        <v>778</v>
      </c>
      <c r="C750" s="32" t="s">
        <v>20</v>
      </c>
      <c r="D750" s="33">
        <v>6947.0</v>
      </c>
      <c r="E750" s="33">
        <v>19393.0</v>
      </c>
      <c r="F750" s="33">
        <v>968.0</v>
      </c>
      <c r="G750" s="33">
        <v>293.0</v>
      </c>
      <c r="H750" s="33">
        <v>74.0</v>
      </c>
      <c r="I750" s="34">
        <v>7.176653</v>
      </c>
      <c r="J750" s="34">
        <v>23.7099</v>
      </c>
      <c r="K750" s="30">
        <v>93.87838</v>
      </c>
      <c r="L750" s="30">
        <v>432.604</v>
      </c>
      <c r="M750" s="34">
        <v>432.604</v>
      </c>
      <c r="N750" s="11" t="str">
        <f>IFERROR(__xludf.DUMMYFUNCTION("IF(AND(L750&lt;=0, L750&gt;-50), L750, NA())"),"#N/A")</f>
        <v>#N/A</v>
      </c>
      <c r="O750" s="11" t="str">
        <f>IFERROR(__xludf.DUMMYFUNCTION("IF(L750&lt;=-50, L750, NA())"),"#N/A")</f>
        <v>#N/A</v>
      </c>
      <c r="P750" s="11" t="str">
        <f t="shared" si="5"/>
        <v>High</v>
      </c>
      <c r="Q750" s="11"/>
      <c r="R750" s="12"/>
    </row>
    <row r="751">
      <c r="A751" s="26" t="s">
        <v>26</v>
      </c>
      <c r="B751" s="27" t="s">
        <v>779</v>
      </c>
      <c r="C751" s="27" t="s">
        <v>40</v>
      </c>
      <c r="D751" s="28">
        <v>7989.0</v>
      </c>
      <c r="E751" s="28">
        <v>24247.0</v>
      </c>
      <c r="F751" s="28">
        <v>1193.0</v>
      </c>
      <c r="G751" s="28">
        <v>362.0</v>
      </c>
      <c r="H751" s="28">
        <v>88.0</v>
      </c>
      <c r="I751" s="29">
        <v>6.696563</v>
      </c>
      <c r="J751" s="29">
        <v>22.06906</v>
      </c>
      <c r="K751" s="30">
        <v>90.78409</v>
      </c>
      <c r="L751" s="30">
        <v>450.7573</v>
      </c>
      <c r="M751" s="29">
        <v>450.7573</v>
      </c>
      <c r="N751" s="17" t="str">
        <f>IFERROR(__xludf.DUMMYFUNCTION("IF(AND(L751&lt;=0, L751&gt;-50), L751, NA())"),"#N/A")</f>
        <v>#N/A</v>
      </c>
      <c r="O751" s="17" t="str">
        <f>IFERROR(__xludf.DUMMYFUNCTION("IF(L751&lt;=-50, L751, NA())"),"#N/A")</f>
        <v>#N/A</v>
      </c>
      <c r="P751" s="17" t="str">
        <f t="shared" si="5"/>
        <v>High</v>
      </c>
      <c r="Q751" s="17"/>
      <c r="R751" s="19"/>
    </row>
    <row r="752">
      <c r="A752" s="31" t="s">
        <v>30</v>
      </c>
      <c r="B752" s="32" t="s">
        <v>780</v>
      </c>
      <c r="C752" s="32" t="s">
        <v>37</v>
      </c>
      <c r="D752" s="33">
        <v>3589.0</v>
      </c>
      <c r="E752" s="33">
        <v>7701.0</v>
      </c>
      <c r="F752" s="33">
        <v>387.0</v>
      </c>
      <c r="G752" s="33">
        <v>117.0</v>
      </c>
      <c r="H752" s="33">
        <v>32.0</v>
      </c>
      <c r="I752" s="34">
        <v>9.273902</v>
      </c>
      <c r="J752" s="34">
        <v>30.67521</v>
      </c>
      <c r="K752" s="30">
        <v>112.1563</v>
      </c>
      <c r="L752" s="30">
        <v>345.8066</v>
      </c>
      <c r="M752" s="34">
        <v>345.8066</v>
      </c>
      <c r="N752" s="11" t="str">
        <f>IFERROR(__xludf.DUMMYFUNCTION("IF(AND(L752&lt;=0, L752&gt;-50), L752, NA())"),"#N/A")</f>
        <v>#N/A</v>
      </c>
      <c r="O752" s="11" t="str">
        <f>IFERROR(__xludf.DUMMYFUNCTION("IF(L752&lt;=-50, L752, NA())"),"#N/A")</f>
        <v>#N/A</v>
      </c>
      <c r="P752" s="11" t="str">
        <f t="shared" si="5"/>
        <v>High</v>
      </c>
      <c r="Q752" s="11"/>
      <c r="R752" s="12"/>
    </row>
    <row r="753">
      <c r="A753" s="26" t="s">
        <v>33</v>
      </c>
      <c r="B753" s="27" t="s">
        <v>781</v>
      </c>
      <c r="C753" s="27" t="s">
        <v>28</v>
      </c>
      <c r="D753" s="28">
        <v>8667.0</v>
      </c>
      <c r="E753" s="28">
        <v>22524.0</v>
      </c>
      <c r="F753" s="28">
        <v>1147.0</v>
      </c>
      <c r="G753" s="28">
        <v>351.0</v>
      </c>
      <c r="H753" s="28">
        <v>89.0</v>
      </c>
      <c r="I753" s="29">
        <v>7.556234</v>
      </c>
      <c r="J753" s="29">
        <v>24.69231</v>
      </c>
      <c r="K753" s="30">
        <v>97.38202</v>
      </c>
      <c r="L753" s="30">
        <v>413.4418</v>
      </c>
      <c r="M753" s="29">
        <v>413.4418</v>
      </c>
      <c r="N753" s="17" t="str">
        <f>IFERROR(__xludf.DUMMYFUNCTION("IF(AND(L753&lt;=0, L753&gt;-50), L753, NA())"),"#N/A")</f>
        <v>#N/A</v>
      </c>
      <c r="O753" s="17" t="str">
        <f>IFERROR(__xludf.DUMMYFUNCTION("IF(L753&lt;=-50, L753, NA())"),"#N/A")</f>
        <v>#N/A</v>
      </c>
      <c r="P753" s="17" t="str">
        <f t="shared" si="5"/>
        <v>High</v>
      </c>
      <c r="Q753" s="17"/>
      <c r="R753" s="19"/>
    </row>
    <row r="754">
      <c r="A754" s="31" t="s">
        <v>33</v>
      </c>
      <c r="B754" s="32" t="s">
        <v>782</v>
      </c>
      <c r="C754" s="32" t="s">
        <v>40</v>
      </c>
      <c r="D754" s="33">
        <v>9134.0</v>
      </c>
      <c r="E754" s="33">
        <v>29600.0</v>
      </c>
      <c r="F754" s="33">
        <v>1476.0</v>
      </c>
      <c r="G754" s="33">
        <v>441.0</v>
      </c>
      <c r="H754" s="33">
        <v>106.0</v>
      </c>
      <c r="I754" s="34">
        <v>6.188347</v>
      </c>
      <c r="J754" s="34">
        <v>20.71202</v>
      </c>
      <c r="K754" s="30">
        <v>86.16981</v>
      </c>
      <c r="L754" s="30">
        <v>480.2496</v>
      </c>
      <c r="M754" s="34">
        <v>480.2496</v>
      </c>
      <c r="N754" s="11" t="str">
        <f>IFERROR(__xludf.DUMMYFUNCTION("IF(AND(L754&lt;=0, L754&gt;-50), L754, NA())"),"#N/A")</f>
        <v>#N/A</v>
      </c>
      <c r="O754" s="11" t="str">
        <f>IFERROR(__xludf.DUMMYFUNCTION("IF(L754&lt;=-50, L754, NA())"),"#N/A")</f>
        <v>#N/A</v>
      </c>
      <c r="P754" s="11" t="str">
        <f t="shared" si="5"/>
        <v>High</v>
      </c>
      <c r="Q754" s="11"/>
      <c r="R754" s="12"/>
    </row>
    <row r="755">
      <c r="A755" s="26" t="s">
        <v>47</v>
      </c>
      <c r="B755" s="27" t="s">
        <v>783</v>
      </c>
      <c r="C755" s="27" t="s">
        <v>46</v>
      </c>
      <c r="D755" s="28">
        <v>1034.0</v>
      </c>
      <c r="E755" s="28">
        <v>3784.0</v>
      </c>
      <c r="F755" s="28">
        <v>211.0</v>
      </c>
      <c r="G755" s="28">
        <v>66.0</v>
      </c>
      <c r="H755" s="28">
        <v>14.0</v>
      </c>
      <c r="I755" s="29">
        <v>4.900474</v>
      </c>
      <c r="J755" s="29">
        <v>15.66667</v>
      </c>
      <c r="K755" s="30">
        <v>73.85714</v>
      </c>
      <c r="L755" s="30">
        <v>576.9826</v>
      </c>
      <c r="M755" s="29">
        <v>576.9826</v>
      </c>
      <c r="N755" s="17" t="str">
        <f>IFERROR(__xludf.DUMMYFUNCTION("IF(AND(L755&lt;=0, L755&gt;-50), L755, NA())"),"#N/A")</f>
        <v>#N/A</v>
      </c>
      <c r="O755" s="17" t="str">
        <f>IFERROR(__xludf.DUMMYFUNCTION("IF(L755&lt;=-50, L755, NA())"),"#N/A")</f>
        <v>#N/A</v>
      </c>
      <c r="P755" s="17" t="str">
        <f t="shared" si="5"/>
        <v>High</v>
      </c>
      <c r="Q755" s="17"/>
      <c r="R755" s="19"/>
    </row>
    <row r="756">
      <c r="A756" s="31" t="s">
        <v>33</v>
      </c>
      <c r="B756" s="32" t="s">
        <v>784</v>
      </c>
      <c r="C756" s="32" t="s">
        <v>43</v>
      </c>
      <c r="D756" s="33">
        <v>1672.0</v>
      </c>
      <c r="E756" s="33">
        <v>4232.0</v>
      </c>
      <c r="F756" s="33">
        <v>205.0</v>
      </c>
      <c r="G756" s="33">
        <v>67.0</v>
      </c>
      <c r="H756" s="33">
        <v>17.0</v>
      </c>
      <c r="I756" s="34">
        <v>8.156098</v>
      </c>
      <c r="J756" s="34">
        <v>24.95522</v>
      </c>
      <c r="K756" s="30">
        <v>98.35294</v>
      </c>
      <c r="L756" s="30">
        <v>408.3732</v>
      </c>
      <c r="M756" s="34">
        <v>408.3732</v>
      </c>
      <c r="N756" s="11" t="str">
        <f>IFERROR(__xludf.DUMMYFUNCTION("IF(AND(L756&lt;=0, L756&gt;-50), L756, NA())"),"#N/A")</f>
        <v>#N/A</v>
      </c>
      <c r="O756" s="11" t="str">
        <f>IFERROR(__xludf.DUMMYFUNCTION("IF(L756&lt;=-50, L756, NA())"),"#N/A")</f>
        <v>#N/A</v>
      </c>
      <c r="P756" s="11" t="str">
        <f t="shared" si="5"/>
        <v>High</v>
      </c>
      <c r="Q756" s="11"/>
      <c r="R756" s="12"/>
    </row>
    <row r="757">
      <c r="A757" s="26" t="s">
        <v>41</v>
      </c>
      <c r="B757" s="27" t="s">
        <v>785</v>
      </c>
      <c r="C757" s="27" t="s">
        <v>28</v>
      </c>
      <c r="D757" s="28">
        <v>5226.0</v>
      </c>
      <c r="E757" s="28">
        <v>22241.0</v>
      </c>
      <c r="F757" s="28">
        <v>1121.0</v>
      </c>
      <c r="G757" s="28">
        <v>330.0</v>
      </c>
      <c r="H757" s="28">
        <v>86.0</v>
      </c>
      <c r="I757" s="29">
        <v>4.661909</v>
      </c>
      <c r="J757" s="29">
        <v>15.83636</v>
      </c>
      <c r="K757" s="30">
        <v>60.76744</v>
      </c>
      <c r="L757" s="30">
        <v>722.809</v>
      </c>
      <c r="M757" s="29">
        <v>722.809</v>
      </c>
      <c r="N757" s="17" t="str">
        <f>IFERROR(__xludf.DUMMYFUNCTION("IF(AND(L757&lt;=0, L757&gt;-50), L757, NA())"),"#N/A")</f>
        <v>#N/A</v>
      </c>
      <c r="O757" s="17" t="str">
        <f>IFERROR(__xludf.DUMMYFUNCTION("IF(L757&lt;=-50, L757, NA())"),"#N/A")</f>
        <v>#N/A</v>
      </c>
      <c r="P757" s="17" t="str">
        <f t="shared" si="5"/>
        <v>High</v>
      </c>
      <c r="Q757" s="17"/>
      <c r="R757" s="19"/>
    </row>
    <row r="758">
      <c r="A758" s="31" t="s">
        <v>18</v>
      </c>
      <c r="B758" s="32" t="s">
        <v>786</v>
      </c>
      <c r="C758" s="32" t="s">
        <v>20</v>
      </c>
      <c r="D758" s="33">
        <v>9654.0</v>
      </c>
      <c r="E758" s="33">
        <v>30505.0</v>
      </c>
      <c r="F758" s="33">
        <v>1526.0</v>
      </c>
      <c r="G758" s="33">
        <v>457.0</v>
      </c>
      <c r="H758" s="33">
        <v>118.0</v>
      </c>
      <c r="I758" s="34">
        <v>6.326343</v>
      </c>
      <c r="J758" s="34">
        <v>21.12473</v>
      </c>
      <c r="K758" s="30">
        <v>81.81356</v>
      </c>
      <c r="L758" s="30">
        <v>511.1456</v>
      </c>
      <c r="M758" s="34">
        <v>511.1456</v>
      </c>
      <c r="N758" s="11" t="str">
        <f>IFERROR(__xludf.DUMMYFUNCTION("IF(AND(L758&lt;=0, L758&gt;-50), L758, NA())"),"#N/A")</f>
        <v>#N/A</v>
      </c>
      <c r="O758" s="11" t="str">
        <f>IFERROR(__xludf.DUMMYFUNCTION("IF(L758&lt;=-50, L758, NA())"),"#N/A")</f>
        <v>#N/A</v>
      </c>
      <c r="P758" s="11" t="str">
        <f t="shared" si="5"/>
        <v>High</v>
      </c>
      <c r="Q758" s="11"/>
      <c r="R758" s="12"/>
    </row>
    <row r="759">
      <c r="A759" s="26" t="s">
        <v>38</v>
      </c>
      <c r="B759" s="27" t="s">
        <v>787</v>
      </c>
      <c r="C759" s="27" t="s">
        <v>32</v>
      </c>
      <c r="D759" s="28">
        <v>9557.0</v>
      </c>
      <c r="E759" s="28">
        <v>24318.0</v>
      </c>
      <c r="F759" s="28">
        <v>1219.0</v>
      </c>
      <c r="G759" s="28">
        <v>366.0</v>
      </c>
      <c r="H759" s="28">
        <v>92.0</v>
      </c>
      <c r="I759" s="29">
        <v>7.840033</v>
      </c>
      <c r="J759" s="29">
        <v>26.11202</v>
      </c>
      <c r="K759" s="30">
        <v>103.8804</v>
      </c>
      <c r="L759" s="30">
        <v>381.3226</v>
      </c>
      <c r="M759" s="29">
        <v>381.3226</v>
      </c>
      <c r="N759" s="17" t="str">
        <f>IFERROR(__xludf.DUMMYFUNCTION("IF(AND(L759&lt;=0, L759&gt;-50), L759, NA())"),"#N/A")</f>
        <v>#N/A</v>
      </c>
      <c r="O759" s="17" t="str">
        <f>IFERROR(__xludf.DUMMYFUNCTION("IF(L759&lt;=-50, L759, NA())"),"#N/A")</f>
        <v>#N/A</v>
      </c>
      <c r="P759" s="17" t="str">
        <f t="shared" si="5"/>
        <v>High</v>
      </c>
      <c r="Q759" s="17"/>
      <c r="R759" s="19"/>
    </row>
    <row r="760">
      <c r="A760" s="31" t="s">
        <v>18</v>
      </c>
      <c r="B760" s="32" t="s">
        <v>788</v>
      </c>
      <c r="C760" s="32" t="s">
        <v>24</v>
      </c>
      <c r="D760" s="33">
        <v>1273.0</v>
      </c>
      <c r="E760" s="33">
        <v>2937.0</v>
      </c>
      <c r="F760" s="33">
        <v>148.0</v>
      </c>
      <c r="G760" s="33">
        <v>43.0</v>
      </c>
      <c r="H760" s="33">
        <v>4.0</v>
      </c>
      <c r="I760" s="34">
        <v>8.601351</v>
      </c>
      <c r="J760" s="34">
        <v>29.60465</v>
      </c>
      <c r="K760" s="35">
        <v>318.25</v>
      </c>
      <c r="L760" s="30">
        <v>57.10919</v>
      </c>
      <c r="M760" s="34">
        <v>57.10919</v>
      </c>
      <c r="N760" s="11" t="str">
        <f>IFERROR(__xludf.DUMMYFUNCTION("IF(AND(L760&lt;=0, L760&gt;-50), L760, NA())"),"#N/A")</f>
        <v>#N/A</v>
      </c>
      <c r="O760" s="11" t="str">
        <f>IFERROR(__xludf.DUMMYFUNCTION("IF(L760&lt;=-50, L760, NA())"),"#N/A")</f>
        <v>#N/A</v>
      </c>
      <c r="P760" s="11" t="str">
        <f t="shared" si="5"/>
        <v>High</v>
      </c>
      <c r="Q760" s="11"/>
      <c r="R760" s="12"/>
    </row>
    <row r="761">
      <c r="A761" s="26" t="s">
        <v>44</v>
      </c>
      <c r="B761" s="27" t="s">
        <v>789</v>
      </c>
      <c r="C761" s="27" t="s">
        <v>49</v>
      </c>
      <c r="D761" s="28">
        <v>3067.0</v>
      </c>
      <c r="E761" s="28">
        <v>7808.0</v>
      </c>
      <c r="F761" s="28">
        <v>394.0</v>
      </c>
      <c r="G761" s="28">
        <v>114.0</v>
      </c>
      <c r="H761" s="28">
        <v>26.0</v>
      </c>
      <c r="I761" s="29">
        <v>7.784264</v>
      </c>
      <c r="J761" s="29">
        <v>26.90351</v>
      </c>
      <c r="K761" s="30">
        <v>117.9615</v>
      </c>
      <c r="L761" s="30">
        <v>323.867</v>
      </c>
      <c r="M761" s="29">
        <v>323.867</v>
      </c>
      <c r="N761" s="17" t="str">
        <f>IFERROR(__xludf.DUMMYFUNCTION("IF(AND(L761&lt;=0, L761&gt;-50), L761, NA())"),"#N/A")</f>
        <v>#N/A</v>
      </c>
      <c r="O761" s="17" t="str">
        <f>IFERROR(__xludf.DUMMYFUNCTION("IF(L761&lt;=-50, L761, NA())"),"#N/A")</f>
        <v>#N/A</v>
      </c>
      <c r="P761" s="17" t="str">
        <f t="shared" si="5"/>
        <v>High</v>
      </c>
      <c r="Q761" s="17"/>
      <c r="R761" s="19"/>
    </row>
    <row r="762">
      <c r="A762" s="31" t="s">
        <v>30</v>
      </c>
      <c r="B762" s="32" t="s">
        <v>790</v>
      </c>
      <c r="C762" s="32" t="s">
        <v>37</v>
      </c>
      <c r="D762" s="33">
        <v>7624.0</v>
      </c>
      <c r="E762" s="33">
        <v>24293.0</v>
      </c>
      <c r="F762" s="33">
        <v>1222.0</v>
      </c>
      <c r="G762" s="33">
        <v>356.0</v>
      </c>
      <c r="H762" s="33">
        <v>91.0</v>
      </c>
      <c r="I762" s="34">
        <v>6.238953</v>
      </c>
      <c r="J762" s="34">
        <v>21.41573</v>
      </c>
      <c r="K762" s="30">
        <v>83.78022</v>
      </c>
      <c r="L762" s="30">
        <v>496.7996</v>
      </c>
      <c r="M762" s="34">
        <v>496.7996</v>
      </c>
      <c r="N762" s="11" t="str">
        <f>IFERROR(__xludf.DUMMYFUNCTION("IF(AND(L762&lt;=0, L762&gt;-50), L762, NA())"),"#N/A")</f>
        <v>#N/A</v>
      </c>
      <c r="O762" s="11" t="str">
        <f>IFERROR(__xludf.DUMMYFUNCTION("IF(L762&lt;=-50, L762, NA())"),"#N/A")</f>
        <v>#N/A</v>
      </c>
      <c r="P762" s="11" t="str">
        <f t="shared" si="5"/>
        <v>High</v>
      </c>
      <c r="Q762" s="11"/>
      <c r="R762" s="12"/>
    </row>
    <row r="763">
      <c r="A763" s="26" t="s">
        <v>38</v>
      </c>
      <c r="B763" s="27" t="s">
        <v>791</v>
      </c>
      <c r="C763" s="27" t="s">
        <v>32</v>
      </c>
      <c r="D763" s="28">
        <v>7498.0</v>
      </c>
      <c r="E763" s="28">
        <v>28436.0</v>
      </c>
      <c r="F763" s="28">
        <v>1429.0</v>
      </c>
      <c r="G763" s="28">
        <v>431.0</v>
      </c>
      <c r="H763" s="28">
        <v>106.0</v>
      </c>
      <c r="I763" s="29">
        <v>5.247026</v>
      </c>
      <c r="J763" s="29">
        <v>17.39675</v>
      </c>
      <c r="K763" s="30">
        <v>70.73585</v>
      </c>
      <c r="L763" s="30">
        <v>606.8552</v>
      </c>
      <c r="M763" s="29">
        <v>606.8552</v>
      </c>
      <c r="N763" s="17" t="str">
        <f>IFERROR(__xludf.DUMMYFUNCTION("IF(AND(L763&lt;=0, L763&gt;-50), L763, NA())"),"#N/A")</f>
        <v>#N/A</v>
      </c>
      <c r="O763" s="17" t="str">
        <f>IFERROR(__xludf.DUMMYFUNCTION("IF(L763&lt;=-50, L763, NA())"),"#N/A")</f>
        <v>#N/A</v>
      </c>
      <c r="P763" s="17" t="str">
        <f t="shared" si="5"/>
        <v>High</v>
      </c>
      <c r="Q763" s="17"/>
      <c r="R763" s="19"/>
    </row>
    <row r="764">
      <c r="A764" s="31" t="s">
        <v>47</v>
      </c>
      <c r="B764" s="32" t="s">
        <v>792</v>
      </c>
      <c r="C764" s="32" t="s">
        <v>40</v>
      </c>
      <c r="D764" s="33">
        <v>9069.0</v>
      </c>
      <c r="E764" s="33">
        <v>25695.0</v>
      </c>
      <c r="F764" s="33">
        <v>1292.0</v>
      </c>
      <c r="G764" s="33">
        <v>395.0</v>
      </c>
      <c r="H764" s="33">
        <v>99.0</v>
      </c>
      <c r="I764" s="34">
        <v>7.01935</v>
      </c>
      <c r="J764" s="34">
        <v>22.95949</v>
      </c>
      <c r="K764" s="30">
        <v>91.60606</v>
      </c>
      <c r="L764" s="30">
        <v>445.8154</v>
      </c>
      <c r="M764" s="34">
        <v>445.8154</v>
      </c>
      <c r="N764" s="11" t="str">
        <f>IFERROR(__xludf.DUMMYFUNCTION("IF(AND(L764&lt;=0, L764&gt;-50), L764, NA())"),"#N/A")</f>
        <v>#N/A</v>
      </c>
      <c r="O764" s="11" t="str">
        <f>IFERROR(__xludf.DUMMYFUNCTION("IF(L764&lt;=-50, L764, NA())"),"#N/A")</f>
        <v>#N/A</v>
      </c>
      <c r="P764" s="11" t="str">
        <f t="shared" si="5"/>
        <v>High</v>
      </c>
      <c r="Q764" s="11"/>
      <c r="R764" s="12"/>
    </row>
    <row r="765">
      <c r="A765" s="26" t="s">
        <v>41</v>
      </c>
      <c r="B765" s="27" t="s">
        <v>793</v>
      </c>
      <c r="C765" s="27" t="s">
        <v>28</v>
      </c>
      <c r="D765" s="28">
        <v>8584.0</v>
      </c>
      <c r="E765" s="28">
        <v>38919.0</v>
      </c>
      <c r="F765" s="28">
        <v>1940.0</v>
      </c>
      <c r="G765" s="28">
        <v>577.0</v>
      </c>
      <c r="H765" s="28">
        <v>139.0</v>
      </c>
      <c r="I765" s="29">
        <v>4.424742</v>
      </c>
      <c r="J765" s="29">
        <v>14.87695</v>
      </c>
      <c r="K765" s="30">
        <v>61.7554</v>
      </c>
      <c r="L765" s="30">
        <v>709.6459</v>
      </c>
      <c r="M765" s="29">
        <v>709.6459</v>
      </c>
      <c r="N765" s="17" t="str">
        <f>IFERROR(__xludf.DUMMYFUNCTION("IF(AND(L765&lt;=0, L765&gt;-50), L765, NA())"),"#N/A")</f>
        <v>#N/A</v>
      </c>
      <c r="O765" s="17" t="str">
        <f>IFERROR(__xludf.DUMMYFUNCTION("IF(L765&lt;=-50, L765, NA())"),"#N/A")</f>
        <v>#N/A</v>
      </c>
      <c r="P765" s="17" t="str">
        <f t="shared" si="5"/>
        <v>High</v>
      </c>
      <c r="Q765" s="17"/>
      <c r="R765" s="19"/>
    </row>
    <row r="766">
      <c r="A766" s="31" t="s">
        <v>22</v>
      </c>
      <c r="B766" s="32" t="s">
        <v>794</v>
      </c>
      <c r="C766" s="32" t="s">
        <v>43</v>
      </c>
      <c r="D766" s="33">
        <v>3279.0</v>
      </c>
      <c r="E766" s="33">
        <v>11478.0</v>
      </c>
      <c r="F766" s="33">
        <v>547.0</v>
      </c>
      <c r="G766" s="33">
        <v>170.0</v>
      </c>
      <c r="H766" s="33">
        <v>42.0</v>
      </c>
      <c r="I766" s="34">
        <v>5.994516</v>
      </c>
      <c r="J766" s="34">
        <v>19.28824</v>
      </c>
      <c r="K766" s="30">
        <v>78.07143</v>
      </c>
      <c r="L766" s="30">
        <v>540.4392</v>
      </c>
      <c r="M766" s="34">
        <v>540.4392</v>
      </c>
      <c r="N766" s="11" t="str">
        <f>IFERROR(__xludf.DUMMYFUNCTION("IF(AND(L766&lt;=0, L766&gt;-50), L766, NA())"),"#N/A")</f>
        <v>#N/A</v>
      </c>
      <c r="O766" s="11" t="str">
        <f>IFERROR(__xludf.DUMMYFUNCTION("IF(L766&lt;=-50, L766, NA())"),"#N/A")</f>
        <v>#N/A</v>
      </c>
      <c r="P766" s="11" t="str">
        <f t="shared" si="5"/>
        <v>High</v>
      </c>
      <c r="Q766" s="11"/>
      <c r="R766" s="12"/>
    </row>
    <row r="767">
      <c r="A767" s="26" t="s">
        <v>47</v>
      </c>
      <c r="B767" s="27" t="s">
        <v>795</v>
      </c>
      <c r="C767" s="27" t="s">
        <v>49</v>
      </c>
      <c r="D767" s="28">
        <v>7847.0</v>
      </c>
      <c r="E767" s="28">
        <v>29943.0</v>
      </c>
      <c r="F767" s="28">
        <v>1498.0</v>
      </c>
      <c r="G767" s="28">
        <v>446.0</v>
      </c>
      <c r="H767" s="28">
        <v>115.0</v>
      </c>
      <c r="I767" s="29">
        <v>5.238318</v>
      </c>
      <c r="J767" s="29">
        <v>17.59417</v>
      </c>
      <c r="K767" s="30">
        <v>68.23478</v>
      </c>
      <c r="L767" s="30">
        <v>632.7641</v>
      </c>
      <c r="M767" s="29">
        <v>632.7641</v>
      </c>
      <c r="N767" s="17" t="str">
        <f>IFERROR(__xludf.DUMMYFUNCTION("IF(AND(L767&lt;=0, L767&gt;-50), L767, NA())"),"#N/A")</f>
        <v>#N/A</v>
      </c>
      <c r="O767" s="17" t="str">
        <f>IFERROR(__xludf.DUMMYFUNCTION("IF(L767&lt;=-50, L767, NA())"),"#N/A")</f>
        <v>#N/A</v>
      </c>
      <c r="P767" s="17" t="str">
        <f t="shared" si="5"/>
        <v>High</v>
      </c>
      <c r="Q767" s="17"/>
      <c r="R767" s="19"/>
    </row>
    <row r="768">
      <c r="A768" s="31" t="s">
        <v>22</v>
      </c>
      <c r="B768" s="32" t="s">
        <v>796</v>
      </c>
      <c r="C768" s="32" t="s">
        <v>20</v>
      </c>
      <c r="D768" s="33">
        <v>2776.0</v>
      </c>
      <c r="E768" s="33">
        <v>12945.0</v>
      </c>
      <c r="F768" s="33">
        <v>645.0</v>
      </c>
      <c r="G768" s="33">
        <v>198.0</v>
      </c>
      <c r="H768" s="33">
        <v>50.0</v>
      </c>
      <c r="I768" s="34">
        <v>4.303876</v>
      </c>
      <c r="J768" s="34">
        <v>14.0202</v>
      </c>
      <c r="K768" s="30">
        <v>55.52</v>
      </c>
      <c r="L768" s="30">
        <v>800.5764</v>
      </c>
      <c r="M768" s="34">
        <v>800.5764</v>
      </c>
      <c r="N768" s="11" t="str">
        <f>IFERROR(__xludf.DUMMYFUNCTION("IF(AND(L768&lt;=0, L768&gt;-50), L768, NA())"),"#N/A")</f>
        <v>#N/A</v>
      </c>
      <c r="O768" s="11" t="str">
        <f>IFERROR(__xludf.DUMMYFUNCTION("IF(L768&lt;=-50, L768, NA())"),"#N/A")</f>
        <v>#N/A</v>
      </c>
      <c r="P768" s="11" t="str">
        <f t="shared" si="5"/>
        <v>High</v>
      </c>
      <c r="Q768" s="11"/>
      <c r="R768" s="12"/>
    </row>
    <row r="769">
      <c r="A769" s="26" t="s">
        <v>35</v>
      </c>
      <c r="B769" s="27" t="s">
        <v>797</v>
      </c>
      <c r="C769" s="27" t="s">
        <v>24</v>
      </c>
      <c r="D769" s="28">
        <v>8433.0</v>
      </c>
      <c r="E769" s="28">
        <v>35385.0</v>
      </c>
      <c r="F769" s="28">
        <v>1778.0</v>
      </c>
      <c r="G769" s="28">
        <v>534.0</v>
      </c>
      <c r="H769" s="28">
        <v>131.0</v>
      </c>
      <c r="I769" s="29">
        <v>4.74297</v>
      </c>
      <c r="J769" s="29">
        <v>15.79213</v>
      </c>
      <c r="K769" s="30">
        <v>64.37405</v>
      </c>
      <c r="L769" s="30">
        <v>676.7105</v>
      </c>
      <c r="M769" s="29">
        <v>676.7105</v>
      </c>
      <c r="N769" s="17" t="str">
        <f>IFERROR(__xludf.DUMMYFUNCTION("IF(AND(L769&lt;=0, L769&gt;-50), L769, NA())"),"#N/A")</f>
        <v>#N/A</v>
      </c>
      <c r="O769" s="17" t="str">
        <f>IFERROR(__xludf.DUMMYFUNCTION("IF(L769&lt;=-50, L769, NA())"),"#N/A")</f>
        <v>#N/A</v>
      </c>
      <c r="P769" s="17" t="str">
        <f t="shared" si="5"/>
        <v>High</v>
      </c>
      <c r="Q769" s="17"/>
      <c r="R769" s="19"/>
    </row>
    <row r="770">
      <c r="A770" s="31" t="s">
        <v>18</v>
      </c>
      <c r="B770" s="32" t="s">
        <v>798</v>
      </c>
      <c r="C770" s="32" t="s">
        <v>24</v>
      </c>
      <c r="D770" s="33">
        <v>3757.0</v>
      </c>
      <c r="E770" s="33">
        <v>10749.0</v>
      </c>
      <c r="F770" s="33">
        <v>523.0</v>
      </c>
      <c r="G770" s="33">
        <v>147.0</v>
      </c>
      <c r="H770" s="33">
        <v>37.0</v>
      </c>
      <c r="I770" s="34">
        <v>7.183556</v>
      </c>
      <c r="J770" s="34">
        <v>25.55782</v>
      </c>
      <c r="K770" s="30">
        <v>101.5405</v>
      </c>
      <c r="L770" s="30">
        <v>392.4142</v>
      </c>
      <c r="M770" s="34">
        <v>392.4142</v>
      </c>
      <c r="N770" s="11" t="str">
        <f>IFERROR(__xludf.DUMMYFUNCTION("IF(AND(L770&lt;=0, L770&gt;-50), L770, NA())"),"#N/A")</f>
        <v>#N/A</v>
      </c>
      <c r="O770" s="11" t="str">
        <f>IFERROR(__xludf.DUMMYFUNCTION("IF(L770&lt;=-50, L770, NA())"),"#N/A")</f>
        <v>#N/A</v>
      </c>
      <c r="P770" s="11" t="str">
        <f t="shared" si="5"/>
        <v>High</v>
      </c>
      <c r="Q770" s="11"/>
      <c r="R770" s="12"/>
    </row>
    <row r="771">
      <c r="A771" s="26" t="s">
        <v>44</v>
      </c>
      <c r="B771" s="27" t="s">
        <v>799</v>
      </c>
      <c r="C771" s="27" t="s">
        <v>32</v>
      </c>
      <c r="D771" s="28">
        <v>6853.0</v>
      </c>
      <c r="E771" s="28">
        <v>22851.0</v>
      </c>
      <c r="F771" s="28">
        <v>1134.0</v>
      </c>
      <c r="G771" s="28">
        <v>344.0</v>
      </c>
      <c r="H771" s="28">
        <v>87.0</v>
      </c>
      <c r="I771" s="29">
        <v>6.04321</v>
      </c>
      <c r="J771" s="29">
        <v>19.92151</v>
      </c>
      <c r="K771" s="30">
        <v>78.77011</v>
      </c>
      <c r="L771" s="30">
        <v>534.7585</v>
      </c>
      <c r="M771" s="29">
        <v>534.7585</v>
      </c>
      <c r="N771" s="17" t="str">
        <f>IFERROR(__xludf.DUMMYFUNCTION("IF(AND(L771&lt;=0, L771&gt;-50), L771, NA())"),"#N/A")</f>
        <v>#N/A</v>
      </c>
      <c r="O771" s="17" t="str">
        <f>IFERROR(__xludf.DUMMYFUNCTION("IF(L771&lt;=-50, L771, NA())"),"#N/A")</f>
        <v>#N/A</v>
      </c>
      <c r="P771" s="17" t="str">
        <f t="shared" si="5"/>
        <v>High</v>
      </c>
      <c r="Q771" s="17"/>
      <c r="R771" s="19"/>
    </row>
    <row r="772">
      <c r="A772" s="31" t="s">
        <v>33</v>
      </c>
      <c r="B772" s="32" t="s">
        <v>800</v>
      </c>
      <c r="C772" s="32" t="s">
        <v>49</v>
      </c>
      <c r="D772" s="33">
        <v>2427.0</v>
      </c>
      <c r="E772" s="33">
        <v>10503.0</v>
      </c>
      <c r="F772" s="33">
        <v>522.0</v>
      </c>
      <c r="G772" s="33">
        <v>157.0</v>
      </c>
      <c r="H772" s="33">
        <v>41.0</v>
      </c>
      <c r="I772" s="34">
        <v>4.649425</v>
      </c>
      <c r="J772" s="34">
        <v>15.4586</v>
      </c>
      <c r="K772" s="30">
        <v>59.19512</v>
      </c>
      <c r="L772" s="30">
        <v>744.6642</v>
      </c>
      <c r="M772" s="34">
        <v>744.6642</v>
      </c>
      <c r="N772" s="11" t="str">
        <f>IFERROR(__xludf.DUMMYFUNCTION("IF(AND(L772&lt;=0, L772&gt;-50), L772, NA())"),"#N/A")</f>
        <v>#N/A</v>
      </c>
      <c r="O772" s="11" t="str">
        <f>IFERROR(__xludf.DUMMYFUNCTION("IF(L772&lt;=-50, L772, NA())"),"#N/A")</f>
        <v>#N/A</v>
      </c>
      <c r="P772" s="11" t="str">
        <f t="shared" si="5"/>
        <v>High</v>
      </c>
      <c r="Q772" s="11"/>
      <c r="R772" s="12"/>
    </row>
    <row r="773">
      <c r="A773" s="26" t="s">
        <v>35</v>
      </c>
      <c r="B773" s="27" t="s">
        <v>801</v>
      </c>
      <c r="C773" s="27" t="s">
        <v>28</v>
      </c>
      <c r="D773" s="28">
        <v>5878.0</v>
      </c>
      <c r="E773" s="28">
        <v>14419.0</v>
      </c>
      <c r="F773" s="28">
        <v>727.0</v>
      </c>
      <c r="G773" s="28">
        <v>232.0</v>
      </c>
      <c r="H773" s="28">
        <v>57.0</v>
      </c>
      <c r="I773" s="29">
        <v>8.085282</v>
      </c>
      <c r="J773" s="29">
        <v>25.33621</v>
      </c>
      <c r="K773" s="30">
        <v>103.1228</v>
      </c>
      <c r="L773" s="30">
        <v>384.8588</v>
      </c>
      <c r="M773" s="29">
        <v>384.8588</v>
      </c>
      <c r="N773" s="17" t="str">
        <f>IFERROR(__xludf.DUMMYFUNCTION("IF(AND(L773&lt;=0, L773&gt;-50), L773, NA())"),"#N/A")</f>
        <v>#N/A</v>
      </c>
      <c r="O773" s="17" t="str">
        <f>IFERROR(__xludf.DUMMYFUNCTION("IF(L773&lt;=-50, L773, NA())"),"#N/A")</f>
        <v>#N/A</v>
      </c>
      <c r="P773" s="17" t="str">
        <f t="shared" si="5"/>
        <v>High</v>
      </c>
      <c r="Q773" s="17"/>
      <c r="R773" s="19"/>
    </row>
    <row r="774">
      <c r="A774" s="31" t="s">
        <v>35</v>
      </c>
      <c r="B774" s="32" t="s">
        <v>802</v>
      </c>
      <c r="C774" s="32" t="s">
        <v>24</v>
      </c>
      <c r="D774" s="33">
        <v>5592.0</v>
      </c>
      <c r="E774" s="33">
        <v>17206.0</v>
      </c>
      <c r="F774" s="33">
        <v>864.0</v>
      </c>
      <c r="G774" s="33">
        <v>259.0</v>
      </c>
      <c r="H774" s="33">
        <v>66.0</v>
      </c>
      <c r="I774" s="34">
        <v>6.472222</v>
      </c>
      <c r="J774" s="34">
        <v>21.59073</v>
      </c>
      <c r="K774" s="30">
        <v>84.72727</v>
      </c>
      <c r="L774" s="30">
        <v>490.1288</v>
      </c>
      <c r="M774" s="34">
        <v>490.1288</v>
      </c>
      <c r="N774" s="11" t="str">
        <f>IFERROR(__xludf.DUMMYFUNCTION("IF(AND(L774&lt;=0, L774&gt;-50), L774, NA())"),"#N/A")</f>
        <v>#N/A</v>
      </c>
      <c r="O774" s="11" t="str">
        <f>IFERROR(__xludf.DUMMYFUNCTION("IF(L774&lt;=-50, L774, NA())"),"#N/A")</f>
        <v>#N/A</v>
      </c>
      <c r="P774" s="11" t="str">
        <f t="shared" si="5"/>
        <v>High</v>
      </c>
      <c r="Q774" s="11"/>
      <c r="R774" s="12"/>
    </row>
    <row r="775">
      <c r="A775" s="26" t="s">
        <v>38</v>
      </c>
      <c r="B775" s="27" t="s">
        <v>803</v>
      </c>
      <c r="C775" s="27" t="s">
        <v>43</v>
      </c>
      <c r="D775" s="28">
        <v>8945.0</v>
      </c>
      <c r="E775" s="28">
        <v>39581.0</v>
      </c>
      <c r="F775" s="28">
        <v>1974.0</v>
      </c>
      <c r="G775" s="28">
        <v>594.0</v>
      </c>
      <c r="H775" s="28">
        <v>144.0</v>
      </c>
      <c r="I775" s="29">
        <v>4.531408</v>
      </c>
      <c r="J775" s="29">
        <v>15.05892</v>
      </c>
      <c r="K775" s="30">
        <v>62.11806</v>
      </c>
      <c r="L775" s="30">
        <v>704.9189</v>
      </c>
      <c r="M775" s="29">
        <v>704.9189</v>
      </c>
      <c r="N775" s="17" t="str">
        <f>IFERROR(__xludf.DUMMYFUNCTION("IF(AND(L775&lt;=0, L775&gt;-50), L775, NA())"),"#N/A")</f>
        <v>#N/A</v>
      </c>
      <c r="O775" s="17" t="str">
        <f>IFERROR(__xludf.DUMMYFUNCTION("IF(L775&lt;=-50, L775, NA())"),"#N/A")</f>
        <v>#N/A</v>
      </c>
      <c r="P775" s="17" t="str">
        <f t="shared" si="5"/>
        <v>High</v>
      </c>
      <c r="Q775" s="17"/>
      <c r="R775" s="19"/>
    </row>
    <row r="776">
      <c r="A776" s="31" t="s">
        <v>30</v>
      </c>
      <c r="B776" s="32" t="s">
        <v>804</v>
      </c>
      <c r="C776" s="32" t="s">
        <v>49</v>
      </c>
      <c r="D776" s="33">
        <v>6312.0</v>
      </c>
      <c r="E776" s="33">
        <v>13278.0</v>
      </c>
      <c r="F776" s="33">
        <v>665.0</v>
      </c>
      <c r="G776" s="33">
        <v>203.0</v>
      </c>
      <c r="H776" s="33">
        <v>54.0</v>
      </c>
      <c r="I776" s="34">
        <v>9.491729</v>
      </c>
      <c r="J776" s="34">
        <v>31.0936</v>
      </c>
      <c r="K776" s="30">
        <v>116.8889</v>
      </c>
      <c r="L776" s="30">
        <v>327.7567</v>
      </c>
      <c r="M776" s="34">
        <v>327.7567</v>
      </c>
      <c r="N776" s="11" t="str">
        <f>IFERROR(__xludf.DUMMYFUNCTION("IF(AND(L776&lt;=0, L776&gt;-50), L776, NA())"),"#N/A")</f>
        <v>#N/A</v>
      </c>
      <c r="O776" s="11" t="str">
        <f>IFERROR(__xludf.DUMMYFUNCTION("IF(L776&lt;=-50, L776, NA())"),"#N/A")</f>
        <v>#N/A</v>
      </c>
      <c r="P776" s="11" t="str">
        <f t="shared" si="5"/>
        <v>High</v>
      </c>
      <c r="Q776" s="11"/>
      <c r="R776" s="12"/>
    </row>
    <row r="777">
      <c r="A777" s="26" t="s">
        <v>30</v>
      </c>
      <c r="B777" s="27" t="s">
        <v>805</v>
      </c>
      <c r="C777" s="27" t="s">
        <v>46</v>
      </c>
      <c r="D777" s="28">
        <v>6654.0</v>
      </c>
      <c r="E777" s="28">
        <v>21095.0</v>
      </c>
      <c r="F777" s="28">
        <v>1050.0</v>
      </c>
      <c r="G777" s="28">
        <v>315.0</v>
      </c>
      <c r="H777" s="28">
        <v>77.0</v>
      </c>
      <c r="I777" s="29">
        <v>6.337143</v>
      </c>
      <c r="J777" s="29">
        <v>21.12381</v>
      </c>
      <c r="K777" s="30">
        <v>86.41558</v>
      </c>
      <c r="L777" s="30">
        <v>478.5993</v>
      </c>
      <c r="M777" s="29">
        <v>478.5993</v>
      </c>
      <c r="N777" s="17" t="str">
        <f>IFERROR(__xludf.DUMMYFUNCTION("IF(AND(L777&lt;=0, L777&gt;-50), L777, NA())"),"#N/A")</f>
        <v>#N/A</v>
      </c>
      <c r="O777" s="17" t="str">
        <f>IFERROR(__xludf.DUMMYFUNCTION("IF(L777&lt;=-50, L777, NA())"),"#N/A")</f>
        <v>#N/A</v>
      </c>
      <c r="P777" s="17" t="str">
        <f t="shared" si="5"/>
        <v>High</v>
      </c>
      <c r="Q777" s="17"/>
      <c r="R777" s="19"/>
    </row>
    <row r="778">
      <c r="A778" s="31" t="s">
        <v>18</v>
      </c>
      <c r="B778" s="32" t="s">
        <v>806</v>
      </c>
      <c r="C778" s="32" t="s">
        <v>40</v>
      </c>
      <c r="D778" s="33">
        <v>3008.0</v>
      </c>
      <c r="E778" s="33">
        <v>10774.0</v>
      </c>
      <c r="F778" s="33">
        <v>518.0</v>
      </c>
      <c r="G778" s="33">
        <v>154.0</v>
      </c>
      <c r="H778" s="33">
        <v>39.0</v>
      </c>
      <c r="I778" s="34">
        <v>5.80695</v>
      </c>
      <c r="J778" s="34">
        <v>19.53247</v>
      </c>
      <c r="K778" s="30">
        <v>77.12821</v>
      </c>
      <c r="L778" s="30">
        <v>548.2713</v>
      </c>
      <c r="M778" s="34">
        <v>548.2713</v>
      </c>
      <c r="N778" s="11" t="str">
        <f>IFERROR(__xludf.DUMMYFUNCTION("IF(AND(L778&lt;=0, L778&gt;-50), L778, NA())"),"#N/A")</f>
        <v>#N/A</v>
      </c>
      <c r="O778" s="11" t="str">
        <f>IFERROR(__xludf.DUMMYFUNCTION("IF(L778&lt;=-50, L778, NA())"),"#N/A")</f>
        <v>#N/A</v>
      </c>
      <c r="P778" s="11" t="str">
        <f t="shared" si="5"/>
        <v>High</v>
      </c>
      <c r="Q778" s="11"/>
      <c r="R778" s="12"/>
    </row>
    <row r="779">
      <c r="A779" s="26" t="s">
        <v>30</v>
      </c>
      <c r="B779" s="27" t="s">
        <v>807</v>
      </c>
      <c r="C779" s="27" t="s">
        <v>43</v>
      </c>
      <c r="D779" s="28">
        <v>6979.0</v>
      </c>
      <c r="E779" s="28">
        <v>27119.0</v>
      </c>
      <c r="F779" s="28">
        <v>1355.0</v>
      </c>
      <c r="G779" s="28">
        <v>403.0</v>
      </c>
      <c r="H779" s="28">
        <v>100.0</v>
      </c>
      <c r="I779" s="29">
        <v>5.150554</v>
      </c>
      <c r="J779" s="29">
        <v>17.31762</v>
      </c>
      <c r="K779" s="30">
        <v>69.79</v>
      </c>
      <c r="L779" s="30">
        <v>616.435</v>
      </c>
      <c r="M779" s="29">
        <v>616.435</v>
      </c>
      <c r="N779" s="17" t="str">
        <f>IFERROR(__xludf.DUMMYFUNCTION("IF(AND(L779&lt;=0, L779&gt;-50), L779, NA())"),"#N/A")</f>
        <v>#N/A</v>
      </c>
      <c r="O779" s="17" t="str">
        <f>IFERROR(__xludf.DUMMYFUNCTION("IF(L779&lt;=-50, L779, NA())"),"#N/A")</f>
        <v>#N/A</v>
      </c>
      <c r="P779" s="17" t="str">
        <f t="shared" si="5"/>
        <v>High</v>
      </c>
      <c r="Q779" s="17"/>
      <c r="R779" s="19"/>
    </row>
    <row r="780">
      <c r="A780" s="31" t="s">
        <v>44</v>
      </c>
      <c r="B780" s="32" t="s">
        <v>808</v>
      </c>
      <c r="C780" s="32" t="s">
        <v>46</v>
      </c>
      <c r="D780" s="33">
        <v>3303.0</v>
      </c>
      <c r="E780" s="33">
        <v>10985.0</v>
      </c>
      <c r="F780" s="33">
        <v>549.0</v>
      </c>
      <c r="G780" s="33">
        <v>163.0</v>
      </c>
      <c r="H780" s="33">
        <v>41.0</v>
      </c>
      <c r="I780" s="34">
        <v>6.016393</v>
      </c>
      <c r="J780" s="34">
        <v>20.2638</v>
      </c>
      <c r="K780" s="30">
        <v>80.56098</v>
      </c>
      <c r="L780" s="30">
        <v>520.6479</v>
      </c>
      <c r="M780" s="34">
        <v>520.6479</v>
      </c>
      <c r="N780" s="11" t="str">
        <f>IFERROR(__xludf.DUMMYFUNCTION("IF(AND(L780&lt;=0, L780&gt;-50), L780, NA())"),"#N/A")</f>
        <v>#N/A</v>
      </c>
      <c r="O780" s="11" t="str">
        <f>IFERROR(__xludf.DUMMYFUNCTION("IF(L780&lt;=-50, L780, NA())"),"#N/A")</f>
        <v>#N/A</v>
      </c>
      <c r="P780" s="11" t="str">
        <f t="shared" si="5"/>
        <v>High</v>
      </c>
      <c r="Q780" s="11"/>
      <c r="R780" s="12"/>
    </row>
    <row r="781">
      <c r="A781" s="26" t="s">
        <v>22</v>
      </c>
      <c r="B781" s="27" t="s">
        <v>809</v>
      </c>
      <c r="C781" s="27" t="s">
        <v>40</v>
      </c>
      <c r="D781" s="28">
        <v>3165.0</v>
      </c>
      <c r="E781" s="28">
        <v>7718.0</v>
      </c>
      <c r="F781" s="28">
        <v>374.0</v>
      </c>
      <c r="G781" s="28">
        <v>119.0</v>
      </c>
      <c r="H781" s="28">
        <v>29.0</v>
      </c>
      <c r="I781" s="29">
        <v>8.462567</v>
      </c>
      <c r="J781" s="29">
        <v>26.59664</v>
      </c>
      <c r="K781" s="30">
        <v>109.1379</v>
      </c>
      <c r="L781" s="30">
        <v>358.1359</v>
      </c>
      <c r="M781" s="29">
        <v>358.1359</v>
      </c>
      <c r="N781" s="17" t="str">
        <f>IFERROR(__xludf.DUMMYFUNCTION("IF(AND(L781&lt;=0, L781&gt;-50), L781, NA())"),"#N/A")</f>
        <v>#N/A</v>
      </c>
      <c r="O781" s="17" t="str">
        <f>IFERROR(__xludf.DUMMYFUNCTION("IF(L781&lt;=-50, L781, NA())"),"#N/A")</f>
        <v>#N/A</v>
      </c>
      <c r="P781" s="17" t="str">
        <f t="shared" si="5"/>
        <v>High</v>
      </c>
      <c r="Q781" s="17"/>
      <c r="R781" s="19"/>
    </row>
    <row r="782">
      <c r="A782" s="31" t="s">
        <v>18</v>
      </c>
      <c r="B782" s="32" t="s">
        <v>810</v>
      </c>
      <c r="C782" s="32" t="s">
        <v>40</v>
      </c>
      <c r="D782" s="33">
        <v>1723.0</v>
      </c>
      <c r="E782" s="33">
        <v>6618.0</v>
      </c>
      <c r="F782" s="33">
        <v>333.0</v>
      </c>
      <c r="G782" s="33">
        <v>103.0</v>
      </c>
      <c r="H782" s="33">
        <v>28.0</v>
      </c>
      <c r="I782" s="34">
        <v>5.174174</v>
      </c>
      <c r="J782" s="34">
        <v>16.72816</v>
      </c>
      <c r="K782" s="30">
        <v>61.53571</v>
      </c>
      <c r="L782" s="30">
        <v>712.5363</v>
      </c>
      <c r="M782" s="34">
        <v>712.5363</v>
      </c>
      <c r="N782" s="11" t="str">
        <f>IFERROR(__xludf.DUMMYFUNCTION("IF(AND(L782&lt;=0, L782&gt;-50), L782, NA())"),"#N/A")</f>
        <v>#N/A</v>
      </c>
      <c r="O782" s="11" t="str">
        <f>IFERROR(__xludf.DUMMYFUNCTION("IF(L782&lt;=-50, L782, NA())"),"#N/A")</f>
        <v>#N/A</v>
      </c>
      <c r="P782" s="11" t="str">
        <f t="shared" si="5"/>
        <v>High</v>
      </c>
      <c r="Q782" s="11"/>
      <c r="R782" s="12"/>
    </row>
    <row r="783">
      <c r="A783" s="26" t="s">
        <v>33</v>
      </c>
      <c r="B783" s="27" t="s">
        <v>811</v>
      </c>
      <c r="C783" s="27" t="s">
        <v>28</v>
      </c>
      <c r="D783" s="28">
        <v>4777.0</v>
      </c>
      <c r="E783" s="28">
        <v>13956.0</v>
      </c>
      <c r="F783" s="28">
        <v>687.0</v>
      </c>
      <c r="G783" s="28">
        <v>197.0</v>
      </c>
      <c r="H783" s="28">
        <v>51.0</v>
      </c>
      <c r="I783" s="29">
        <v>6.953421</v>
      </c>
      <c r="J783" s="29">
        <v>24.24873</v>
      </c>
      <c r="K783" s="30">
        <v>93.66667</v>
      </c>
      <c r="L783" s="30">
        <v>433.8078</v>
      </c>
      <c r="M783" s="29">
        <v>433.8078</v>
      </c>
      <c r="N783" s="17" t="str">
        <f>IFERROR(__xludf.DUMMYFUNCTION("IF(AND(L783&lt;=0, L783&gt;-50), L783, NA())"),"#N/A")</f>
        <v>#N/A</v>
      </c>
      <c r="O783" s="17" t="str">
        <f>IFERROR(__xludf.DUMMYFUNCTION("IF(L783&lt;=-50, L783, NA())"),"#N/A")</f>
        <v>#N/A</v>
      </c>
      <c r="P783" s="17" t="str">
        <f t="shared" si="5"/>
        <v>High</v>
      </c>
      <c r="Q783" s="17"/>
      <c r="R783" s="19"/>
    </row>
    <row r="784">
      <c r="A784" s="31" t="s">
        <v>44</v>
      </c>
      <c r="B784" s="32" t="s">
        <v>812</v>
      </c>
      <c r="C784" s="32" t="s">
        <v>46</v>
      </c>
      <c r="D784" s="33">
        <v>5253.0</v>
      </c>
      <c r="E784" s="33">
        <v>17588.0</v>
      </c>
      <c r="F784" s="33">
        <v>866.0</v>
      </c>
      <c r="G784" s="33">
        <v>265.0</v>
      </c>
      <c r="H784" s="33">
        <v>63.0</v>
      </c>
      <c r="I784" s="34">
        <v>6.06582</v>
      </c>
      <c r="J784" s="34">
        <v>19.82264</v>
      </c>
      <c r="K784" s="30">
        <v>83.38095</v>
      </c>
      <c r="L784" s="30">
        <v>499.6573</v>
      </c>
      <c r="M784" s="34">
        <v>499.6573</v>
      </c>
      <c r="N784" s="11" t="str">
        <f>IFERROR(__xludf.DUMMYFUNCTION("IF(AND(L784&lt;=0, L784&gt;-50), L784, NA())"),"#N/A")</f>
        <v>#N/A</v>
      </c>
      <c r="O784" s="11" t="str">
        <f>IFERROR(__xludf.DUMMYFUNCTION("IF(L784&lt;=-50, L784, NA())"),"#N/A")</f>
        <v>#N/A</v>
      </c>
      <c r="P784" s="11" t="str">
        <f t="shared" si="5"/>
        <v>High</v>
      </c>
      <c r="Q784" s="11"/>
      <c r="R784" s="12"/>
    </row>
    <row r="785">
      <c r="A785" s="26" t="s">
        <v>30</v>
      </c>
      <c r="B785" s="27" t="s">
        <v>813</v>
      </c>
      <c r="C785" s="27" t="s">
        <v>49</v>
      </c>
      <c r="D785" s="28">
        <v>7922.0</v>
      </c>
      <c r="E785" s="28">
        <v>20368.0</v>
      </c>
      <c r="F785" s="28">
        <v>1010.0</v>
      </c>
      <c r="G785" s="28">
        <v>298.0</v>
      </c>
      <c r="H785" s="28">
        <v>71.0</v>
      </c>
      <c r="I785" s="29">
        <v>7.843564</v>
      </c>
      <c r="J785" s="29">
        <v>26.58389</v>
      </c>
      <c r="K785" s="30">
        <v>111.5775</v>
      </c>
      <c r="L785" s="30">
        <v>348.1192</v>
      </c>
      <c r="M785" s="29">
        <v>348.1192</v>
      </c>
      <c r="N785" s="17" t="str">
        <f>IFERROR(__xludf.DUMMYFUNCTION("IF(AND(L785&lt;=0, L785&gt;-50), L785, NA())"),"#N/A")</f>
        <v>#N/A</v>
      </c>
      <c r="O785" s="17" t="str">
        <f>IFERROR(__xludf.DUMMYFUNCTION("IF(L785&lt;=-50, L785, NA())"),"#N/A")</f>
        <v>#N/A</v>
      </c>
      <c r="P785" s="17" t="str">
        <f t="shared" si="5"/>
        <v>High</v>
      </c>
      <c r="Q785" s="17"/>
      <c r="R785" s="19"/>
    </row>
    <row r="786">
      <c r="A786" s="31" t="s">
        <v>47</v>
      </c>
      <c r="B786" s="32" t="s">
        <v>814</v>
      </c>
      <c r="C786" s="32" t="s">
        <v>20</v>
      </c>
      <c r="D786" s="33">
        <v>2915.0</v>
      </c>
      <c r="E786" s="33">
        <v>6080.0</v>
      </c>
      <c r="F786" s="33">
        <v>289.0</v>
      </c>
      <c r="G786" s="33">
        <v>87.0</v>
      </c>
      <c r="H786" s="33">
        <v>19.0</v>
      </c>
      <c r="I786" s="34">
        <v>10.08651</v>
      </c>
      <c r="J786" s="34">
        <v>33.50575</v>
      </c>
      <c r="K786" s="30">
        <v>153.4211</v>
      </c>
      <c r="L786" s="30">
        <v>225.9005</v>
      </c>
      <c r="M786" s="34">
        <v>225.9005</v>
      </c>
      <c r="N786" s="11" t="str">
        <f>IFERROR(__xludf.DUMMYFUNCTION("IF(AND(L786&lt;=0, L786&gt;-50), L786, NA())"),"#N/A")</f>
        <v>#N/A</v>
      </c>
      <c r="O786" s="11" t="str">
        <f>IFERROR(__xludf.DUMMYFUNCTION("IF(L786&lt;=-50, L786, NA())"),"#N/A")</f>
        <v>#N/A</v>
      </c>
      <c r="P786" s="11" t="str">
        <f t="shared" si="5"/>
        <v>High</v>
      </c>
      <c r="Q786" s="11"/>
      <c r="R786" s="12"/>
    </row>
    <row r="787">
      <c r="A787" s="26" t="s">
        <v>47</v>
      </c>
      <c r="B787" s="27" t="s">
        <v>815</v>
      </c>
      <c r="C787" s="27" t="s">
        <v>37</v>
      </c>
      <c r="D787" s="28">
        <v>8602.0</v>
      </c>
      <c r="E787" s="28">
        <v>40845.0</v>
      </c>
      <c r="F787" s="28">
        <v>2059.0</v>
      </c>
      <c r="G787" s="28">
        <v>622.0</v>
      </c>
      <c r="H787" s="28">
        <v>160.0</v>
      </c>
      <c r="I787" s="29">
        <v>4.177756</v>
      </c>
      <c r="J787" s="29">
        <v>13.82958</v>
      </c>
      <c r="K787" s="30">
        <v>53.7625</v>
      </c>
      <c r="L787" s="30">
        <v>830.0163</v>
      </c>
      <c r="M787" s="29">
        <v>830.0163</v>
      </c>
      <c r="N787" s="17" t="str">
        <f>IFERROR(__xludf.DUMMYFUNCTION("IF(AND(L787&lt;=0, L787&gt;-50), L787, NA())"),"#N/A")</f>
        <v>#N/A</v>
      </c>
      <c r="O787" s="17" t="str">
        <f>IFERROR(__xludf.DUMMYFUNCTION("IF(L787&lt;=-50, L787, NA())"),"#N/A")</f>
        <v>#N/A</v>
      </c>
      <c r="P787" s="17" t="str">
        <f t="shared" si="5"/>
        <v>High</v>
      </c>
      <c r="Q787" s="17"/>
      <c r="R787" s="19"/>
    </row>
    <row r="788">
      <c r="A788" s="31" t="s">
        <v>44</v>
      </c>
      <c r="B788" s="32" t="s">
        <v>816</v>
      </c>
      <c r="C788" s="32" t="s">
        <v>32</v>
      </c>
      <c r="D788" s="33">
        <v>2762.0</v>
      </c>
      <c r="E788" s="33">
        <v>10091.0</v>
      </c>
      <c r="F788" s="33">
        <v>497.0</v>
      </c>
      <c r="G788" s="33">
        <v>150.0</v>
      </c>
      <c r="H788" s="33">
        <v>36.0</v>
      </c>
      <c r="I788" s="34">
        <v>5.557344</v>
      </c>
      <c r="J788" s="34">
        <v>18.41333</v>
      </c>
      <c r="K788" s="30">
        <v>76.72222</v>
      </c>
      <c r="L788" s="30">
        <v>551.7017</v>
      </c>
      <c r="M788" s="34">
        <v>551.7017</v>
      </c>
      <c r="N788" s="11" t="str">
        <f>IFERROR(__xludf.DUMMYFUNCTION("IF(AND(L788&lt;=0, L788&gt;-50), L788, NA())"),"#N/A")</f>
        <v>#N/A</v>
      </c>
      <c r="O788" s="11" t="str">
        <f>IFERROR(__xludf.DUMMYFUNCTION("IF(L788&lt;=-50, L788, NA())"),"#N/A")</f>
        <v>#N/A</v>
      </c>
      <c r="P788" s="11" t="str">
        <f t="shared" si="5"/>
        <v>High</v>
      </c>
      <c r="Q788" s="11"/>
      <c r="R788" s="12"/>
    </row>
    <row r="789">
      <c r="A789" s="26" t="s">
        <v>41</v>
      </c>
      <c r="B789" s="27" t="s">
        <v>817</v>
      </c>
      <c r="C789" s="27" t="s">
        <v>28</v>
      </c>
      <c r="D789" s="28">
        <v>6430.0</v>
      </c>
      <c r="E789" s="28">
        <v>16882.0</v>
      </c>
      <c r="F789" s="28">
        <v>846.0</v>
      </c>
      <c r="G789" s="28">
        <v>256.0</v>
      </c>
      <c r="H789" s="28">
        <v>68.0</v>
      </c>
      <c r="I789" s="29">
        <v>7.600473</v>
      </c>
      <c r="J789" s="29">
        <v>25.11719</v>
      </c>
      <c r="K789" s="30">
        <v>94.55882</v>
      </c>
      <c r="L789" s="30">
        <v>428.7714</v>
      </c>
      <c r="M789" s="29">
        <v>428.7714</v>
      </c>
      <c r="N789" s="17" t="str">
        <f>IFERROR(__xludf.DUMMYFUNCTION("IF(AND(L789&lt;=0, L789&gt;-50), L789, NA())"),"#N/A")</f>
        <v>#N/A</v>
      </c>
      <c r="O789" s="17" t="str">
        <f>IFERROR(__xludf.DUMMYFUNCTION("IF(L789&lt;=-50, L789, NA())"),"#N/A")</f>
        <v>#N/A</v>
      </c>
      <c r="P789" s="17" t="str">
        <f t="shared" si="5"/>
        <v>High</v>
      </c>
      <c r="Q789" s="17"/>
      <c r="R789" s="19"/>
    </row>
    <row r="790">
      <c r="A790" s="31" t="s">
        <v>53</v>
      </c>
      <c r="B790" s="32" t="s">
        <v>818</v>
      </c>
      <c r="C790" s="32" t="s">
        <v>32</v>
      </c>
      <c r="D790" s="33">
        <v>5073.0</v>
      </c>
      <c r="E790" s="33">
        <v>13637.0</v>
      </c>
      <c r="F790" s="33">
        <v>685.0</v>
      </c>
      <c r="G790" s="33">
        <v>209.0</v>
      </c>
      <c r="H790" s="33">
        <v>55.0</v>
      </c>
      <c r="I790" s="34">
        <v>7.405839</v>
      </c>
      <c r="J790" s="34">
        <v>24.27273</v>
      </c>
      <c r="K790" s="30">
        <v>92.23636</v>
      </c>
      <c r="L790" s="30">
        <v>442.0856</v>
      </c>
      <c r="M790" s="34">
        <v>442.0856</v>
      </c>
      <c r="N790" s="11" t="str">
        <f>IFERROR(__xludf.DUMMYFUNCTION("IF(AND(L790&lt;=0, L790&gt;-50), L790, NA())"),"#N/A")</f>
        <v>#N/A</v>
      </c>
      <c r="O790" s="11" t="str">
        <f>IFERROR(__xludf.DUMMYFUNCTION("IF(L790&lt;=-50, L790, NA())"),"#N/A")</f>
        <v>#N/A</v>
      </c>
      <c r="P790" s="11" t="str">
        <f t="shared" si="5"/>
        <v>High</v>
      </c>
      <c r="Q790" s="11"/>
      <c r="R790" s="12"/>
    </row>
    <row r="791">
      <c r="A791" s="26" t="s">
        <v>22</v>
      </c>
      <c r="B791" s="27" t="s">
        <v>819</v>
      </c>
      <c r="C791" s="27" t="s">
        <v>49</v>
      </c>
      <c r="D791" s="28">
        <v>9445.0</v>
      </c>
      <c r="E791" s="28">
        <v>24645.0</v>
      </c>
      <c r="F791" s="28">
        <v>1233.0</v>
      </c>
      <c r="G791" s="28">
        <v>366.0</v>
      </c>
      <c r="H791" s="28">
        <v>94.0</v>
      </c>
      <c r="I791" s="29">
        <v>7.660178</v>
      </c>
      <c r="J791" s="29">
        <v>25.80601</v>
      </c>
      <c r="K791" s="30">
        <v>100.4787</v>
      </c>
      <c r="L791" s="30">
        <v>397.6178</v>
      </c>
      <c r="M791" s="29">
        <v>397.6178</v>
      </c>
      <c r="N791" s="17" t="str">
        <f>IFERROR(__xludf.DUMMYFUNCTION("IF(AND(L791&lt;=0, L791&gt;-50), L791, NA())"),"#N/A")</f>
        <v>#N/A</v>
      </c>
      <c r="O791" s="17" t="str">
        <f>IFERROR(__xludf.DUMMYFUNCTION("IF(L791&lt;=-50, L791, NA())"),"#N/A")</f>
        <v>#N/A</v>
      </c>
      <c r="P791" s="17" t="str">
        <f t="shared" si="5"/>
        <v>High</v>
      </c>
      <c r="Q791" s="17"/>
      <c r="R791" s="19"/>
    </row>
    <row r="792">
      <c r="A792" s="31" t="s">
        <v>47</v>
      </c>
      <c r="B792" s="32" t="s">
        <v>820</v>
      </c>
      <c r="C792" s="32" t="s">
        <v>40</v>
      </c>
      <c r="D792" s="33">
        <v>3817.0</v>
      </c>
      <c r="E792" s="33">
        <v>18981.0</v>
      </c>
      <c r="F792" s="33">
        <v>946.0</v>
      </c>
      <c r="G792" s="33">
        <v>274.0</v>
      </c>
      <c r="H792" s="33">
        <v>68.0</v>
      </c>
      <c r="I792" s="34">
        <v>4.034884</v>
      </c>
      <c r="J792" s="34">
        <v>13.93066</v>
      </c>
      <c r="K792" s="30">
        <v>56.13235</v>
      </c>
      <c r="L792" s="30">
        <v>790.7519</v>
      </c>
      <c r="M792" s="34">
        <v>790.7519</v>
      </c>
      <c r="N792" s="11" t="str">
        <f>IFERROR(__xludf.DUMMYFUNCTION("IF(AND(L792&lt;=0, L792&gt;-50), L792, NA())"),"#N/A")</f>
        <v>#N/A</v>
      </c>
      <c r="O792" s="11" t="str">
        <f>IFERROR(__xludf.DUMMYFUNCTION("IF(L792&lt;=-50, L792, NA())"),"#N/A")</f>
        <v>#N/A</v>
      </c>
      <c r="P792" s="11" t="str">
        <f t="shared" si="5"/>
        <v>High</v>
      </c>
      <c r="Q792" s="11"/>
      <c r="R792" s="12"/>
    </row>
    <row r="793">
      <c r="A793" s="26" t="s">
        <v>22</v>
      </c>
      <c r="B793" s="27" t="s">
        <v>821</v>
      </c>
      <c r="C793" s="27" t="s">
        <v>46</v>
      </c>
      <c r="D793" s="28">
        <v>4928.0</v>
      </c>
      <c r="E793" s="28">
        <v>10258.0</v>
      </c>
      <c r="F793" s="28">
        <v>503.0</v>
      </c>
      <c r="G793" s="28">
        <v>147.0</v>
      </c>
      <c r="H793" s="28">
        <v>35.0</v>
      </c>
      <c r="I793" s="29">
        <v>9.797217</v>
      </c>
      <c r="J793" s="29">
        <v>33.52381</v>
      </c>
      <c r="K793" s="30">
        <v>140.8</v>
      </c>
      <c r="L793" s="30">
        <v>255.1136</v>
      </c>
      <c r="M793" s="29">
        <v>255.1136</v>
      </c>
      <c r="N793" s="17" t="str">
        <f>IFERROR(__xludf.DUMMYFUNCTION("IF(AND(L793&lt;=0, L793&gt;-50), L793, NA())"),"#N/A")</f>
        <v>#N/A</v>
      </c>
      <c r="O793" s="17" t="str">
        <f>IFERROR(__xludf.DUMMYFUNCTION("IF(L793&lt;=-50, L793, NA())"),"#N/A")</f>
        <v>#N/A</v>
      </c>
      <c r="P793" s="17" t="str">
        <f t="shared" si="5"/>
        <v>High</v>
      </c>
      <c r="Q793" s="17"/>
      <c r="R793" s="19"/>
    </row>
    <row r="794">
      <c r="A794" s="31" t="s">
        <v>30</v>
      </c>
      <c r="B794" s="32" t="s">
        <v>822</v>
      </c>
      <c r="C794" s="32" t="s">
        <v>28</v>
      </c>
      <c r="D794" s="33">
        <v>864.0</v>
      </c>
      <c r="E794" s="33">
        <v>4203.0</v>
      </c>
      <c r="F794" s="33">
        <v>202.0</v>
      </c>
      <c r="G794" s="33">
        <v>59.0</v>
      </c>
      <c r="H794" s="33">
        <v>12.0</v>
      </c>
      <c r="I794" s="34">
        <v>4.277228</v>
      </c>
      <c r="J794" s="34">
        <v>14.64407</v>
      </c>
      <c r="K794" s="30">
        <v>72.0</v>
      </c>
      <c r="L794" s="30">
        <v>594.4444</v>
      </c>
      <c r="M794" s="34">
        <v>594.4444</v>
      </c>
      <c r="N794" s="11" t="str">
        <f>IFERROR(__xludf.DUMMYFUNCTION("IF(AND(L794&lt;=0, L794&gt;-50), L794, NA())"),"#N/A")</f>
        <v>#N/A</v>
      </c>
      <c r="O794" s="11" t="str">
        <f>IFERROR(__xludf.DUMMYFUNCTION("IF(L794&lt;=-50, L794, NA())"),"#N/A")</f>
        <v>#N/A</v>
      </c>
      <c r="P794" s="11" t="str">
        <f t="shared" si="5"/>
        <v>High</v>
      </c>
      <c r="Q794" s="11"/>
      <c r="R794" s="12"/>
    </row>
    <row r="795">
      <c r="A795" s="26" t="s">
        <v>22</v>
      </c>
      <c r="B795" s="27" t="s">
        <v>823</v>
      </c>
      <c r="C795" s="27" t="s">
        <v>46</v>
      </c>
      <c r="D795" s="28">
        <v>4650.0</v>
      </c>
      <c r="E795" s="28">
        <v>22365.0</v>
      </c>
      <c r="F795" s="28">
        <v>1098.0</v>
      </c>
      <c r="G795" s="28">
        <v>326.0</v>
      </c>
      <c r="H795" s="28">
        <v>81.0</v>
      </c>
      <c r="I795" s="29">
        <v>4.234973</v>
      </c>
      <c r="J795" s="29">
        <v>14.2638</v>
      </c>
      <c r="K795" s="30">
        <v>57.40741</v>
      </c>
      <c r="L795" s="30">
        <v>770.9677</v>
      </c>
      <c r="M795" s="29">
        <v>770.9677</v>
      </c>
      <c r="N795" s="17" t="str">
        <f>IFERROR(__xludf.DUMMYFUNCTION("IF(AND(L795&lt;=0, L795&gt;-50), L795, NA())"),"#N/A")</f>
        <v>#N/A</v>
      </c>
      <c r="O795" s="17" t="str">
        <f>IFERROR(__xludf.DUMMYFUNCTION("IF(L795&lt;=-50, L795, NA())"),"#N/A")</f>
        <v>#N/A</v>
      </c>
      <c r="P795" s="17" t="str">
        <f t="shared" si="5"/>
        <v>High</v>
      </c>
      <c r="Q795" s="17"/>
      <c r="R795" s="19"/>
    </row>
    <row r="796">
      <c r="A796" s="31" t="s">
        <v>47</v>
      </c>
      <c r="B796" s="32" t="s">
        <v>824</v>
      </c>
      <c r="C796" s="32" t="s">
        <v>37</v>
      </c>
      <c r="D796" s="33">
        <v>8654.0</v>
      </c>
      <c r="E796" s="33">
        <v>18775.0</v>
      </c>
      <c r="F796" s="33">
        <v>932.0</v>
      </c>
      <c r="G796" s="33">
        <v>280.0</v>
      </c>
      <c r="H796" s="33">
        <v>75.0</v>
      </c>
      <c r="I796" s="34">
        <v>9.285408</v>
      </c>
      <c r="J796" s="34">
        <v>30.90714</v>
      </c>
      <c r="K796" s="30">
        <v>115.3867</v>
      </c>
      <c r="L796" s="30">
        <v>333.3256</v>
      </c>
      <c r="M796" s="34">
        <v>333.3256</v>
      </c>
      <c r="N796" s="11" t="str">
        <f>IFERROR(__xludf.DUMMYFUNCTION("IF(AND(L796&lt;=0, L796&gt;-50), L796, NA())"),"#N/A")</f>
        <v>#N/A</v>
      </c>
      <c r="O796" s="11" t="str">
        <f>IFERROR(__xludf.DUMMYFUNCTION("IF(L796&lt;=-50, L796, NA())"),"#N/A")</f>
        <v>#N/A</v>
      </c>
      <c r="P796" s="11" t="str">
        <f t="shared" si="5"/>
        <v>High</v>
      </c>
      <c r="Q796" s="11"/>
      <c r="R796" s="12"/>
    </row>
    <row r="797">
      <c r="A797" s="26" t="s">
        <v>18</v>
      </c>
      <c r="B797" s="27" t="s">
        <v>825</v>
      </c>
      <c r="C797" s="27" t="s">
        <v>20</v>
      </c>
      <c r="D797" s="28">
        <v>3649.0</v>
      </c>
      <c r="E797" s="28">
        <v>15574.0</v>
      </c>
      <c r="F797" s="28">
        <v>777.0</v>
      </c>
      <c r="G797" s="28">
        <v>233.0</v>
      </c>
      <c r="H797" s="28">
        <v>57.0</v>
      </c>
      <c r="I797" s="29">
        <v>4.696268</v>
      </c>
      <c r="J797" s="29">
        <v>15.66094</v>
      </c>
      <c r="K797" s="30">
        <v>64.01754</v>
      </c>
      <c r="L797" s="30">
        <v>681.0359</v>
      </c>
      <c r="M797" s="29">
        <v>681.0359</v>
      </c>
      <c r="N797" s="17" t="str">
        <f>IFERROR(__xludf.DUMMYFUNCTION("IF(AND(L797&lt;=0, L797&gt;-50), L797, NA())"),"#N/A")</f>
        <v>#N/A</v>
      </c>
      <c r="O797" s="17" t="str">
        <f>IFERROR(__xludf.DUMMYFUNCTION("IF(L797&lt;=-50, L797, NA())"),"#N/A")</f>
        <v>#N/A</v>
      </c>
      <c r="P797" s="17" t="str">
        <f t="shared" si="5"/>
        <v>High</v>
      </c>
      <c r="Q797" s="17"/>
      <c r="R797" s="19"/>
    </row>
    <row r="798">
      <c r="A798" s="31" t="s">
        <v>41</v>
      </c>
      <c r="B798" s="32" t="s">
        <v>826</v>
      </c>
      <c r="C798" s="32" t="s">
        <v>37</v>
      </c>
      <c r="D798" s="33">
        <v>7838.0</v>
      </c>
      <c r="E798" s="33">
        <v>26062.0</v>
      </c>
      <c r="F798" s="33">
        <v>1290.0</v>
      </c>
      <c r="G798" s="33">
        <v>388.0</v>
      </c>
      <c r="H798" s="33">
        <v>97.0</v>
      </c>
      <c r="I798" s="34">
        <v>6.075969</v>
      </c>
      <c r="J798" s="34">
        <v>20.20103</v>
      </c>
      <c r="K798" s="30">
        <v>80.80412</v>
      </c>
      <c r="L798" s="30">
        <v>518.7803</v>
      </c>
      <c r="M798" s="34">
        <v>518.7803</v>
      </c>
      <c r="N798" s="11" t="str">
        <f>IFERROR(__xludf.DUMMYFUNCTION("IF(AND(L798&lt;=0, L798&gt;-50), L798, NA())"),"#N/A")</f>
        <v>#N/A</v>
      </c>
      <c r="O798" s="11" t="str">
        <f>IFERROR(__xludf.DUMMYFUNCTION("IF(L798&lt;=-50, L798, NA())"),"#N/A")</f>
        <v>#N/A</v>
      </c>
      <c r="P798" s="11" t="str">
        <f t="shared" si="5"/>
        <v>High</v>
      </c>
      <c r="Q798" s="11"/>
      <c r="R798" s="12"/>
    </row>
    <row r="799">
      <c r="A799" s="26" t="s">
        <v>53</v>
      </c>
      <c r="B799" s="27" t="s">
        <v>827</v>
      </c>
      <c r="C799" s="27" t="s">
        <v>20</v>
      </c>
      <c r="D799" s="28">
        <v>4375.0</v>
      </c>
      <c r="E799" s="28">
        <v>14247.0</v>
      </c>
      <c r="F799" s="28">
        <v>712.0</v>
      </c>
      <c r="G799" s="28">
        <v>205.0</v>
      </c>
      <c r="H799" s="28">
        <v>51.0</v>
      </c>
      <c r="I799" s="29">
        <v>6.144663</v>
      </c>
      <c r="J799" s="29">
        <v>21.34146</v>
      </c>
      <c r="K799" s="30">
        <v>85.78431</v>
      </c>
      <c r="L799" s="30">
        <v>482.8571</v>
      </c>
      <c r="M799" s="29">
        <v>482.8571</v>
      </c>
      <c r="N799" s="17" t="str">
        <f>IFERROR(__xludf.DUMMYFUNCTION("IF(AND(L799&lt;=0, L799&gt;-50), L799, NA())"),"#N/A")</f>
        <v>#N/A</v>
      </c>
      <c r="O799" s="17" t="str">
        <f>IFERROR(__xludf.DUMMYFUNCTION("IF(L799&lt;=-50, L799, NA())"),"#N/A")</f>
        <v>#N/A</v>
      </c>
      <c r="P799" s="17" t="str">
        <f t="shared" si="5"/>
        <v>High</v>
      </c>
      <c r="Q799" s="17"/>
      <c r="R799" s="19"/>
    </row>
    <row r="800">
      <c r="A800" s="31" t="s">
        <v>53</v>
      </c>
      <c r="B800" s="32" t="s">
        <v>828</v>
      </c>
      <c r="C800" s="32" t="s">
        <v>46</v>
      </c>
      <c r="D800" s="33">
        <v>8783.0</v>
      </c>
      <c r="E800" s="33">
        <v>38172.0</v>
      </c>
      <c r="F800" s="33">
        <v>1909.0</v>
      </c>
      <c r="G800" s="33">
        <v>573.0</v>
      </c>
      <c r="H800" s="33">
        <v>141.0</v>
      </c>
      <c r="I800" s="34">
        <v>4.600838</v>
      </c>
      <c r="J800" s="34">
        <v>15.3281</v>
      </c>
      <c r="K800" s="30">
        <v>62.29078</v>
      </c>
      <c r="L800" s="30">
        <v>702.687</v>
      </c>
      <c r="M800" s="34">
        <v>702.687</v>
      </c>
      <c r="N800" s="11" t="str">
        <f>IFERROR(__xludf.DUMMYFUNCTION("IF(AND(L800&lt;=0, L800&gt;-50), L800, NA())"),"#N/A")</f>
        <v>#N/A</v>
      </c>
      <c r="O800" s="11" t="str">
        <f>IFERROR(__xludf.DUMMYFUNCTION("IF(L800&lt;=-50, L800, NA())"),"#N/A")</f>
        <v>#N/A</v>
      </c>
      <c r="P800" s="11" t="str">
        <f t="shared" si="5"/>
        <v>High</v>
      </c>
      <c r="Q800" s="11"/>
      <c r="R800" s="12"/>
    </row>
    <row r="801">
      <c r="A801" s="26" t="s">
        <v>44</v>
      </c>
      <c r="B801" s="27" t="s">
        <v>829</v>
      </c>
      <c r="C801" s="27" t="s">
        <v>46</v>
      </c>
      <c r="D801" s="28">
        <v>2312.0</v>
      </c>
      <c r="E801" s="28">
        <v>10273.0</v>
      </c>
      <c r="F801" s="28">
        <v>516.0</v>
      </c>
      <c r="G801" s="28">
        <v>154.0</v>
      </c>
      <c r="H801" s="28">
        <v>40.0</v>
      </c>
      <c r="I801" s="29">
        <v>4.48062</v>
      </c>
      <c r="J801" s="29">
        <v>15.01299</v>
      </c>
      <c r="K801" s="30">
        <v>57.8</v>
      </c>
      <c r="L801" s="30">
        <v>765.0519</v>
      </c>
      <c r="M801" s="29">
        <v>765.0519</v>
      </c>
      <c r="N801" s="17" t="str">
        <f>IFERROR(__xludf.DUMMYFUNCTION("IF(AND(L801&lt;=0, L801&gt;-50), L801, NA())"),"#N/A")</f>
        <v>#N/A</v>
      </c>
      <c r="O801" s="17" t="str">
        <f>IFERROR(__xludf.DUMMYFUNCTION("IF(L801&lt;=-50, L801, NA())"),"#N/A")</f>
        <v>#N/A</v>
      </c>
      <c r="P801" s="17" t="str">
        <f t="shared" si="5"/>
        <v>High</v>
      </c>
      <c r="Q801" s="17"/>
      <c r="R801" s="19"/>
    </row>
    <row r="802">
      <c r="A802" s="31" t="s">
        <v>26</v>
      </c>
      <c r="B802" s="32" t="s">
        <v>830</v>
      </c>
      <c r="C802" s="32" t="s">
        <v>46</v>
      </c>
      <c r="D802" s="33">
        <v>7894.0</v>
      </c>
      <c r="E802" s="33">
        <v>32723.0</v>
      </c>
      <c r="F802" s="33">
        <v>1644.0</v>
      </c>
      <c r="G802" s="33">
        <v>492.0</v>
      </c>
      <c r="H802" s="33">
        <v>119.0</v>
      </c>
      <c r="I802" s="34">
        <v>4.801703</v>
      </c>
      <c r="J802" s="34">
        <v>16.04472</v>
      </c>
      <c r="K802" s="30">
        <v>66.33613</v>
      </c>
      <c r="L802" s="30">
        <v>653.737</v>
      </c>
      <c r="M802" s="34">
        <v>653.737</v>
      </c>
      <c r="N802" s="11" t="str">
        <f>IFERROR(__xludf.DUMMYFUNCTION("IF(AND(L802&lt;=0, L802&gt;-50), L802, NA())"),"#N/A")</f>
        <v>#N/A</v>
      </c>
      <c r="O802" s="11" t="str">
        <f>IFERROR(__xludf.DUMMYFUNCTION("IF(L802&lt;=-50, L802, NA())"),"#N/A")</f>
        <v>#N/A</v>
      </c>
      <c r="P802" s="11" t="str">
        <f t="shared" si="5"/>
        <v>High</v>
      </c>
      <c r="Q802" s="11"/>
      <c r="R802" s="12"/>
    </row>
    <row r="803">
      <c r="A803" s="26" t="s">
        <v>35</v>
      </c>
      <c r="B803" s="27" t="s">
        <v>831</v>
      </c>
      <c r="C803" s="27" t="s">
        <v>40</v>
      </c>
      <c r="D803" s="28">
        <v>6599.0</v>
      </c>
      <c r="E803" s="28">
        <v>26707.0</v>
      </c>
      <c r="F803" s="28">
        <v>1343.0</v>
      </c>
      <c r="G803" s="28">
        <v>393.0</v>
      </c>
      <c r="H803" s="28">
        <v>98.0</v>
      </c>
      <c r="I803" s="29">
        <v>4.913626</v>
      </c>
      <c r="J803" s="29">
        <v>16.79135</v>
      </c>
      <c r="K803" s="30">
        <v>67.33673</v>
      </c>
      <c r="L803" s="30">
        <v>642.5367</v>
      </c>
      <c r="M803" s="29">
        <v>642.5367</v>
      </c>
      <c r="N803" s="17" t="str">
        <f>IFERROR(__xludf.DUMMYFUNCTION("IF(AND(L803&lt;=0, L803&gt;-50), L803, NA())"),"#N/A")</f>
        <v>#N/A</v>
      </c>
      <c r="O803" s="17" t="str">
        <f>IFERROR(__xludf.DUMMYFUNCTION("IF(L803&lt;=-50, L803, NA())"),"#N/A")</f>
        <v>#N/A</v>
      </c>
      <c r="P803" s="17" t="str">
        <f t="shared" si="5"/>
        <v>High</v>
      </c>
      <c r="Q803" s="17"/>
      <c r="R803" s="19"/>
    </row>
    <row r="804">
      <c r="A804" s="31" t="s">
        <v>18</v>
      </c>
      <c r="B804" s="32" t="s">
        <v>832</v>
      </c>
      <c r="C804" s="32" t="s">
        <v>24</v>
      </c>
      <c r="D804" s="33">
        <v>1074.0</v>
      </c>
      <c r="E804" s="33">
        <v>2721.0</v>
      </c>
      <c r="F804" s="33">
        <v>141.0</v>
      </c>
      <c r="G804" s="33">
        <v>47.0</v>
      </c>
      <c r="H804" s="33">
        <v>14.0</v>
      </c>
      <c r="I804" s="34">
        <v>7.617021</v>
      </c>
      <c r="J804" s="34">
        <v>22.85106</v>
      </c>
      <c r="K804" s="30">
        <v>76.71429</v>
      </c>
      <c r="L804" s="30">
        <v>551.7691</v>
      </c>
      <c r="M804" s="34">
        <v>551.7691</v>
      </c>
      <c r="N804" s="11" t="str">
        <f>IFERROR(__xludf.DUMMYFUNCTION("IF(AND(L804&lt;=0, L804&gt;-50), L804, NA())"),"#N/A")</f>
        <v>#N/A</v>
      </c>
      <c r="O804" s="11" t="str">
        <f>IFERROR(__xludf.DUMMYFUNCTION("IF(L804&lt;=-50, L804, NA())"),"#N/A")</f>
        <v>#N/A</v>
      </c>
      <c r="P804" s="11" t="str">
        <f t="shared" si="5"/>
        <v>High</v>
      </c>
      <c r="Q804" s="11"/>
      <c r="R804" s="12"/>
    </row>
    <row r="805">
      <c r="A805" s="26" t="s">
        <v>38</v>
      </c>
      <c r="B805" s="27" t="s">
        <v>833</v>
      </c>
      <c r="C805" s="27" t="s">
        <v>24</v>
      </c>
      <c r="D805" s="28">
        <v>5992.0</v>
      </c>
      <c r="E805" s="28">
        <v>20933.0</v>
      </c>
      <c r="F805" s="28">
        <v>1066.0</v>
      </c>
      <c r="G805" s="28">
        <v>331.0</v>
      </c>
      <c r="H805" s="28">
        <v>79.0</v>
      </c>
      <c r="I805" s="29">
        <v>5.621013</v>
      </c>
      <c r="J805" s="29">
        <v>18.10272</v>
      </c>
      <c r="K805" s="30">
        <v>75.8481</v>
      </c>
      <c r="L805" s="30">
        <v>559.2123</v>
      </c>
      <c r="M805" s="29">
        <v>559.2123</v>
      </c>
      <c r="N805" s="17" t="str">
        <f>IFERROR(__xludf.DUMMYFUNCTION("IF(AND(L805&lt;=0, L805&gt;-50), L805, NA())"),"#N/A")</f>
        <v>#N/A</v>
      </c>
      <c r="O805" s="17" t="str">
        <f>IFERROR(__xludf.DUMMYFUNCTION("IF(L805&lt;=-50, L805, NA())"),"#N/A")</f>
        <v>#N/A</v>
      </c>
      <c r="P805" s="17" t="str">
        <f t="shared" si="5"/>
        <v>High</v>
      </c>
      <c r="Q805" s="17"/>
      <c r="R805" s="19"/>
    </row>
    <row r="806">
      <c r="A806" s="31" t="s">
        <v>35</v>
      </c>
      <c r="B806" s="32" t="s">
        <v>834</v>
      </c>
      <c r="C806" s="32" t="s">
        <v>49</v>
      </c>
      <c r="D806" s="33">
        <v>8337.0</v>
      </c>
      <c r="E806" s="33">
        <v>33261.0</v>
      </c>
      <c r="F806" s="33">
        <v>1659.0</v>
      </c>
      <c r="G806" s="33">
        <v>495.0</v>
      </c>
      <c r="H806" s="33">
        <v>122.0</v>
      </c>
      <c r="I806" s="34">
        <v>5.025316</v>
      </c>
      <c r="J806" s="34">
        <v>16.84242</v>
      </c>
      <c r="K806" s="30">
        <v>68.33607</v>
      </c>
      <c r="L806" s="30">
        <v>631.6781</v>
      </c>
      <c r="M806" s="34">
        <v>631.6781</v>
      </c>
      <c r="N806" s="11" t="str">
        <f>IFERROR(__xludf.DUMMYFUNCTION("IF(AND(L806&lt;=0, L806&gt;-50), L806, NA())"),"#N/A")</f>
        <v>#N/A</v>
      </c>
      <c r="O806" s="11" t="str">
        <f>IFERROR(__xludf.DUMMYFUNCTION("IF(L806&lt;=-50, L806, NA())"),"#N/A")</f>
        <v>#N/A</v>
      </c>
      <c r="P806" s="11" t="str">
        <f t="shared" si="5"/>
        <v>High</v>
      </c>
      <c r="Q806" s="11"/>
      <c r="R806" s="12"/>
    </row>
    <row r="807">
      <c r="A807" s="26" t="s">
        <v>33</v>
      </c>
      <c r="B807" s="27" t="s">
        <v>835</v>
      </c>
      <c r="C807" s="27" t="s">
        <v>24</v>
      </c>
      <c r="D807" s="28">
        <v>5676.0</v>
      </c>
      <c r="E807" s="28">
        <v>24873.0</v>
      </c>
      <c r="F807" s="28">
        <v>1256.0</v>
      </c>
      <c r="G807" s="28">
        <v>373.0</v>
      </c>
      <c r="H807" s="28">
        <v>92.0</v>
      </c>
      <c r="I807" s="29">
        <v>4.519108</v>
      </c>
      <c r="J807" s="29">
        <v>15.21716</v>
      </c>
      <c r="K807" s="30">
        <v>61.69565</v>
      </c>
      <c r="L807" s="30">
        <v>710.4299</v>
      </c>
      <c r="M807" s="29">
        <v>710.4299</v>
      </c>
      <c r="N807" s="17" t="str">
        <f>IFERROR(__xludf.DUMMYFUNCTION("IF(AND(L807&lt;=0, L807&gt;-50), L807, NA())"),"#N/A")</f>
        <v>#N/A</v>
      </c>
      <c r="O807" s="17" t="str">
        <f>IFERROR(__xludf.DUMMYFUNCTION("IF(L807&lt;=-50, L807, NA())"),"#N/A")</f>
        <v>#N/A</v>
      </c>
      <c r="P807" s="17" t="str">
        <f t="shared" si="5"/>
        <v>High</v>
      </c>
      <c r="Q807" s="17"/>
      <c r="R807" s="19"/>
    </row>
    <row r="808">
      <c r="A808" s="31" t="s">
        <v>44</v>
      </c>
      <c r="B808" s="32" t="s">
        <v>836</v>
      </c>
      <c r="C808" s="32" t="s">
        <v>43</v>
      </c>
      <c r="D808" s="33">
        <v>6319.0</v>
      </c>
      <c r="E808" s="33">
        <v>14682.0</v>
      </c>
      <c r="F808" s="33">
        <v>722.0</v>
      </c>
      <c r="G808" s="33">
        <v>223.0</v>
      </c>
      <c r="H808" s="33">
        <v>55.0</v>
      </c>
      <c r="I808" s="34">
        <v>8.752078</v>
      </c>
      <c r="J808" s="34">
        <v>28.33632</v>
      </c>
      <c r="K808" s="30">
        <v>114.8909</v>
      </c>
      <c r="L808" s="30">
        <v>335.1954</v>
      </c>
      <c r="M808" s="34">
        <v>335.1954</v>
      </c>
      <c r="N808" s="11" t="str">
        <f>IFERROR(__xludf.DUMMYFUNCTION("IF(AND(L808&lt;=0, L808&gt;-50), L808, NA())"),"#N/A")</f>
        <v>#N/A</v>
      </c>
      <c r="O808" s="11" t="str">
        <f>IFERROR(__xludf.DUMMYFUNCTION("IF(L808&lt;=-50, L808, NA())"),"#N/A")</f>
        <v>#N/A</v>
      </c>
      <c r="P808" s="11" t="str">
        <f t="shared" si="5"/>
        <v>High</v>
      </c>
      <c r="Q808" s="11"/>
      <c r="R808" s="12"/>
    </row>
    <row r="809">
      <c r="A809" s="26" t="s">
        <v>30</v>
      </c>
      <c r="B809" s="27" t="s">
        <v>837</v>
      </c>
      <c r="C809" s="27" t="s">
        <v>20</v>
      </c>
      <c r="D809" s="28">
        <v>3272.0</v>
      </c>
      <c r="E809" s="28">
        <v>13328.0</v>
      </c>
      <c r="F809" s="28">
        <v>660.0</v>
      </c>
      <c r="G809" s="28">
        <v>195.0</v>
      </c>
      <c r="H809" s="28">
        <v>47.0</v>
      </c>
      <c r="I809" s="29">
        <v>4.957576</v>
      </c>
      <c r="J809" s="29">
        <v>16.77949</v>
      </c>
      <c r="K809" s="30">
        <v>69.61702</v>
      </c>
      <c r="L809" s="30">
        <v>618.2152</v>
      </c>
      <c r="M809" s="29">
        <v>618.2152</v>
      </c>
      <c r="N809" s="17" t="str">
        <f>IFERROR(__xludf.DUMMYFUNCTION("IF(AND(L809&lt;=0, L809&gt;-50), L809, NA())"),"#N/A")</f>
        <v>#N/A</v>
      </c>
      <c r="O809" s="17" t="str">
        <f>IFERROR(__xludf.DUMMYFUNCTION("IF(L809&lt;=-50, L809, NA())"),"#N/A")</f>
        <v>#N/A</v>
      </c>
      <c r="P809" s="17" t="str">
        <f t="shared" si="5"/>
        <v>High</v>
      </c>
      <c r="Q809" s="17"/>
      <c r="R809" s="19"/>
    </row>
    <row r="810">
      <c r="A810" s="31" t="s">
        <v>35</v>
      </c>
      <c r="B810" s="32" t="s">
        <v>838</v>
      </c>
      <c r="C810" s="32" t="s">
        <v>24</v>
      </c>
      <c r="D810" s="33">
        <v>7694.0</v>
      </c>
      <c r="E810" s="33">
        <v>21239.0</v>
      </c>
      <c r="F810" s="33">
        <v>1057.0</v>
      </c>
      <c r="G810" s="33">
        <v>322.0</v>
      </c>
      <c r="H810" s="33">
        <v>81.0</v>
      </c>
      <c r="I810" s="34">
        <v>7.279092</v>
      </c>
      <c r="J810" s="34">
        <v>23.89441</v>
      </c>
      <c r="K810" s="30">
        <v>94.98765</v>
      </c>
      <c r="L810" s="30">
        <v>426.3842</v>
      </c>
      <c r="M810" s="34">
        <v>426.3842</v>
      </c>
      <c r="N810" s="11" t="str">
        <f>IFERROR(__xludf.DUMMYFUNCTION("IF(AND(L810&lt;=0, L810&gt;-50), L810, NA())"),"#N/A")</f>
        <v>#N/A</v>
      </c>
      <c r="O810" s="11" t="str">
        <f>IFERROR(__xludf.DUMMYFUNCTION("IF(L810&lt;=-50, L810, NA())"),"#N/A")</f>
        <v>#N/A</v>
      </c>
      <c r="P810" s="11" t="str">
        <f t="shared" si="5"/>
        <v>High</v>
      </c>
      <c r="Q810" s="11"/>
      <c r="R810" s="12"/>
    </row>
    <row r="811">
      <c r="A811" s="26" t="s">
        <v>35</v>
      </c>
      <c r="B811" s="27" t="s">
        <v>839</v>
      </c>
      <c r="C811" s="27" t="s">
        <v>24</v>
      </c>
      <c r="D811" s="28">
        <v>5527.0</v>
      </c>
      <c r="E811" s="28">
        <v>26921.0</v>
      </c>
      <c r="F811" s="28">
        <v>1323.0</v>
      </c>
      <c r="G811" s="28">
        <v>392.0</v>
      </c>
      <c r="H811" s="28">
        <v>96.0</v>
      </c>
      <c r="I811" s="29">
        <v>4.177627</v>
      </c>
      <c r="J811" s="29">
        <v>14.09949</v>
      </c>
      <c r="K811" s="30">
        <v>57.57292</v>
      </c>
      <c r="L811" s="30">
        <v>768.4639</v>
      </c>
      <c r="M811" s="29">
        <v>768.4639</v>
      </c>
      <c r="N811" s="17" t="str">
        <f>IFERROR(__xludf.DUMMYFUNCTION("IF(AND(L811&lt;=0, L811&gt;-50), L811, NA())"),"#N/A")</f>
        <v>#N/A</v>
      </c>
      <c r="O811" s="17" t="str">
        <f>IFERROR(__xludf.DUMMYFUNCTION("IF(L811&lt;=-50, L811, NA())"),"#N/A")</f>
        <v>#N/A</v>
      </c>
      <c r="P811" s="17" t="str">
        <f t="shared" si="5"/>
        <v>High</v>
      </c>
      <c r="Q811" s="17"/>
      <c r="R811" s="19"/>
    </row>
    <row r="812">
      <c r="A812" s="31" t="s">
        <v>26</v>
      </c>
      <c r="B812" s="32" t="s">
        <v>840</v>
      </c>
      <c r="C812" s="32" t="s">
        <v>28</v>
      </c>
      <c r="D812" s="33">
        <v>5189.0</v>
      </c>
      <c r="E812" s="33">
        <v>12814.0</v>
      </c>
      <c r="F812" s="33">
        <v>646.0</v>
      </c>
      <c r="G812" s="33">
        <v>203.0</v>
      </c>
      <c r="H812" s="33">
        <v>51.0</v>
      </c>
      <c r="I812" s="34">
        <v>8.032508</v>
      </c>
      <c r="J812" s="34">
        <v>25.56158</v>
      </c>
      <c r="K812" s="30">
        <v>101.7451</v>
      </c>
      <c r="L812" s="30">
        <v>391.4242</v>
      </c>
      <c r="M812" s="34">
        <v>391.4242</v>
      </c>
      <c r="N812" s="11" t="str">
        <f>IFERROR(__xludf.DUMMYFUNCTION("IF(AND(L812&lt;=0, L812&gt;-50), L812, NA())"),"#N/A")</f>
        <v>#N/A</v>
      </c>
      <c r="O812" s="11" t="str">
        <f>IFERROR(__xludf.DUMMYFUNCTION("IF(L812&lt;=-50, L812, NA())"),"#N/A")</f>
        <v>#N/A</v>
      </c>
      <c r="P812" s="11" t="str">
        <f t="shared" si="5"/>
        <v>High</v>
      </c>
      <c r="Q812" s="11"/>
      <c r="R812" s="12"/>
    </row>
    <row r="813">
      <c r="A813" s="26" t="s">
        <v>38</v>
      </c>
      <c r="B813" s="27" t="s">
        <v>841</v>
      </c>
      <c r="C813" s="27" t="s">
        <v>32</v>
      </c>
      <c r="D813" s="28">
        <v>3983.0</v>
      </c>
      <c r="E813" s="28">
        <v>15337.0</v>
      </c>
      <c r="F813" s="28">
        <v>763.0</v>
      </c>
      <c r="G813" s="28">
        <v>227.0</v>
      </c>
      <c r="H813" s="28">
        <v>55.0</v>
      </c>
      <c r="I813" s="29">
        <v>5.220183</v>
      </c>
      <c r="J813" s="29">
        <v>17.54626</v>
      </c>
      <c r="K813" s="30">
        <v>72.41818</v>
      </c>
      <c r="L813" s="30">
        <v>590.4343</v>
      </c>
      <c r="M813" s="29">
        <v>590.4343</v>
      </c>
      <c r="N813" s="17" t="str">
        <f>IFERROR(__xludf.DUMMYFUNCTION("IF(AND(L813&lt;=0, L813&gt;-50), L813, NA())"),"#N/A")</f>
        <v>#N/A</v>
      </c>
      <c r="O813" s="17" t="str">
        <f>IFERROR(__xludf.DUMMYFUNCTION("IF(L813&lt;=-50, L813, NA())"),"#N/A")</f>
        <v>#N/A</v>
      </c>
      <c r="P813" s="17" t="str">
        <f t="shared" si="5"/>
        <v>High</v>
      </c>
      <c r="Q813" s="17"/>
      <c r="R813" s="19"/>
    </row>
    <row r="814">
      <c r="A814" s="31" t="s">
        <v>35</v>
      </c>
      <c r="B814" s="32" t="s">
        <v>842</v>
      </c>
      <c r="C814" s="32" t="s">
        <v>40</v>
      </c>
      <c r="D814" s="33">
        <v>4663.0</v>
      </c>
      <c r="E814" s="33">
        <v>16956.0</v>
      </c>
      <c r="F814" s="33">
        <v>844.0</v>
      </c>
      <c r="G814" s="33">
        <v>245.0</v>
      </c>
      <c r="H814" s="33">
        <v>57.0</v>
      </c>
      <c r="I814" s="34">
        <v>5.524882</v>
      </c>
      <c r="J814" s="34">
        <v>19.03265</v>
      </c>
      <c r="K814" s="30">
        <v>81.80702</v>
      </c>
      <c r="L814" s="30">
        <v>511.1945</v>
      </c>
      <c r="M814" s="34">
        <v>511.1945</v>
      </c>
      <c r="N814" s="11" t="str">
        <f>IFERROR(__xludf.DUMMYFUNCTION("IF(AND(L814&lt;=0, L814&gt;-50), L814, NA())"),"#N/A")</f>
        <v>#N/A</v>
      </c>
      <c r="O814" s="11" t="str">
        <f>IFERROR(__xludf.DUMMYFUNCTION("IF(L814&lt;=-50, L814, NA())"),"#N/A")</f>
        <v>#N/A</v>
      </c>
      <c r="P814" s="11" t="str">
        <f t="shared" si="5"/>
        <v>High</v>
      </c>
      <c r="Q814" s="11"/>
      <c r="R814" s="12"/>
    </row>
    <row r="815">
      <c r="A815" s="26" t="s">
        <v>44</v>
      </c>
      <c r="B815" s="27" t="s">
        <v>843</v>
      </c>
      <c r="C815" s="27" t="s">
        <v>46</v>
      </c>
      <c r="D815" s="28">
        <v>6239.0</v>
      </c>
      <c r="E815" s="28">
        <v>19001.0</v>
      </c>
      <c r="F815" s="28">
        <v>949.0</v>
      </c>
      <c r="G815" s="28">
        <v>286.0</v>
      </c>
      <c r="H815" s="28">
        <v>77.0</v>
      </c>
      <c r="I815" s="29">
        <v>6.574289</v>
      </c>
      <c r="J815" s="29">
        <v>21.81469</v>
      </c>
      <c r="K815" s="30">
        <v>81.02597</v>
      </c>
      <c r="L815" s="30">
        <v>517.0861</v>
      </c>
      <c r="M815" s="29">
        <v>517.0861</v>
      </c>
      <c r="N815" s="17" t="str">
        <f>IFERROR(__xludf.DUMMYFUNCTION("IF(AND(L815&lt;=0, L815&gt;-50), L815, NA())"),"#N/A")</f>
        <v>#N/A</v>
      </c>
      <c r="O815" s="17" t="str">
        <f>IFERROR(__xludf.DUMMYFUNCTION("IF(L815&lt;=-50, L815, NA())"),"#N/A")</f>
        <v>#N/A</v>
      </c>
      <c r="P815" s="17" t="str">
        <f t="shared" si="5"/>
        <v>High</v>
      </c>
      <c r="Q815" s="17"/>
      <c r="R815" s="19"/>
    </row>
    <row r="816">
      <c r="A816" s="31" t="s">
        <v>47</v>
      </c>
      <c r="B816" s="32" t="s">
        <v>844</v>
      </c>
      <c r="C816" s="32" t="s">
        <v>20</v>
      </c>
      <c r="D816" s="33">
        <v>5815.0</v>
      </c>
      <c r="E816" s="33">
        <v>22196.0</v>
      </c>
      <c r="F816" s="33">
        <v>1094.0</v>
      </c>
      <c r="G816" s="33">
        <v>333.0</v>
      </c>
      <c r="H816" s="33">
        <v>86.0</v>
      </c>
      <c r="I816" s="34">
        <v>5.315356</v>
      </c>
      <c r="J816" s="34">
        <v>17.46246</v>
      </c>
      <c r="K816" s="30">
        <v>67.61628</v>
      </c>
      <c r="L816" s="30">
        <v>639.4669</v>
      </c>
      <c r="M816" s="34">
        <v>639.4669</v>
      </c>
      <c r="N816" s="11" t="str">
        <f>IFERROR(__xludf.DUMMYFUNCTION("IF(AND(L816&lt;=0, L816&gt;-50), L816, NA())"),"#N/A")</f>
        <v>#N/A</v>
      </c>
      <c r="O816" s="11" t="str">
        <f>IFERROR(__xludf.DUMMYFUNCTION("IF(L816&lt;=-50, L816, NA())"),"#N/A")</f>
        <v>#N/A</v>
      </c>
      <c r="P816" s="11" t="str">
        <f t="shared" si="5"/>
        <v>High</v>
      </c>
      <c r="Q816" s="11"/>
      <c r="R816" s="12"/>
    </row>
    <row r="817">
      <c r="A817" s="26" t="s">
        <v>53</v>
      </c>
      <c r="B817" s="27" t="s">
        <v>845</v>
      </c>
      <c r="C817" s="27" t="s">
        <v>40</v>
      </c>
      <c r="D817" s="28">
        <v>618.0</v>
      </c>
      <c r="E817" s="28">
        <v>2933.0</v>
      </c>
      <c r="F817" s="28">
        <v>148.0</v>
      </c>
      <c r="G817" s="28">
        <v>41.0</v>
      </c>
      <c r="H817" s="28">
        <v>7.0</v>
      </c>
      <c r="I817" s="29">
        <v>4.175676</v>
      </c>
      <c r="J817" s="29">
        <v>15.07317</v>
      </c>
      <c r="K817" s="30">
        <v>88.28571</v>
      </c>
      <c r="L817" s="30">
        <v>466.343</v>
      </c>
      <c r="M817" s="29">
        <v>466.343</v>
      </c>
      <c r="N817" s="17" t="str">
        <f>IFERROR(__xludf.DUMMYFUNCTION("IF(AND(L817&lt;=0, L817&gt;-50), L817, NA())"),"#N/A")</f>
        <v>#N/A</v>
      </c>
      <c r="O817" s="17" t="str">
        <f>IFERROR(__xludf.DUMMYFUNCTION("IF(L817&lt;=-50, L817, NA())"),"#N/A")</f>
        <v>#N/A</v>
      </c>
      <c r="P817" s="17" t="str">
        <f t="shared" si="5"/>
        <v>High</v>
      </c>
      <c r="Q817" s="17"/>
      <c r="R817" s="19"/>
    </row>
    <row r="818">
      <c r="A818" s="31" t="s">
        <v>35</v>
      </c>
      <c r="B818" s="32" t="s">
        <v>846</v>
      </c>
      <c r="C818" s="32" t="s">
        <v>24</v>
      </c>
      <c r="D818" s="33">
        <v>8677.0</v>
      </c>
      <c r="E818" s="33">
        <v>39820.0</v>
      </c>
      <c r="F818" s="33">
        <v>1997.0</v>
      </c>
      <c r="G818" s="33">
        <v>599.0</v>
      </c>
      <c r="H818" s="33">
        <v>151.0</v>
      </c>
      <c r="I818" s="34">
        <v>4.345018</v>
      </c>
      <c r="J818" s="34">
        <v>14.48581</v>
      </c>
      <c r="K818" s="30">
        <v>57.46358</v>
      </c>
      <c r="L818" s="30">
        <v>770.1164</v>
      </c>
      <c r="M818" s="34">
        <v>770.1164</v>
      </c>
      <c r="N818" s="11" t="str">
        <f>IFERROR(__xludf.DUMMYFUNCTION("IF(AND(L818&lt;=0, L818&gt;-50), L818, NA())"),"#N/A")</f>
        <v>#N/A</v>
      </c>
      <c r="O818" s="11" t="str">
        <f>IFERROR(__xludf.DUMMYFUNCTION("IF(L818&lt;=-50, L818, NA())"),"#N/A")</f>
        <v>#N/A</v>
      </c>
      <c r="P818" s="11" t="str">
        <f t="shared" si="5"/>
        <v>High</v>
      </c>
      <c r="Q818" s="11"/>
      <c r="R818" s="12"/>
    </row>
    <row r="819">
      <c r="A819" s="26" t="s">
        <v>26</v>
      </c>
      <c r="B819" s="27" t="s">
        <v>847</v>
      </c>
      <c r="C819" s="27" t="s">
        <v>28</v>
      </c>
      <c r="D819" s="28">
        <v>1008.0</v>
      </c>
      <c r="E819" s="28">
        <v>4395.0</v>
      </c>
      <c r="F819" s="28">
        <v>204.0</v>
      </c>
      <c r="G819" s="28">
        <v>60.0</v>
      </c>
      <c r="H819" s="28">
        <v>16.0</v>
      </c>
      <c r="I819" s="29">
        <v>4.941176</v>
      </c>
      <c r="J819" s="29">
        <v>16.8</v>
      </c>
      <c r="K819" s="30">
        <v>63.0</v>
      </c>
      <c r="L819" s="30">
        <v>693.6508</v>
      </c>
      <c r="M819" s="29">
        <v>693.6508</v>
      </c>
      <c r="N819" s="17" t="str">
        <f>IFERROR(__xludf.DUMMYFUNCTION("IF(AND(L819&lt;=0, L819&gt;-50), L819, NA())"),"#N/A")</f>
        <v>#N/A</v>
      </c>
      <c r="O819" s="17" t="str">
        <f>IFERROR(__xludf.DUMMYFUNCTION("IF(L819&lt;=-50, L819, NA())"),"#N/A")</f>
        <v>#N/A</v>
      </c>
      <c r="P819" s="17" t="str">
        <f t="shared" si="5"/>
        <v>High</v>
      </c>
      <c r="Q819" s="17"/>
      <c r="R819" s="19"/>
    </row>
    <row r="820">
      <c r="A820" s="31" t="s">
        <v>47</v>
      </c>
      <c r="B820" s="32" t="s">
        <v>848</v>
      </c>
      <c r="C820" s="32" t="s">
        <v>40</v>
      </c>
      <c r="D820" s="33">
        <v>7243.0</v>
      </c>
      <c r="E820" s="33">
        <v>19657.0</v>
      </c>
      <c r="F820" s="33">
        <v>979.0</v>
      </c>
      <c r="G820" s="33">
        <v>291.0</v>
      </c>
      <c r="H820" s="33">
        <v>68.0</v>
      </c>
      <c r="I820" s="34">
        <v>7.398366</v>
      </c>
      <c r="J820" s="34">
        <v>24.89003</v>
      </c>
      <c r="K820" s="30">
        <v>106.5147</v>
      </c>
      <c r="L820" s="30">
        <v>369.4187</v>
      </c>
      <c r="M820" s="34">
        <v>369.4187</v>
      </c>
      <c r="N820" s="11" t="str">
        <f>IFERROR(__xludf.DUMMYFUNCTION("IF(AND(L820&lt;=0, L820&gt;-50), L820, NA())"),"#N/A")</f>
        <v>#N/A</v>
      </c>
      <c r="O820" s="11" t="str">
        <f>IFERROR(__xludf.DUMMYFUNCTION("IF(L820&lt;=-50, L820, NA())"),"#N/A")</f>
        <v>#N/A</v>
      </c>
      <c r="P820" s="11" t="str">
        <f t="shared" si="5"/>
        <v>High</v>
      </c>
      <c r="Q820" s="11"/>
      <c r="R820" s="12"/>
    </row>
    <row r="821">
      <c r="A821" s="26" t="s">
        <v>47</v>
      </c>
      <c r="B821" s="27" t="s">
        <v>849</v>
      </c>
      <c r="C821" s="27" t="s">
        <v>49</v>
      </c>
      <c r="D821" s="28">
        <v>4057.0</v>
      </c>
      <c r="E821" s="28">
        <v>11701.0</v>
      </c>
      <c r="F821" s="28">
        <v>582.0</v>
      </c>
      <c r="G821" s="28">
        <v>179.0</v>
      </c>
      <c r="H821" s="28">
        <v>39.0</v>
      </c>
      <c r="I821" s="29">
        <v>6.97079</v>
      </c>
      <c r="J821" s="29">
        <v>22.6648</v>
      </c>
      <c r="K821" s="30">
        <v>104.0256</v>
      </c>
      <c r="L821" s="30">
        <v>380.6507</v>
      </c>
      <c r="M821" s="29">
        <v>380.6507</v>
      </c>
      <c r="N821" s="17" t="str">
        <f>IFERROR(__xludf.DUMMYFUNCTION("IF(AND(L821&lt;=0, L821&gt;-50), L821, NA())"),"#N/A")</f>
        <v>#N/A</v>
      </c>
      <c r="O821" s="17" t="str">
        <f>IFERROR(__xludf.DUMMYFUNCTION("IF(L821&lt;=-50, L821, NA())"),"#N/A")</f>
        <v>#N/A</v>
      </c>
      <c r="P821" s="17" t="str">
        <f t="shared" si="5"/>
        <v>High</v>
      </c>
      <c r="Q821" s="17"/>
      <c r="R821" s="19"/>
    </row>
    <row r="822">
      <c r="A822" s="31" t="s">
        <v>35</v>
      </c>
      <c r="B822" s="32" t="s">
        <v>850</v>
      </c>
      <c r="C822" s="32" t="s">
        <v>28</v>
      </c>
      <c r="D822" s="33">
        <v>3627.0</v>
      </c>
      <c r="E822" s="33">
        <v>14017.0</v>
      </c>
      <c r="F822" s="33">
        <v>695.0</v>
      </c>
      <c r="G822" s="33">
        <v>204.0</v>
      </c>
      <c r="H822" s="33">
        <v>50.0</v>
      </c>
      <c r="I822" s="34">
        <v>5.218705</v>
      </c>
      <c r="J822" s="34">
        <v>17.77941</v>
      </c>
      <c r="K822" s="30">
        <v>72.54</v>
      </c>
      <c r="L822" s="30">
        <v>589.2749</v>
      </c>
      <c r="M822" s="34">
        <v>589.2749</v>
      </c>
      <c r="N822" s="11" t="str">
        <f>IFERROR(__xludf.DUMMYFUNCTION("IF(AND(L822&lt;=0, L822&gt;-50), L822, NA())"),"#N/A")</f>
        <v>#N/A</v>
      </c>
      <c r="O822" s="11" t="str">
        <f>IFERROR(__xludf.DUMMYFUNCTION("IF(L822&lt;=-50, L822, NA())"),"#N/A")</f>
        <v>#N/A</v>
      </c>
      <c r="P822" s="11" t="str">
        <f t="shared" si="5"/>
        <v>High</v>
      </c>
      <c r="Q822" s="11"/>
      <c r="R822" s="12"/>
    </row>
    <row r="823">
      <c r="A823" s="26" t="s">
        <v>53</v>
      </c>
      <c r="B823" s="27" t="s">
        <v>851</v>
      </c>
      <c r="C823" s="27" t="s">
        <v>37</v>
      </c>
      <c r="D823" s="28">
        <v>6404.0</v>
      </c>
      <c r="E823" s="28">
        <v>26539.0</v>
      </c>
      <c r="F823" s="28">
        <v>1322.0</v>
      </c>
      <c r="G823" s="28">
        <v>395.0</v>
      </c>
      <c r="H823" s="28">
        <v>93.0</v>
      </c>
      <c r="I823" s="29">
        <v>4.844175</v>
      </c>
      <c r="J823" s="29">
        <v>16.21266</v>
      </c>
      <c r="K823" s="30">
        <v>68.86022</v>
      </c>
      <c r="L823" s="30">
        <v>626.1087</v>
      </c>
      <c r="M823" s="29">
        <v>626.1087</v>
      </c>
      <c r="N823" s="17" t="str">
        <f>IFERROR(__xludf.DUMMYFUNCTION("IF(AND(L823&lt;=0, L823&gt;-50), L823, NA())"),"#N/A")</f>
        <v>#N/A</v>
      </c>
      <c r="O823" s="17" t="str">
        <f>IFERROR(__xludf.DUMMYFUNCTION("IF(L823&lt;=-50, L823, NA())"),"#N/A")</f>
        <v>#N/A</v>
      </c>
      <c r="P823" s="17" t="str">
        <f t="shared" si="5"/>
        <v>High</v>
      </c>
      <c r="Q823" s="17"/>
      <c r="R823" s="19"/>
    </row>
    <row r="824">
      <c r="A824" s="31" t="s">
        <v>53</v>
      </c>
      <c r="B824" s="32" t="s">
        <v>852</v>
      </c>
      <c r="C824" s="32" t="s">
        <v>37</v>
      </c>
      <c r="D824" s="33">
        <v>9822.0</v>
      </c>
      <c r="E824" s="33">
        <v>38514.0</v>
      </c>
      <c r="F824" s="33">
        <v>1916.0</v>
      </c>
      <c r="G824" s="33">
        <v>576.0</v>
      </c>
      <c r="H824" s="33">
        <v>144.0</v>
      </c>
      <c r="I824" s="34">
        <v>5.126305</v>
      </c>
      <c r="J824" s="34">
        <v>17.05208</v>
      </c>
      <c r="K824" s="30">
        <v>68.20833</v>
      </c>
      <c r="L824" s="30">
        <v>633.0483</v>
      </c>
      <c r="M824" s="34">
        <v>633.0483</v>
      </c>
      <c r="N824" s="11" t="str">
        <f>IFERROR(__xludf.DUMMYFUNCTION("IF(AND(L824&lt;=0, L824&gt;-50), L824, NA())"),"#N/A")</f>
        <v>#N/A</v>
      </c>
      <c r="O824" s="11" t="str">
        <f>IFERROR(__xludf.DUMMYFUNCTION("IF(L824&lt;=-50, L824, NA())"),"#N/A")</f>
        <v>#N/A</v>
      </c>
      <c r="P824" s="11" t="str">
        <f t="shared" si="5"/>
        <v>High</v>
      </c>
      <c r="Q824" s="11"/>
      <c r="R824" s="12"/>
    </row>
    <row r="825">
      <c r="A825" s="26" t="s">
        <v>41</v>
      </c>
      <c r="B825" s="27" t="s">
        <v>853</v>
      </c>
      <c r="C825" s="27" t="s">
        <v>46</v>
      </c>
      <c r="D825" s="28">
        <v>1536.0</v>
      </c>
      <c r="E825" s="28">
        <v>4904.0</v>
      </c>
      <c r="F825" s="28">
        <v>246.0</v>
      </c>
      <c r="G825" s="28">
        <v>69.0</v>
      </c>
      <c r="H825" s="28">
        <v>10.0</v>
      </c>
      <c r="I825" s="29">
        <v>6.243902</v>
      </c>
      <c r="J825" s="29">
        <v>22.26087</v>
      </c>
      <c r="K825" s="30">
        <v>153.6</v>
      </c>
      <c r="L825" s="30">
        <v>225.5208</v>
      </c>
      <c r="M825" s="29">
        <v>225.5208</v>
      </c>
      <c r="N825" s="17" t="str">
        <f>IFERROR(__xludf.DUMMYFUNCTION("IF(AND(L825&lt;=0, L825&gt;-50), L825, NA())"),"#N/A")</f>
        <v>#N/A</v>
      </c>
      <c r="O825" s="17" t="str">
        <f>IFERROR(__xludf.DUMMYFUNCTION("IF(L825&lt;=-50, L825, NA())"),"#N/A")</f>
        <v>#N/A</v>
      </c>
      <c r="P825" s="17" t="str">
        <f t="shared" si="5"/>
        <v>High</v>
      </c>
      <c r="Q825" s="17"/>
      <c r="R825" s="19"/>
    </row>
    <row r="826">
      <c r="A826" s="31" t="s">
        <v>44</v>
      </c>
      <c r="B826" s="32" t="s">
        <v>854</v>
      </c>
      <c r="C826" s="32" t="s">
        <v>43</v>
      </c>
      <c r="D826" s="33">
        <v>4457.0</v>
      </c>
      <c r="E826" s="33">
        <v>12321.0</v>
      </c>
      <c r="F826" s="33">
        <v>634.0</v>
      </c>
      <c r="G826" s="33">
        <v>190.0</v>
      </c>
      <c r="H826" s="33">
        <v>42.0</v>
      </c>
      <c r="I826" s="34">
        <v>7.029968</v>
      </c>
      <c r="J826" s="34">
        <v>23.45789</v>
      </c>
      <c r="K826" s="30">
        <v>106.119</v>
      </c>
      <c r="L826" s="30">
        <v>371.1689</v>
      </c>
      <c r="M826" s="34">
        <v>371.1689</v>
      </c>
      <c r="N826" s="11" t="str">
        <f>IFERROR(__xludf.DUMMYFUNCTION("IF(AND(L826&lt;=0, L826&gt;-50), L826, NA())"),"#N/A")</f>
        <v>#N/A</v>
      </c>
      <c r="O826" s="11" t="str">
        <f>IFERROR(__xludf.DUMMYFUNCTION("IF(L826&lt;=-50, L826, NA())"),"#N/A")</f>
        <v>#N/A</v>
      </c>
      <c r="P826" s="11" t="str">
        <f t="shared" si="5"/>
        <v>High</v>
      </c>
      <c r="Q826" s="11"/>
      <c r="R826" s="12"/>
    </row>
    <row r="827">
      <c r="A827" s="26" t="s">
        <v>38</v>
      </c>
      <c r="B827" s="27" t="s">
        <v>855</v>
      </c>
      <c r="C827" s="27" t="s">
        <v>46</v>
      </c>
      <c r="D827" s="28">
        <v>4445.0</v>
      </c>
      <c r="E827" s="28">
        <v>14125.0</v>
      </c>
      <c r="F827" s="28">
        <v>699.0</v>
      </c>
      <c r="G827" s="28">
        <v>209.0</v>
      </c>
      <c r="H827" s="28">
        <v>52.0</v>
      </c>
      <c r="I827" s="29">
        <v>6.359084</v>
      </c>
      <c r="J827" s="29">
        <v>21.26794</v>
      </c>
      <c r="K827" s="30">
        <v>85.48077</v>
      </c>
      <c r="L827" s="30">
        <v>484.9269</v>
      </c>
      <c r="M827" s="29">
        <v>484.9269</v>
      </c>
      <c r="N827" s="17" t="str">
        <f>IFERROR(__xludf.DUMMYFUNCTION("IF(AND(L827&lt;=0, L827&gt;-50), L827, NA())"),"#N/A")</f>
        <v>#N/A</v>
      </c>
      <c r="O827" s="17" t="str">
        <f>IFERROR(__xludf.DUMMYFUNCTION("IF(L827&lt;=-50, L827, NA())"),"#N/A")</f>
        <v>#N/A</v>
      </c>
      <c r="P827" s="17" t="str">
        <f t="shared" si="5"/>
        <v>High</v>
      </c>
      <c r="Q827" s="17"/>
      <c r="R827" s="19"/>
    </row>
    <row r="828">
      <c r="A828" s="31" t="s">
        <v>22</v>
      </c>
      <c r="B828" s="32" t="s">
        <v>856</v>
      </c>
      <c r="C828" s="32" t="s">
        <v>37</v>
      </c>
      <c r="D828" s="33">
        <v>4380.0</v>
      </c>
      <c r="E828" s="33">
        <v>19446.0</v>
      </c>
      <c r="F828" s="33">
        <v>956.0</v>
      </c>
      <c r="G828" s="33">
        <v>276.0</v>
      </c>
      <c r="H828" s="33">
        <v>69.0</v>
      </c>
      <c r="I828" s="34">
        <v>4.58159</v>
      </c>
      <c r="J828" s="34">
        <v>15.86957</v>
      </c>
      <c r="K828" s="30">
        <v>63.47826</v>
      </c>
      <c r="L828" s="30">
        <v>687.6712</v>
      </c>
      <c r="M828" s="34">
        <v>687.6712</v>
      </c>
      <c r="N828" s="11" t="str">
        <f>IFERROR(__xludf.DUMMYFUNCTION("IF(AND(L828&lt;=0, L828&gt;-50), L828, NA())"),"#N/A")</f>
        <v>#N/A</v>
      </c>
      <c r="O828" s="11" t="str">
        <f>IFERROR(__xludf.DUMMYFUNCTION("IF(L828&lt;=-50, L828, NA())"),"#N/A")</f>
        <v>#N/A</v>
      </c>
      <c r="P828" s="11" t="str">
        <f t="shared" si="5"/>
        <v>High</v>
      </c>
      <c r="Q828" s="11"/>
      <c r="R828" s="12"/>
    </row>
    <row r="829">
      <c r="A829" s="26" t="s">
        <v>22</v>
      </c>
      <c r="B829" s="27" t="s">
        <v>857</v>
      </c>
      <c r="C829" s="27" t="s">
        <v>49</v>
      </c>
      <c r="D829" s="28">
        <v>7039.0</v>
      </c>
      <c r="E829" s="28">
        <v>32036.0</v>
      </c>
      <c r="F829" s="28">
        <v>1595.0</v>
      </c>
      <c r="G829" s="28">
        <v>480.0</v>
      </c>
      <c r="H829" s="28">
        <v>121.0</v>
      </c>
      <c r="I829" s="29">
        <v>4.413166</v>
      </c>
      <c r="J829" s="29">
        <v>14.66458</v>
      </c>
      <c r="K829" s="30">
        <v>58.17355</v>
      </c>
      <c r="L829" s="30">
        <v>759.4971</v>
      </c>
      <c r="M829" s="29">
        <v>759.4971</v>
      </c>
      <c r="N829" s="17" t="str">
        <f>IFERROR(__xludf.DUMMYFUNCTION("IF(AND(L829&lt;=0, L829&gt;-50), L829, NA())"),"#N/A")</f>
        <v>#N/A</v>
      </c>
      <c r="O829" s="17" t="str">
        <f>IFERROR(__xludf.DUMMYFUNCTION("IF(L829&lt;=-50, L829, NA())"),"#N/A")</f>
        <v>#N/A</v>
      </c>
      <c r="P829" s="17" t="str">
        <f t="shared" si="5"/>
        <v>High</v>
      </c>
      <c r="Q829" s="17"/>
      <c r="R829" s="19"/>
    </row>
    <row r="830">
      <c r="A830" s="31" t="s">
        <v>35</v>
      </c>
      <c r="B830" s="32" t="s">
        <v>858</v>
      </c>
      <c r="C830" s="32" t="s">
        <v>32</v>
      </c>
      <c r="D830" s="33">
        <v>8268.0</v>
      </c>
      <c r="E830" s="33">
        <v>36326.0</v>
      </c>
      <c r="F830" s="33">
        <v>1822.0</v>
      </c>
      <c r="G830" s="33">
        <v>551.0</v>
      </c>
      <c r="H830" s="33">
        <v>139.0</v>
      </c>
      <c r="I830" s="34">
        <v>4.53787</v>
      </c>
      <c r="J830" s="34">
        <v>15.00544</v>
      </c>
      <c r="K830" s="30">
        <v>59.48201</v>
      </c>
      <c r="L830" s="30">
        <v>740.5902</v>
      </c>
      <c r="M830" s="34">
        <v>740.5902</v>
      </c>
      <c r="N830" s="11" t="str">
        <f>IFERROR(__xludf.DUMMYFUNCTION("IF(AND(L830&lt;=0, L830&gt;-50), L830, NA())"),"#N/A")</f>
        <v>#N/A</v>
      </c>
      <c r="O830" s="11" t="str">
        <f>IFERROR(__xludf.DUMMYFUNCTION("IF(L830&lt;=-50, L830, NA())"),"#N/A")</f>
        <v>#N/A</v>
      </c>
      <c r="P830" s="11" t="str">
        <f t="shared" si="5"/>
        <v>High</v>
      </c>
      <c r="Q830" s="11"/>
      <c r="R830" s="12"/>
    </row>
    <row r="831">
      <c r="A831" s="26" t="s">
        <v>33</v>
      </c>
      <c r="B831" s="27" t="s">
        <v>859</v>
      </c>
      <c r="C831" s="27" t="s">
        <v>20</v>
      </c>
      <c r="D831" s="28">
        <v>5908.0</v>
      </c>
      <c r="E831" s="28">
        <v>25753.0</v>
      </c>
      <c r="F831" s="28">
        <v>1282.0</v>
      </c>
      <c r="G831" s="28">
        <v>384.0</v>
      </c>
      <c r="H831" s="28">
        <v>93.0</v>
      </c>
      <c r="I831" s="29">
        <v>4.608424</v>
      </c>
      <c r="J831" s="29">
        <v>15.38542</v>
      </c>
      <c r="K831" s="30">
        <v>63.52688</v>
      </c>
      <c r="L831" s="30">
        <v>687.0684</v>
      </c>
      <c r="M831" s="29">
        <v>687.0684</v>
      </c>
      <c r="N831" s="17" t="str">
        <f>IFERROR(__xludf.DUMMYFUNCTION("IF(AND(L831&lt;=0, L831&gt;-50), L831, NA())"),"#N/A")</f>
        <v>#N/A</v>
      </c>
      <c r="O831" s="17" t="str">
        <f>IFERROR(__xludf.DUMMYFUNCTION("IF(L831&lt;=-50, L831, NA())"),"#N/A")</f>
        <v>#N/A</v>
      </c>
      <c r="P831" s="17" t="str">
        <f t="shared" si="5"/>
        <v>High</v>
      </c>
      <c r="Q831" s="17"/>
      <c r="R831" s="19"/>
    </row>
    <row r="832">
      <c r="A832" s="31" t="s">
        <v>26</v>
      </c>
      <c r="B832" s="32" t="s">
        <v>860</v>
      </c>
      <c r="C832" s="32" t="s">
        <v>24</v>
      </c>
      <c r="D832" s="33">
        <v>8778.0</v>
      </c>
      <c r="E832" s="33">
        <v>23924.0</v>
      </c>
      <c r="F832" s="33">
        <v>1198.0</v>
      </c>
      <c r="G832" s="33">
        <v>360.0</v>
      </c>
      <c r="H832" s="33">
        <v>87.0</v>
      </c>
      <c r="I832" s="34">
        <v>7.327212</v>
      </c>
      <c r="J832" s="34">
        <v>24.38333</v>
      </c>
      <c r="K832" s="30">
        <v>100.8966</v>
      </c>
      <c r="L832" s="30">
        <v>395.5571</v>
      </c>
      <c r="M832" s="34">
        <v>395.5571</v>
      </c>
      <c r="N832" s="11" t="str">
        <f>IFERROR(__xludf.DUMMYFUNCTION("IF(AND(L832&lt;=0, L832&gt;-50), L832, NA())"),"#N/A")</f>
        <v>#N/A</v>
      </c>
      <c r="O832" s="11" t="str">
        <f>IFERROR(__xludf.DUMMYFUNCTION("IF(L832&lt;=-50, L832, NA())"),"#N/A")</f>
        <v>#N/A</v>
      </c>
      <c r="P832" s="11" t="str">
        <f t="shared" si="5"/>
        <v>High</v>
      </c>
      <c r="Q832" s="11"/>
      <c r="R832" s="12"/>
    </row>
    <row r="833">
      <c r="A833" s="26" t="s">
        <v>22</v>
      </c>
      <c r="B833" s="27" t="s">
        <v>861</v>
      </c>
      <c r="C833" s="27" t="s">
        <v>24</v>
      </c>
      <c r="D833" s="28">
        <v>2432.0</v>
      </c>
      <c r="E833" s="28">
        <v>7592.0</v>
      </c>
      <c r="F833" s="28">
        <v>383.0</v>
      </c>
      <c r="G833" s="28">
        <v>113.0</v>
      </c>
      <c r="H833" s="28">
        <v>25.0</v>
      </c>
      <c r="I833" s="29">
        <v>6.349869</v>
      </c>
      <c r="J833" s="29">
        <v>21.52212</v>
      </c>
      <c r="K833" s="30">
        <v>97.28</v>
      </c>
      <c r="L833" s="30">
        <v>413.9803</v>
      </c>
      <c r="M833" s="29">
        <v>413.9803</v>
      </c>
      <c r="N833" s="17" t="str">
        <f>IFERROR(__xludf.DUMMYFUNCTION("IF(AND(L833&lt;=0, L833&gt;-50), L833, NA())"),"#N/A")</f>
        <v>#N/A</v>
      </c>
      <c r="O833" s="17" t="str">
        <f>IFERROR(__xludf.DUMMYFUNCTION("IF(L833&lt;=-50, L833, NA())"),"#N/A")</f>
        <v>#N/A</v>
      </c>
      <c r="P833" s="17" t="str">
        <f t="shared" si="5"/>
        <v>High</v>
      </c>
      <c r="Q833" s="17"/>
      <c r="R833" s="19"/>
    </row>
    <row r="834">
      <c r="A834" s="31" t="s">
        <v>30</v>
      </c>
      <c r="B834" s="32" t="s">
        <v>862</v>
      </c>
      <c r="C834" s="32" t="s">
        <v>43</v>
      </c>
      <c r="D834" s="33">
        <v>4433.0</v>
      </c>
      <c r="E834" s="33">
        <v>12251.0</v>
      </c>
      <c r="F834" s="33">
        <v>610.0</v>
      </c>
      <c r="G834" s="33">
        <v>176.0</v>
      </c>
      <c r="H834" s="33">
        <v>45.0</v>
      </c>
      <c r="I834" s="34">
        <v>7.267213</v>
      </c>
      <c r="J834" s="34">
        <v>25.1875</v>
      </c>
      <c r="K834" s="30">
        <v>98.51111</v>
      </c>
      <c r="L834" s="30">
        <v>407.557</v>
      </c>
      <c r="M834" s="34">
        <v>407.557</v>
      </c>
      <c r="N834" s="11" t="str">
        <f>IFERROR(__xludf.DUMMYFUNCTION("IF(AND(L834&lt;=0, L834&gt;-50), L834, NA())"),"#N/A")</f>
        <v>#N/A</v>
      </c>
      <c r="O834" s="11" t="str">
        <f>IFERROR(__xludf.DUMMYFUNCTION("IF(L834&lt;=-50, L834, NA())"),"#N/A")</f>
        <v>#N/A</v>
      </c>
      <c r="P834" s="11" t="str">
        <f t="shared" si="5"/>
        <v>High</v>
      </c>
      <c r="Q834" s="11"/>
      <c r="R834" s="12"/>
    </row>
    <row r="835">
      <c r="A835" s="26" t="s">
        <v>38</v>
      </c>
      <c r="B835" s="27" t="s">
        <v>863</v>
      </c>
      <c r="C835" s="27" t="s">
        <v>46</v>
      </c>
      <c r="D835" s="28">
        <v>3758.0</v>
      </c>
      <c r="E835" s="28">
        <v>18305.0</v>
      </c>
      <c r="F835" s="28">
        <v>926.0</v>
      </c>
      <c r="G835" s="28">
        <v>275.0</v>
      </c>
      <c r="H835" s="28">
        <v>68.0</v>
      </c>
      <c r="I835" s="29">
        <v>4.058315</v>
      </c>
      <c r="J835" s="29">
        <v>13.66545</v>
      </c>
      <c r="K835" s="30">
        <v>55.26471</v>
      </c>
      <c r="L835" s="30">
        <v>804.7366</v>
      </c>
      <c r="M835" s="29">
        <v>804.7366</v>
      </c>
      <c r="N835" s="17" t="str">
        <f>IFERROR(__xludf.DUMMYFUNCTION("IF(AND(L835&lt;=0, L835&gt;-50), L835, NA())"),"#N/A")</f>
        <v>#N/A</v>
      </c>
      <c r="O835" s="17" t="str">
        <f>IFERROR(__xludf.DUMMYFUNCTION("IF(L835&lt;=-50, L835, NA())"),"#N/A")</f>
        <v>#N/A</v>
      </c>
      <c r="P835" s="17" t="str">
        <f t="shared" si="5"/>
        <v>High</v>
      </c>
      <c r="Q835" s="17"/>
      <c r="R835" s="19"/>
    </row>
    <row r="836">
      <c r="A836" s="31" t="s">
        <v>26</v>
      </c>
      <c r="B836" s="32" t="s">
        <v>864</v>
      </c>
      <c r="C836" s="32" t="s">
        <v>49</v>
      </c>
      <c r="D836" s="33">
        <v>8243.0</v>
      </c>
      <c r="E836" s="33">
        <v>21218.0</v>
      </c>
      <c r="F836" s="33">
        <v>1065.0</v>
      </c>
      <c r="G836" s="33">
        <v>318.0</v>
      </c>
      <c r="H836" s="33">
        <v>75.0</v>
      </c>
      <c r="I836" s="34">
        <v>7.739906</v>
      </c>
      <c r="J836" s="34">
        <v>25.92138</v>
      </c>
      <c r="K836" s="30">
        <v>109.9067</v>
      </c>
      <c r="L836" s="30">
        <v>354.9315</v>
      </c>
      <c r="M836" s="34">
        <v>354.9315</v>
      </c>
      <c r="N836" s="11" t="str">
        <f>IFERROR(__xludf.DUMMYFUNCTION("IF(AND(L836&lt;=0, L836&gt;-50), L836, NA())"),"#N/A")</f>
        <v>#N/A</v>
      </c>
      <c r="O836" s="11" t="str">
        <f>IFERROR(__xludf.DUMMYFUNCTION("IF(L836&lt;=-50, L836, NA())"),"#N/A")</f>
        <v>#N/A</v>
      </c>
      <c r="P836" s="11" t="str">
        <f t="shared" si="5"/>
        <v>High</v>
      </c>
      <c r="Q836" s="11"/>
      <c r="R836" s="12"/>
    </row>
    <row r="837">
      <c r="A837" s="26" t="s">
        <v>26</v>
      </c>
      <c r="B837" s="27" t="s">
        <v>865</v>
      </c>
      <c r="C837" s="27" t="s">
        <v>43</v>
      </c>
      <c r="D837" s="28">
        <v>6707.0</v>
      </c>
      <c r="E837" s="28">
        <v>25730.0</v>
      </c>
      <c r="F837" s="28">
        <v>1297.0</v>
      </c>
      <c r="G837" s="28">
        <v>393.0</v>
      </c>
      <c r="H837" s="28">
        <v>99.0</v>
      </c>
      <c r="I837" s="29">
        <v>5.171164</v>
      </c>
      <c r="J837" s="29">
        <v>17.06616</v>
      </c>
      <c r="K837" s="30">
        <v>67.74747</v>
      </c>
      <c r="L837" s="30">
        <v>638.0349</v>
      </c>
      <c r="M837" s="29">
        <v>638.0349</v>
      </c>
      <c r="N837" s="17" t="str">
        <f>IFERROR(__xludf.DUMMYFUNCTION("IF(AND(L837&lt;=0, L837&gt;-50), L837, NA())"),"#N/A")</f>
        <v>#N/A</v>
      </c>
      <c r="O837" s="17" t="str">
        <f>IFERROR(__xludf.DUMMYFUNCTION("IF(L837&lt;=-50, L837, NA())"),"#N/A")</f>
        <v>#N/A</v>
      </c>
      <c r="P837" s="17" t="str">
        <f t="shared" si="5"/>
        <v>High</v>
      </c>
      <c r="Q837" s="17"/>
      <c r="R837" s="19"/>
    </row>
    <row r="838">
      <c r="A838" s="31" t="s">
        <v>18</v>
      </c>
      <c r="B838" s="32" t="s">
        <v>866</v>
      </c>
      <c r="C838" s="32" t="s">
        <v>28</v>
      </c>
      <c r="D838" s="33">
        <v>3983.0</v>
      </c>
      <c r="E838" s="33">
        <v>10910.0</v>
      </c>
      <c r="F838" s="33">
        <v>556.0</v>
      </c>
      <c r="G838" s="33">
        <v>166.0</v>
      </c>
      <c r="H838" s="33">
        <v>44.0</v>
      </c>
      <c r="I838" s="34">
        <v>7.163669</v>
      </c>
      <c r="J838" s="34">
        <v>23.99398</v>
      </c>
      <c r="K838" s="30">
        <v>90.52273</v>
      </c>
      <c r="L838" s="30">
        <v>452.3475</v>
      </c>
      <c r="M838" s="34">
        <v>452.3475</v>
      </c>
      <c r="N838" s="11" t="str">
        <f>IFERROR(__xludf.DUMMYFUNCTION("IF(AND(L838&lt;=0, L838&gt;-50), L838, NA())"),"#N/A")</f>
        <v>#N/A</v>
      </c>
      <c r="O838" s="11" t="str">
        <f>IFERROR(__xludf.DUMMYFUNCTION("IF(L838&lt;=-50, L838, NA())"),"#N/A")</f>
        <v>#N/A</v>
      </c>
      <c r="P838" s="11" t="str">
        <f t="shared" si="5"/>
        <v>High</v>
      </c>
      <c r="Q838" s="11"/>
      <c r="R838" s="12"/>
    </row>
    <row r="839">
      <c r="A839" s="26" t="s">
        <v>26</v>
      </c>
      <c r="B839" s="27" t="s">
        <v>867</v>
      </c>
      <c r="C839" s="27" t="s">
        <v>28</v>
      </c>
      <c r="D839" s="28">
        <v>4805.0</v>
      </c>
      <c r="E839" s="28">
        <v>22023.0</v>
      </c>
      <c r="F839" s="28">
        <v>1097.0</v>
      </c>
      <c r="G839" s="28">
        <v>338.0</v>
      </c>
      <c r="H839" s="28">
        <v>84.0</v>
      </c>
      <c r="I839" s="29">
        <v>4.380128</v>
      </c>
      <c r="J839" s="29">
        <v>14.21598</v>
      </c>
      <c r="K839" s="30">
        <v>57.20238</v>
      </c>
      <c r="L839" s="30">
        <v>774.0895</v>
      </c>
      <c r="M839" s="29">
        <v>774.0895</v>
      </c>
      <c r="N839" s="17" t="str">
        <f>IFERROR(__xludf.DUMMYFUNCTION("IF(AND(L839&lt;=0, L839&gt;-50), L839, NA())"),"#N/A")</f>
        <v>#N/A</v>
      </c>
      <c r="O839" s="17" t="str">
        <f>IFERROR(__xludf.DUMMYFUNCTION("IF(L839&lt;=-50, L839, NA())"),"#N/A")</f>
        <v>#N/A</v>
      </c>
      <c r="P839" s="17" t="str">
        <f t="shared" si="5"/>
        <v>High</v>
      </c>
      <c r="Q839" s="17"/>
      <c r="R839" s="19"/>
    </row>
    <row r="840">
      <c r="A840" s="31" t="s">
        <v>35</v>
      </c>
      <c r="B840" s="32" t="s">
        <v>868</v>
      </c>
      <c r="C840" s="32" t="s">
        <v>24</v>
      </c>
      <c r="D840" s="33">
        <v>1001.0</v>
      </c>
      <c r="E840" s="33">
        <v>4134.0</v>
      </c>
      <c r="F840" s="33">
        <v>200.0</v>
      </c>
      <c r="G840" s="33">
        <v>58.0</v>
      </c>
      <c r="H840" s="33">
        <v>7.0</v>
      </c>
      <c r="I840" s="34">
        <v>5.005</v>
      </c>
      <c r="J840" s="34">
        <v>17.25862</v>
      </c>
      <c r="K840" s="30">
        <v>143.0</v>
      </c>
      <c r="L840" s="30">
        <v>249.6503</v>
      </c>
      <c r="M840" s="34">
        <v>249.6503</v>
      </c>
      <c r="N840" s="11" t="str">
        <f>IFERROR(__xludf.DUMMYFUNCTION("IF(AND(L840&lt;=0, L840&gt;-50), L840, NA())"),"#N/A")</f>
        <v>#N/A</v>
      </c>
      <c r="O840" s="11" t="str">
        <f>IFERROR(__xludf.DUMMYFUNCTION("IF(L840&lt;=-50, L840, NA())"),"#N/A")</f>
        <v>#N/A</v>
      </c>
      <c r="P840" s="11" t="str">
        <f t="shared" si="5"/>
        <v>High</v>
      </c>
      <c r="Q840" s="11"/>
      <c r="R840" s="12"/>
    </row>
    <row r="841">
      <c r="A841" s="26" t="s">
        <v>47</v>
      </c>
      <c r="B841" s="27" t="s">
        <v>869</v>
      </c>
      <c r="C841" s="27" t="s">
        <v>46</v>
      </c>
      <c r="D841" s="28">
        <v>3552.0</v>
      </c>
      <c r="E841" s="28">
        <v>14501.0</v>
      </c>
      <c r="F841" s="28">
        <v>721.0</v>
      </c>
      <c r="G841" s="28">
        <v>215.0</v>
      </c>
      <c r="H841" s="28">
        <v>57.0</v>
      </c>
      <c r="I841" s="29">
        <v>4.926491</v>
      </c>
      <c r="J841" s="29">
        <v>16.52093</v>
      </c>
      <c r="K841" s="30">
        <v>62.31579</v>
      </c>
      <c r="L841" s="30">
        <v>702.3649</v>
      </c>
      <c r="M841" s="29">
        <v>702.3649</v>
      </c>
      <c r="N841" s="17" t="str">
        <f>IFERROR(__xludf.DUMMYFUNCTION("IF(AND(L841&lt;=0, L841&gt;-50), L841, NA())"),"#N/A")</f>
        <v>#N/A</v>
      </c>
      <c r="O841" s="17" t="str">
        <f>IFERROR(__xludf.DUMMYFUNCTION("IF(L841&lt;=-50, L841, NA())"),"#N/A")</f>
        <v>#N/A</v>
      </c>
      <c r="P841" s="17" t="str">
        <f t="shared" si="5"/>
        <v>High</v>
      </c>
      <c r="Q841" s="17"/>
      <c r="R841" s="19"/>
    </row>
    <row r="842">
      <c r="A842" s="31" t="s">
        <v>18</v>
      </c>
      <c r="B842" s="32" t="s">
        <v>870</v>
      </c>
      <c r="C842" s="32" t="s">
        <v>46</v>
      </c>
      <c r="D842" s="33">
        <v>8950.0</v>
      </c>
      <c r="E842" s="33">
        <v>43423.0</v>
      </c>
      <c r="F842" s="33">
        <v>2159.0</v>
      </c>
      <c r="G842" s="33">
        <v>647.0</v>
      </c>
      <c r="H842" s="33">
        <v>162.0</v>
      </c>
      <c r="I842" s="34">
        <v>4.145438</v>
      </c>
      <c r="J842" s="34">
        <v>13.83308</v>
      </c>
      <c r="K842" s="30">
        <v>55.24691</v>
      </c>
      <c r="L842" s="30">
        <v>805.0279</v>
      </c>
      <c r="M842" s="34">
        <v>805.0279</v>
      </c>
      <c r="N842" s="11" t="str">
        <f>IFERROR(__xludf.DUMMYFUNCTION("IF(AND(L842&lt;=0, L842&gt;-50), L842, NA())"),"#N/A")</f>
        <v>#N/A</v>
      </c>
      <c r="O842" s="11" t="str">
        <f>IFERROR(__xludf.DUMMYFUNCTION("IF(L842&lt;=-50, L842, NA())"),"#N/A")</f>
        <v>#N/A</v>
      </c>
      <c r="P842" s="11" t="str">
        <f t="shared" si="5"/>
        <v>High</v>
      </c>
      <c r="Q842" s="11"/>
      <c r="R842" s="12"/>
    </row>
    <row r="843">
      <c r="A843" s="26" t="s">
        <v>22</v>
      </c>
      <c r="B843" s="27" t="s">
        <v>871</v>
      </c>
      <c r="C843" s="27" t="s">
        <v>37</v>
      </c>
      <c r="D843" s="28">
        <v>4249.0</v>
      </c>
      <c r="E843" s="28">
        <v>19851.0</v>
      </c>
      <c r="F843" s="28">
        <v>987.0</v>
      </c>
      <c r="G843" s="28">
        <v>288.0</v>
      </c>
      <c r="H843" s="28">
        <v>72.0</v>
      </c>
      <c r="I843" s="29">
        <v>4.304965</v>
      </c>
      <c r="J843" s="29">
        <v>14.75347</v>
      </c>
      <c r="K843" s="30">
        <v>59.01389</v>
      </c>
      <c r="L843" s="30">
        <v>747.2582</v>
      </c>
      <c r="M843" s="29">
        <v>747.2582</v>
      </c>
      <c r="N843" s="17" t="str">
        <f>IFERROR(__xludf.DUMMYFUNCTION("IF(AND(L843&lt;=0, L843&gt;-50), L843, NA())"),"#N/A")</f>
        <v>#N/A</v>
      </c>
      <c r="O843" s="17" t="str">
        <f>IFERROR(__xludf.DUMMYFUNCTION("IF(L843&lt;=-50, L843, NA())"),"#N/A")</f>
        <v>#N/A</v>
      </c>
      <c r="P843" s="17" t="str">
        <f t="shared" si="5"/>
        <v>High</v>
      </c>
      <c r="Q843" s="17"/>
      <c r="R843" s="19"/>
    </row>
    <row r="844">
      <c r="A844" s="31" t="s">
        <v>35</v>
      </c>
      <c r="B844" s="32" t="s">
        <v>872</v>
      </c>
      <c r="C844" s="32" t="s">
        <v>46</v>
      </c>
      <c r="D844" s="33">
        <v>8891.0</v>
      </c>
      <c r="E844" s="33">
        <v>30440.0</v>
      </c>
      <c r="F844" s="33">
        <v>1506.0</v>
      </c>
      <c r="G844" s="33">
        <v>450.0</v>
      </c>
      <c r="H844" s="33">
        <v>112.0</v>
      </c>
      <c r="I844" s="34">
        <v>5.903718</v>
      </c>
      <c r="J844" s="34">
        <v>19.75778</v>
      </c>
      <c r="K844" s="30">
        <v>79.38393</v>
      </c>
      <c r="L844" s="30">
        <v>529.8504</v>
      </c>
      <c r="M844" s="34">
        <v>529.8504</v>
      </c>
      <c r="N844" s="11" t="str">
        <f>IFERROR(__xludf.DUMMYFUNCTION("IF(AND(L844&lt;=0, L844&gt;-50), L844, NA())"),"#N/A")</f>
        <v>#N/A</v>
      </c>
      <c r="O844" s="11" t="str">
        <f>IFERROR(__xludf.DUMMYFUNCTION("IF(L844&lt;=-50, L844, NA())"),"#N/A")</f>
        <v>#N/A</v>
      </c>
      <c r="P844" s="11" t="str">
        <f t="shared" si="5"/>
        <v>High</v>
      </c>
      <c r="Q844" s="11"/>
      <c r="R844" s="12"/>
    </row>
    <row r="845">
      <c r="A845" s="26" t="s">
        <v>41</v>
      </c>
      <c r="B845" s="27" t="s">
        <v>873</v>
      </c>
      <c r="C845" s="27" t="s">
        <v>32</v>
      </c>
      <c r="D845" s="28">
        <v>2811.0</v>
      </c>
      <c r="E845" s="28">
        <v>12847.0</v>
      </c>
      <c r="F845" s="28">
        <v>658.0</v>
      </c>
      <c r="G845" s="28">
        <v>203.0</v>
      </c>
      <c r="H845" s="28">
        <v>58.0</v>
      </c>
      <c r="I845" s="29">
        <v>4.272036</v>
      </c>
      <c r="J845" s="29">
        <v>13.84729</v>
      </c>
      <c r="K845" s="30">
        <v>48.46552</v>
      </c>
      <c r="L845" s="30">
        <v>931.6613</v>
      </c>
      <c r="M845" s="29">
        <v>931.6613</v>
      </c>
      <c r="N845" s="17" t="str">
        <f>IFERROR(__xludf.DUMMYFUNCTION("IF(AND(L845&lt;=0, L845&gt;-50), L845, NA())"),"#N/A")</f>
        <v>#N/A</v>
      </c>
      <c r="O845" s="17" t="str">
        <f>IFERROR(__xludf.DUMMYFUNCTION("IF(L845&lt;=-50, L845, NA())"),"#N/A")</f>
        <v>#N/A</v>
      </c>
      <c r="P845" s="17" t="str">
        <f t="shared" si="5"/>
        <v>High</v>
      </c>
      <c r="Q845" s="17"/>
      <c r="R845" s="19"/>
    </row>
    <row r="846">
      <c r="A846" s="31" t="s">
        <v>47</v>
      </c>
      <c r="B846" s="32" t="s">
        <v>874</v>
      </c>
      <c r="C846" s="32" t="s">
        <v>37</v>
      </c>
      <c r="D846" s="33">
        <v>8259.0</v>
      </c>
      <c r="E846" s="33">
        <v>28585.0</v>
      </c>
      <c r="F846" s="33">
        <v>1437.0</v>
      </c>
      <c r="G846" s="33">
        <v>428.0</v>
      </c>
      <c r="H846" s="33">
        <v>105.0</v>
      </c>
      <c r="I846" s="34">
        <v>5.74739</v>
      </c>
      <c r="J846" s="34">
        <v>19.29673</v>
      </c>
      <c r="K846" s="30">
        <v>78.65714</v>
      </c>
      <c r="L846" s="30">
        <v>535.6702</v>
      </c>
      <c r="M846" s="34">
        <v>535.6702</v>
      </c>
      <c r="N846" s="11" t="str">
        <f>IFERROR(__xludf.DUMMYFUNCTION("IF(AND(L846&lt;=0, L846&gt;-50), L846, NA())"),"#N/A")</f>
        <v>#N/A</v>
      </c>
      <c r="O846" s="11" t="str">
        <f>IFERROR(__xludf.DUMMYFUNCTION("IF(L846&lt;=-50, L846, NA())"),"#N/A")</f>
        <v>#N/A</v>
      </c>
      <c r="P846" s="11" t="str">
        <f t="shared" si="5"/>
        <v>High</v>
      </c>
      <c r="Q846" s="11"/>
      <c r="R846" s="12"/>
    </row>
    <row r="847">
      <c r="A847" s="26" t="s">
        <v>35</v>
      </c>
      <c r="B847" s="27" t="s">
        <v>875</v>
      </c>
      <c r="C847" s="27" t="s">
        <v>40</v>
      </c>
      <c r="D847" s="28">
        <v>4315.0</v>
      </c>
      <c r="E847" s="28">
        <v>9477.0</v>
      </c>
      <c r="F847" s="28">
        <v>463.0</v>
      </c>
      <c r="G847" s="28">
        <v>139.0</v>
      </c>
      <c r="H847" s="28">
        <v>29.0</v>
      </c>
      <c r="I847" s="29">
        <v>9.319654</v>
      </c>
      <c r="J847" s="29">
        <v>31.04317</v>
      </c>
      <c r="K847" s="30">
        <v>148.7931</v>
      </c>
      <c r="L847" s="30">
        <v>236.0371</v>
      </c>
      <c r="M847" s="29">
        <v>236.0371</v>
      </c>
      <c r="N847" s="17" t="str">
        <f>IFERROR(__xludf.DUMMYFUNCTION("IF(AND(L847&lt;=0, L847&gt;-50), L847, NA())"),"#N/A")</f>
        <v>#N/A</v>
      </c>
      <c r="O847" s="17" t="str">
        <f>IFERROR(__xludf.DUMMYFUNCTION("IF(L847&lt;=-50, L847, NA())"),"#N/A")</f>
        <v>#N/A</v>
      </c>
      <c r="P847" s="17" t="str">
        <f t="shared" si="5"/>
        <v>High</v>
      </c>
      <c r="Q847" s="17"/>
      <c r="R847" s="19"/>
    </row>
    <row r="848">
      <c r="A848" s="31" t="s">
        <v>53</v>
      </c>
      <c r="B848" s="32" t="s">
        <v>876</v>
      </c>
      <c r="C848" s="32" t="s">
        <v>43</v>
      </c>
      <c r="D848" s="33">
        <v>4173.0</v>
      </c>
      <c r="E848" s="33">
        <v>9910.0</v>
      </c>
      <c r="F848" s="33">
        <v>498.0</v>
      </c>
      <c r="G848" s="33">
        <v>153.0</v>
      </c>
      <c r="H848" s="33">
        <v>42.0</v>
      </c>
      <c r="I848" s="34">
        <v>8.379518</v>
      </c>
      <c r="J848" s="34">
        <v>27.27451</v>
      </c>
      <c r="K848" s="30">
        <v>99.35714</v>
      </c>
      <c r="L848" s="30">
        <v>403.2351</v>
      </c>
      <c r="M848" s="34">
        <v>403.2351</v>
      </c>
      <c r="N848" s="11" t="str">
        <f>IFERROR(__xludf.DUMMYFUNCTION("IF(AND(L848&lt;=0, L848&gt;-50), L848, NA())"),"#N/A")</f>
        <v>#N/A</v>
      </c>
      <c r="O848" s="11" t="str">
        <f>IFERROR(__xludf.DUMMYFUNCTION("IF(L848&lt;=-50, L848, NA())"),"#N/A")</f>
        <v>#N/A</v>
      </c>
      <c r="P848" s="11" t="str">
        <f t="shared" si="5"/>
        <v>High</v>
      </c>
      <c r="Q848" s="11"/>
      <c r="R848" s="12"/>
    </row>
    <row r="849">
      <c r="A849" s="26" t="s">
        <v>41</v>
      </c>
      <c r="B849" s="27" t="s">
        <v>877</v>
      </c>
      <c r="C849" s="27" t="s">
        <v>40</v>
      </c>
      <c r="D849" s="28">
        <v>9936.0</v>
      </c>
      <c r="E849" s="28">
        <v>47908.0</v>
      </c>
      <c r="F849" s="28">
        <v>2398.0</v>
      </c>
      <c r="G849" s="28">
        <v>722.0</v>
      </c>
      <c r="H849" s="28">
        <v>183.0</v>
      </c>
      <c r="I849" s="29">
        <v>4.143453</v>
      </c>
      <c r="J849" s="29">
        <v>13.76177</v>
      </c>
      <c r="K849" s="30">
        <v>54.29508</v>
      </c>
      <c r="L849" s="30">
        <v>820.8937</v>
      </c>
      <c r="M849" s="29">
        <v>820.8937</v>
      </c>
      <c r="N849" s="17" t="str">
        <f>IFERROR(__xludf.DUMMYFUNCTION("IF(AND(L849&lt;=0, L849&gt;-50), L849, NA())"),"#N/A")</f>
        <v>#N/A</v>
      </c>
      <c r="O849" s="17" t="str">
        <f>IFERROR(__xludf.DUMMYFUNCTION("IF(L849&lt;=-50, L849, NA())"),"#N/A")</f>
        <v>#N/A</v>
      </c>
      <c r="P849" s="17" t="str">
        <f t="shared" si="5"/>
        <v>High</v>
      </c>
      <c r="Q849" s="17"/>
      <c r="R849" s="19"/>
    </row>
    <row r="850">
      <c r="A850" s="31" t="s">
        <v>22</v>
      </c>
      <c r="B850" s="32" t="s">
        <v>878</v>
      </c>
      <c r="C850" s="32" t="s">
        <v>49</v>
      </c>
      <c r="D850" s="33">
        <v>3470.0</v>
      </c>
      <c r="E850" s="33">
        <v>16284.0</v>
      </c>
      <c r="F850" s="33">
        <v>803.0</v>
      </c>
      <c r="G850" s="33">
        <v>241.0</v>
      </c>
      <c r="H850" s="33">
        <v>57.0</v>
      </c>
      <c r="I850" s="34">
        <v>4.321295</v>
      </c>
      <c r="J850" s="34">
        <v>14.39834</v>
      </c>
      <c r="K850" s="30">
        <v>60.87719</v>
      </c>
      <c r="L850" s="30">
        <v>721.3256</v>
      </c>
      <c r="M850" s="34">
        <v>721.3256</v>
      </c>
      <c r="N850" s="11" t="str">
        <f>IFERROR(__xludf.DUMMYFUNCTION("IF(AND(L850&lt;=0, L850&gt;-50), L850, NA())"),"#N/A")</f>
        <v>#N/A</v>
      </c>
      <c r="O850" s="11" t="str">
        <f>IFERROR(__xludf.DUMMYFUNCTION("IF(L850&lt;=-50, L850, NA())"),"#N/A")</f>
        <v>#N/A</v>
      </c>
      <c r="P850" s="11" t="str">
        <f t="shared" si="5"/>
        <v>High</v>
      </c>
      <c r="Q850" s="11"/>
      <c r="R850" s="12"/>
    </row>
    <row r="851">
      <c r="A851" s="26" t="s">
        <v>44</v>
      </c>
      <c r="B851" s="27" t="s">
        <v>879</v>
      </c>
      <c r="C851" s="27" t="s">
        <v>37</v>
      </c>
      <c r="D851" s="28">
        <v>566.0</v>
      </c>
      <c r="E851" s="28">
        <v>1137.0</v>
      </c>
      <c r="F851" s="28">
        <v>75.0</v>
      </c>
      <c r="G851" s="28">
        <v>28.0</v>
      </c>
      <c r="H851" s="28">
        <v>9.0</v>
      </c>
      <c r="I851" s="29">
        <v>7.546667</v>
      </c>
      <c r="J851" s="29">
        <v>20.21429</v>
      </c>
      <c r="K851" s="30">
        <v>62.88889</v>
      </c>
      <c r="L851" s="30">
        <v>695.053</v>
      </c>
      <c r="M851" s="29">
        <v>695.053</v>
      </c>
      <c r="N851" s="17" t="str">
        <f>IFERROR(__xludf.DUMMYFUNCTION("IF(AND(L851&lt;=0, L851&gt;-50), L851, NA())"),"#N/A")</f>
        <v>#N/A</v>
      </c>
      <c r="O851" s="17" t="str">
        <f>IFERROR(__xludf.DUMMYFUNCTION("IF(L851&lt;=-50, L851, NA())"),"#N/A")</f>
        <v>#N/A</v>
      </c>
      <c r="P851" s="17" t="str">
        <f t="shared" si="5"/>
        <v>High</v>
      </c>
      <c r="Q851" s="17"/>
      <c r="R851" s="19"/>
    </row>
    <row r="852">
      <c r="A852" s="31" t="s">
        <v>38</v>
      </c>
      <c r="B852" s="32" t="s">
        <v>880</v>
      </c>
      <c r="C852" s="32" t="s">
        <v>24</v>
      </c>
      <c r="D852" s="33">
        <v>2751.0</v>
      </c>
      <c r="E852" s="33">
        <v>6306.0</v>
      </c>
      <c r="F852" s="33">
        <v>325.0</v>
      </c>
      <c r="G852" s="33">
        <v>100.0</v>
      </c>
      <c r="H852" s="33">
        <v>24.0</v>
      </c>
      <c r="I852" s="34">
        <v>8.464615</v>
      </c>
      <c r="J852" s="34">
        <v>27.51</v>
      </c>
      <c r="K852" s="30">
        <v>114.625</v>
      </c>
      <c r="L852" s="30">
        <v>336.205</v>
      </c>
      <c r="M852" s="34">
        <v>336.205</v>
      </c>
      <c r="N852" s="11" t="str">
        <f>IFERROR(__xludf.DUMMYFUNCTION("IF(AND(L852&lt;=0, L852&gt;-50), L852, NA())"),"#N/A")</f>
        <v>#N/A</v>
      </c>
      <c r="O852" s="11" t="str">
        <f>IFERROR(__xludf.DUMMYFUNCTION("IF(L852&lt;=-50, L852, NA())"),"#N/A")</f>
        <v>#N/A</v>
      </c>
      <c r="P852" s="11" t="str">
        <f t="shared" si="5"/>
        <v>High</v>
      </c>
      <c r="Q852" s="11"/>
      <c r="R852" s="12"/>
    </row>
    <row r="853">
      <c r="A853" s="26" t="s">
        <v>30</v>
      </c>
      <c r="B853" s="27" t="s">
        <v>881</v>
      </c>
      <c r="C853" s="27" t="s">
        <v>20</v>
      </c>
      <c r="D853" s="28">
        <v>7406.0</v>
      </c>
      <c r="E853" s="28">
        <v>20828.0</v>
      </c>
      <c r="F853" s="28">
        <v>1047.0</v>
      </c>
      <c r="G853" s="28">
        <v>310.0</v>
      </c>
      <c r="H853" s="28">
        <v>75.0</v>
      </c>
      <c r="I853" s="29">
        <v>7.073543</v>
      </c>
      <c r="J853" s="29">
        <v>23.89032</v>
      </c>
      <c r="K853" s="30">
        <v>98.74667</v>
      </c>
      <c r="L853" s="30">
        <v>406.3462</v>
      </c>
      <c r="M853" s="29">
        <v>406.3462</v>
      </c>
      <c r="N853" s="17" t="str">
        <f>IFERROR(__xludf.DUMMYFUNCTION("IF(AND(L853&lt;=0, L853&gt;-50), L853, NA())"),"#N/A")</f>
        <v>#N/A</v>
      </c>
      <c r="O853" s="17" t="str">
        <f>IFERROR(__xludf.DUMMYFUNCTION("IF(L853&lt;=-50, L853, NA())"),"#N/A")</f>
        <v>#N/A</v>
      </c>
      <c r="P853" s="17" t="str">
        <f t="shared" si="5"/>
        <v>High</v>
      </c>
      <c r="Q853" s="17"/>
      <c r="R853" s="19"/>
    </row>
    <row r="854">
      <c r="A854" s="31" t="s">
        <v>47</v>
      </c>
      <c r="B854" s="32" t="s">
        <v>882</v>
      </c>
      <c r="C854" s="32" t="s">
        <v>20</v>
      </c>
      <c r="D854" s="33">
        <v>6077.0</v>
      </c>
      <c r="E854" s="33">
        <v>30097.0</v>
      </c>
      <c r="F854" s="33">
        <v>1511.0</v>
      </c>
      <c r="G854" s="33">
        <v>457.0</v>
      </c>
      <c r="H854" s="33">
        <v>114.0</v>
      </c>
      <c r="I854" s="34">
        <v>4.02184</v>
      </c>
      <c r="J854" s="34">
        <v>13.29759</v>
      </c>
      <c r="K854" s="30">
        <v>53.30702</v>
      </c>
      <c r="L854" s="30">
        <v>837.9628</v>
      </c>
      <c r="M854" s="34">
        <v>837.9628</v>
      </c>
      <c r="N854" s="11" t="str">
        <f>IFERROR(__xludf.DUMMYFUNCTION("IF(AND(L854&lt;=0, L854&gt;-50), L854, NA())"),"#N/A")</f>
        <v>#N/A</v>
      </c>
      <c r="O854" s="11" t="str">
        <f>IFERROR(__xludf.DUMMYFUNCTION("IF(L854&lt;=-50, L854, NA())"),"#N/A")</f>
        <v>#N/A</v>
      </c>
      <c r="P854" s="11" t="str">
        <f t="shared" si="5"/>
        <v>High</v>
      </c>
      <c r="Q854" s="11"/>
      <c r="R854" s="12"/>
    </row>
    <row r="855">
      <c r="A855" s="26" t="s">
        <v>53</v>
      </c>
      <c r="B855" s="27" t="s">
        <v>883</v>
      </c>
      <c r="C855" s="27" t="s">
        <v>20</v>
      </c>
      <c r="D855" s="28">
        <v>1794.0</v>
      </c>
      <c r="E855" s="28">
        <v>7653.0</v>
      </c>
      <c r="F855" s="28">
        <v>397.0</v>
      </c>
      <c r="G855" s="28">
        <v>121.0</v>
      </c>
      <c r="H855" s="28">
        <v>28.0</v>
      </c>
      <c r="I855" s="29">
        <v>4.518892</v>
      </c>
      <c r="J855" s="29">
        <v>14.82645</v>
      </c>
      <c r="K855" s="30">
        <v>64.07143</v>
      </c>
      <c r="L855" s="30">
        <v>680.379</v>
      </c>
      <c r="M855" s="29">
        <v>680.379</v>
      </c>
      <c r="N855" s="17" t="str">
        <f>IFERROR(__xludf.DUMMYFUNCTION("IF(AND(L855&lt;=0, L855&gt;-50), L855, NA())"),"#N/A")</f>
        <v>#N/A</v>
      </c>
      <c r="O855" s="17" t="str">
        <f>IFERROR(__xludf.DUMMYFUNCTION("IF(L855&lt;=-50, L855, NA())"),"#N/A")</f>
        <v>#N/A</v>
      </c>
      <c r="P855" s="17" t="str">
        <f t="shared" si="5"/>
        <v>High</v>
      </c>
      <c r="Q855" s="17"/>
      <c r="R855" s="19"/>
    </row>
    <row r="856">
      <c r="A856" s="31" t="s">
        <v>26</v>
      </c>
      <c r="B856" s="32" t="s">
        <v>884</v>
      </c>
      <c r="C856" s="32" t="s">
        <v>24</v>
      </c>
      <c r="D856" s="33">
        <v>9818.0</v>
      </c>
      <c r="E856" s="33">
        <v>28124.0</v>
      </c>
      <c r="F856" s="33">
        <v>1387.0</v>
      </c>
      <c r="G856" s="33">
        <v>420.0</v>
      </c>
      <c r="H856" s="33">
        <v>99.0</v>
      </c>
      <c r="I856" s="34">
        <v>7.078587</v>
      </c>
      <c r="J856" s="34">
        <v>23.37619</v>
      </c>
      <c r="K856" s="30">
        <v>99.17172</v>
      </c>
      <c r="L856" s="30">
        <v>404.176</v>
      </c>
      <c r="M856" s="34">
        <v>404.176</v>
      </c>
      <c r="N856" s="11" t="str">
        <f>IFERROR(__xludf.DUMMYFUNCTION("IF(AND(L856&lt;=0, L856&gt;-50), L856, NA())"),"#N/A")</f>
        <v>#N/A</v>
      </c>
      <c r="O856" s="11" t="str">
        <f>IFERROR(__xludf.DUMMYFUNCTION("IF(L856&lt;=-50, L856, NA())"),"#N/A")</f>
        <v>#N/A</v>
      </c>
      <c r="P856" s="11" t="str">
        <f t="shared" si="5"/>
        <v>High</v>
      </c>
      <c r="Q856" s="11"/>
      <c r="R856" s="12"/>
    </row>
    <row r="857">
      <c r="A857" s="26" t="s">
        <v>53</v>
      </c>
      <c r="B857" s="27" t="s">
        <v>885</v>
      </c>
      <c r="C857" s="27" t="s">
        <v>40</v>
      </c>
      <c r="D857" s="28">
        <v>4287.0</v>
      </c>
      <c r="E857" s="28">
        <v>10670.0</v>
      </c>
      <c r="F857" s="28">
        <v>540.0</v>
      </c>
      <c r="G857" s="28">
        <v>163.0</v>
      </c>
      <c r="H857" s="28">
        <v>42.0</v>
      </c>
      <c r="I857" s="29">
        <v>7.938889</v>
      </c>
      <c r="J857" s="29">
        <v>26.30061</v>
      </c>
      <c r="K857" s="30">
        <v>102.0714</v>
      </c>
      <c r="L857" s="30">
        <v>389.853</v>
      </c>
      <c r="M857" s="29">
        <v>389.853</v>
      </c>
      <c r="N857" s="17" t="str">
        <f>IFERROR(__xludf.DUMMYFUNCTION("IF(AND(L857&lt;=0, L857&gt;-50), L857, NA())"),"#N/A")</f>
        <v>#N/A</v>
      </c>
      <c r="O857" s="17" t="str">
        <f>IFERROR(__xludf.DUMMYFUNCTION("IF(L857&lt;=-50, L857, NA())"),"#N/A")</f>
        <v>#N/A</v>
      </c>
      <c r="P857" s="17" t="str">
        <f t="shared" si="5"/>
        <v>High</v>
      </c>
      <c r="Q857" s="17"/>
      <c r="R857" s="19"/>
    </row>
    <row r="858">
      <c r="A858" s="31" t="s">
        <v>18</v>
      </c>
      <c r="B858" s="32" t="s">
        <v>886</v>
      </c>
      <c r="C858" s="32" t="s">
        <v>43</v>
      </c>
      <c r="D858" s="33">
        <v>1046.0</v>
      </c>
      <c r="E858" s="33">
        <v>3227.0</v>
      </c>
      <c r="F858" s="33">
        <v>160.0</v>
      </c>
      <c r="G858" s="33">
        <v>45.0</v>
      </c>
      <c r="H858" s="33">
        <v>14.0</v>
      </c>
      <c r="I858" s="34">
        <v>6.5375</v>
      </c>
      <c r="J858" s="34">
        <v>23.24444</v>
      </c>
      <c r="K858" s="30">
        <v>74.71429</v>
      </c>
      <c r="L858" s="30">
        <v>569.2161</v>
      </c>
      <c r="M858" s="34">
        <v>569.2161</v>
      </c>
      <c r="N858" s="11" t="str">
        <f>IFERROR(__xludf.DUMMYFUNCTION("IF(AND(L858&lt;=0, L858&gt;-50), L858, NA())"),"#N/A")</f>
        <v>#N/A</v>
      </c>
      <c r="O858" s="11" t="str">
        <f>IFERROR(__xludf.DUMMYFUNCTION("IF(L858&lt;=-50, L858, NA())"),"#N/A")</f>
        <v>#N/A</v>
      </c>
      <c r="P858" s="11" t="str">
        <f t="shared" si="5"/>
        <v>High</v>
      </c>
      <c r="Q858" s="11"/>
      <c r="R858" s="12"/>
    </row>
    <row r="859">
      <c r="A859" s="26" t="s">
        <v>38</v>
      </c>
      <c r="B859" s="27" t="s">
        <v>887</v>
      </c>
      <c r="C859" s="27" t="s">
        <v>49</v>
      </c>
      <c r="D859" s="28">
        <v>2349.0</v>
      </c>
      <c r="E859" s="28">
        <v>7340.0</v>
      </c>
      <c r="F859" s="28">
        <v>362.0</v>
      </c>
      <c r="G859" s="28">
        <v>110.0</v>
      </c>
      <c r="H859" s="28">
        <v>28.0</v>
      </c>
      <c r="I859" s="29">
        <v>6.48895</v>
      </c>
      <c r="J859" s="29">
        <v>21.35455</v>
      </c>
      <c r="K859" s="30">
        <v>83.89286</v>
      </c>
      <c r="L859" s="30">
        <v>495.9983</v>
      </c>
      <c r="M859" s="29">
        <v>495.9983</v>
      </c>
      <c r="N859" s="17" t="str">
        <f>IFERROR(__xludf.DUMMYFUNCTION("IF(AND(L859&lt;=0, L859&gt;-50), L859, NA())"),"#N/A")</f>
        <v>#N/A</v>
      </c>
      <c r="O859" s="17" t="str">
        <f>IFERROR(__xludf.DUMMYFUNCTION("IF(L859&lt;=-50, L859, NA())"),"#N/A")</f>
        <v>#N/A</v>
      </c>
      <c r="P859" s="17" t="str">
        <f t="shared" si="5"/>
        <v>High</v>
      </c>
      <c r="Q859" s="17"/>
      <c r="R859" s="19"/>
    </row>
    <row r="860">
      <c r="A860" s="31" t="s">
        <v>30</v>
      </c>
      <c r="B860" s="32" t="s">
        <v>888</v>
      </c>
      <c r="C860" s="32" t="s">
        <v>46</v>
      </c>
      <c r="D860" s="33">
        <v>6295.0</v>
      </c>
      <c r="E860" s="33">
        <v>23121.0</v>
      </c>
      <c r="F860" s="33">
        <v>1147.0</v>
      </c>
      <c r="G860" s="33">
        <v>340.0</v>
      </c>
      <c r="H860" s="33">
        <v>83.0</v>
      </c>
      <c r="I860" s="34">
        <v>5.48823</v>
      </c>
      <c r="J860" s="34">
        <v>18.51471</v>
      </c>
      <c r="K860" s="30">
        <v>75.84337</v>
      </c>
      <c r="L860" s="30">
        <v>559.2534</v>
      </c>
      <c r="M860" s="34">
        <v>559.2534</v>
      </c>
      <c r="N860" s="11" t="str">
        <f>IFERROR(__xludf.DUMMYFUNCTION("IF(AND(L860&lt;=0, L860&gt;-50), L860, NA())"),"#N/A")</f>
        <v>#N/A</v>
      </c>
      <c r="O860" s="11" t="str">
        <f>IFERROR(__xludf.DUMMYFUNCTION("IF(L860&lt;=-50, L860, NA())"),"#N/A")</f>
        <v>#N/A</v>
      </c>
      <c r="P860" s="11" t="str">
        <f t="shared" si="5"/>
        <v>High</v>
      </c>
      <c r="Q860" s="11"/>
      <c r="R860" s="12"/>
    </row>
    <row r="861">
      <c r="A861" s="26" t="s">
        <v>44</v>
      </c>
      <c r="B861" s="27" t="s">
        <v>889</v>
      </c>
      <c r="C861" s="27" t="s">
        <v>24</v>
      </c>
      <c r="D861" s="28">
        <v>2613.0</v>
      </c>
      <c r="E861" s="28">
        <v>6270.0</v>
      </c>
      <c r="F861" s="28">
        <v>310.0</v>
      </c>
      <c r="G861" s="28">
        <v>86.0</v>
      </c>
      <c r="H861" s="28">
        <v>18.0</v>
      </c>
      <c r="I861" s="29">
        <v>8.429032</v>
      </c>
      <c r="J861" s="29">
        <v>30.38372</v>
      </c>
      <c r="K861" s="30">
        <v>145.1667</v>
      </c>
      <c r="L861" s="30">
        <v>244.4317</v>
      </c>
      <c r="M861" s="29">
        <v>244.4317</v>
      </c>
      <c r="N861" s="17" t="str">
        <f>IFERROR(__xludf.DUMMYFUNCTION("IF(AND(L861&lt;=0, L861&gt;-50), L861, NA())"),"#N/A")</f>
        <v>#N/A</v>
      </c>
      <c r="O861" s="17" t="str">
        <f>IFERROR(__xludf.DUMMYFUNCTION("IF(L861&lt;=-50, L861, NA())"),"#N/A")</f>
        <v>#N/A</v>
      </c>
      <c r="P861" s="17" t="str">
        <f t="shared" si="5"/>
        <v>High</v>
      </c>
      <c r="Q861" s="17"/>
      <c r="R861" s="19"/>
    </row>
    <row r="862">
      <c r="A862" s="31" t="s">
        <v>18</v>
      </c>
      <c r="B862" s="32" t="s">
        <v>890</v>
      </c>
      <c r="C862" s="32" t="s">
        <v>46</v>
      </c>
      <c r="D862" s="33">
        <v>7157.0</v>
      </c>
      <c r="E862" s="33">
        <v>34969.0</v>
      </c>
      <c r="F862" s="33">
        <v>1748.0</v>
      </c>
      <c r="G862" s="33">
        <v>528.0</v>
      </c>
      <c r="H862" s="33">
        <v>130.0</v>
      </c>
      <c r="I862" s="34">
        <v>4.094394</v>
      </c>
      <c r="J862" s="34">
        <v>13.55492</v>
      </c>
      <c r="K862" s="30">
        <v>55.05385</v>
      </c>
      <c r="L862" s="30">
        <v>808.2018</v>
      </c>
      <c r="M862" s="34">
        <v>808.2018</v>
      </c>
      <c r="N862" s="11" t="str">
        <f>IFERROR(__xludf.DUMMYFUNCTION("IF(AND(L862&lt;=0, L862&gt;-50), L862, NA())"),"#N/A")</f>
        <v>#N/A</v>
      </c>
      <c r="O862" s="11" t="str">
        <f>IFERROR(__xludf.DUMMYFUNCTION("IF(L862&lt;=-50, L862, NA())"),"#N/A")</f>
        <v>#N/A</v>
      </c>
      <c r="P862" s="11" t="str">
        <f t="shared" si="5"/>
        <v>High</v>
      </c>
      <c r="Q862" s="11"/>
      <c r="R862" s="12"/>
    </row>
    <row r="863">
      <c r="A863" s="26" t="s">
        <v>26</v>
      </c>
      <c r="B863" s="27" t="s">
        <v>891</v>
      </c>
      <c r="C863" s="27" t="s">
        <v>49</v>
      </c>
      <c r="D863" s="28">
        <v>7896.0</v>
      </c>
      <c r="E863" s="28">
        <v>37683.0</v>
      </c>
      <c r="F863" s="28">
        <v>1873.0</v>
      </c>
      <c r="G863" s="28">
        <v>571.0</v>
      </c>
      <c r="H863" s="28">
        <v>137.0</v>
      </c>
      <c r="I863" s="29">
        <v>4.215697</v>
      </c>
      <c r="J863" s="29">
        <v>13.82837</v>
      </c>
      <c r="K863" s="30">
        <v>57.63504</v>
      </c>
      <c r="L863" s="30">
        <v>767.5279</v>
      </c>
      <c r="M863" s="29">
        <v>767.5279</v>
      </c>
      <c r="N863" s="17" t="str">
        <f>IFERROR(__xludf.DUMMYFUNCTION("IF(AND(L863&lt;=0, L863&gt;-50), L863, NA())"),"#N/A")</f>
        <v>#N/A</v>
      </c>
      <c r="O863" s="17" t="str">
        <f>IFERROR(__xludf.DUMMYFUNCTION("IF(L863&lt;=-50, L863, NA())"),"#N/A")</f>
        <v>#N/A</v>
      </c>
      <c r="P863" s="17" t="str">
        <f t="shared" si="5"/>
        <v>High</v>
      </c>
      <c r="Q863" s="17"/>
      <c r="R863" s="19"/>
    </row>
    <row r="864">
      <c r="A864" s="31" t="s">
        <v>18</v>
      </c>
      <c r="B864" s="32" t="s">
        <v>892</v>
      </c>
      <c r="C864" s="32" t="s">
        <v>20</v>
      </c>
      <c r="D864" s="33">
        <v>9053.0</v>
      </c>
      <c r="E864" s="33">
        <v>38210.0</v>
      </c>
      <c r="F864" s="33">
        <v>1904.0</v>
      </c>
      <c r="G864" s="33">
        <v>568.0</v>
      </c>
      <c r="H864" s="33">
        <v>148.0</v>
      </c>
      <c r="I864" s="34">
        <v>4.754727</v>
      </c>
      <c r="J864" s="34">
        <v>15.93838</v>
      </c>
      <c r="K864" s="30">
        <v>61.16892</v>
      </c>
      <c r="L864" s="30">
        <v>717.4086</v>
      </c>
      <c r="M864" s="34">
        <v>717.4086</v>
      </c>
      <c r="N864" s="11" t="str">
        <f>IFERROR(__xludf.DUMMYFUNCTION("IF(AND(L864&lt;=0, L864&gt;-50), L864, NA())"),"#N/A")</f>
        <v>#N/A</v>
      </c>
      <c r="O864" s="11" t="str">
        <f>IFERROR(__xludf.DUMMYFUNCTION("IF(L864&lt;=-50, L864, NA())"),"#N/A")</f>
        <v>#N/A</v>
      </c>
      <c r="P864" s="11" t="str">
        <f t="shared" si="5"/>
        <v>High</v>
      </c>
      <c r="Q864" s="11"/>
      <c r="R864" s="12"/>
    </row>
    <row r="865">
      <c r="A865" s="26" t="s">
        <v>22</v>
      </c>
      <c r="B865" s="27" t="s">
        <v>893</v>
      </c>
      <c r="C865" s="27" t="s">
        <v>49</v>
      </c>
      <c r="D865" s="28">
        <v>9744.0</v>
      </c>
      <c r="E865" s="28">
        <v>26769.0</v>
      </c>
      <c r="F865" s="28">
        <v>1328.0</v>
      </c>
      <c r="G865" s="28">
        <v>402.0</v>
      </c>
      <c r="H865" s="28">
        <v>104.0</v>
      </c>
      <c r="I865" s="29">
        <v>7.337349</v>
      </c>
      <c r="J865" s="29">
        <v>24.23881</v>
      </c>
      <c r="K865" s="30">
        <v>93.69231</v>
      </c>
      <c r="L865" s="30">
        <v>433.6617</v>
      </c>
      <c r="M865" s="29">
        <v>433.6617</v>
      </c>
      <c r="N865" s="17" t="str">
        <f>IFERROR(__xludf.DUMMYFUNCTION("IF(AND(L865&lt;=0, L865&gt;-50), L865, NA())"),"#N/A")</f>
        <v>#N/A</v>
      </c>
      <c r="O865" s="17" t="str">
        <f>IFERROR(__xludf.DUMMYFUNCTION("IF(L865&lt;=-50, L865, NA())"),"#N/A")</f>
        <v>#N/A</v>
      </c>
      <c r="P865" s="17" t="str">
        <f t="shared" si="5"/>
        <v>High</v>
      </c>
      <c r="Q865" s="17"/>
      <c r="R865" s="19"/>
    </row>
    <row r="866">
      <c r="A866" s="31" t="s">
        <v>44</v>
      </c>
      <c r="B866" s="32" t="s">
        <v>894</v>
      </c>
      <c r="C866" s="32" t="s">
        <v>20</v>
      </c>
      <c r="D866" s="33">
        <v>7839.0</v>
      </c>
      <c r="E866" s="33">
        <v>16397.0</v>
      </c>
      <c r="F866" s="33">
        <v>805.0</v>
      </c>
      <c r="G866" s="33">
        <v>240.0</v>
      </c>
      <c r="H866" s="33">
        <v>60.0</v>
      </c>
      <c r="I866" s="34">
        <v>9.737888</v>
      </c>
      <c r="J866" s="34">
        <v>32.6625</v>
      </c>
      <c r="K866" s="30">
        <v>130.65</v>
      </c>
      <c r="L866" s="30">
        <v>282.7019</v>
      </c>
      <c r="M866" s="34">
        <v>282.7019</v>
      </c>
      <c r="N866" s="11" t="str">
        <f>IFERROR(__xludf.DUMMYFUNCTION("IF(AND(L866&lt;=0, L866&gt;-50), L866, NA())"),"#N/A")</f>
        <v>#N/A</v>
      </c>
      <c r="O866" s="11" t="str">
        <f>IFERROR(__xludf.DUMMYFUNCTION("IF(L866&lt;=-50, L866, NA())"),"#N/A")</f>
        <v>#N/A</v>
      </c>
      <c r="P866" s="11" t="str">
        <f t="shared" si="5"/>
        <v>High</v>
      </c>
      <c r="Q866" s="11"/>
      <c r="R866" s="12"/>
    </row>
    <row r="867">
      <c r="A867" s="26" t="s">
        <v>35</v>
      </c>
      <c r="B867" s="27" t="s">
        <v>895</v>
      </c>
      <c r="C867" s="27" t="s">
        <v>24</v>
      </c>
      <c r="D867" s="28">
        <v>7213.0</v>
      </c>
      <c r="E867" s="28">
        <v>18633.0</v>
      </c>
      <c r="F867" s="28">
        <v>940.0</v>
      </c>
      <c r="G867" s="28">
        <v>275.0</v>
      </c>
      <c r="H867" s="28">
        <v>73.0</v>
      </c>
      <c r="I867" s="29">
        <v>7.673404</v>
      </c>
      <c r="J867" s="29">
        <v>26.22909</v>
      </c>
      <c r="K867" s="30">
        <v>98.80822</v>
      </c>
      <c r="L867" s="30">
        <v>406.0308</v>
      </c>
      <c r="M867" s="29">
        <v>406.0308</v>
      </c>
      <c r="N867" s="17" t="str">
        <f>IFERROR(__xludf.DUMMYFUNCTION("IF(AND(L867&lt;=0, L867&gt;-50), L867, NA())"),"#N/A")</f>
        <v>#N/A</v>
      </c>
      <c r="O867" s="17" t="str">
        <f>IFERROR(__xludf.DUMMYFUNCTION("IF(L867&lt;=-50, L867, NA())"),"#N/A")</f>
        <v>#N/A</v>
      </c>
      <c r="P867" s="17" t="str">
        <f t="shared" si="5"/>
        <v>High</v>
      </c>
      <c r="Q867" s="17"/>
      <c r="R867" s="19"/>
    </row>
    <row r="868">
      <c r="A868" s="31" t="s">
        <v>35</v>
      </c>
      <c r="B868" s="32" t="s">
        <v>896</v>
      </c>
      <c r="C868" s="32" t="s">
        <v>46</v>
      </c>
      <c r="D868" s="33">
        <v>9618.0</v>
      </c>
      <c r="E868" s="33">
        <v>23888.0</v>
      </c>
      <c r="F868" s="33">
        <v>1194.0</v>
      </c>
      <c r="G868" s="33">
        <v>355.0</v>
      </c>
      <c r="H868" s="33">
        <v>87.0</v>
      </c>
      <c r="I868" s="34">
        <v>8.055276</v>
      </c>
      <c r="J868" s="34">
        <v>27.09296</v>
      </c>
      <c r="K868" s="30">
        <v>110.5517</v>
      </c>
      <c r="L868" s="30">
        <v>352.277</v>
      </c>
      <c r="M868" s="34">
        <v>352.277</v>
      </c>
      <c r="N868" s="11" t="str">
        <f>IFERROR(__xludf.DUMMYFUNCTION("IF(AND(L868&lt;=0, L868&gt;-50), L868, NA())"),"#N/A")</f>
        <v>#N/A</v>
      </c>
      <c r="O868" s="11" t="str">
        <f>IFERROR(__xludf.DUMMYFUNCTION("IF(L868&lt;=-50, L868, NA())"),"#N/A")</f>
        <v>#N/A</v>
      </c>
      <c r="P868" s="11" t="str">
        <f t="shared" si="5"/>
        <v>High</v>
      </c>
      <c r="Q868" s="11"/>
      <c r="R868" s="12"/>
    </row>
    <row r="869">
      <c r="A869" s="26" t="s">
        <v>26</v>
      </c>
      <c r="B869" s="27" t="s">
        <v>897</v>
      </c>
      <c r="C869" s="27" t="s">
        <v>49</v>
      </c>
      <c r="D869" s="28">
        <v>6541.0</v>
      </c>
      <c r="E869" s="28">
        <v>25755.0</v>
      </c>
      <c r="F869" s="28">
        <v>1288.0</v>
      </c>
      <c r="G869" s="28">
        <v>386.0</v>
      </c>
      <c r="H869" s="28">
        <v>92.0</v>
      </c>
      <c r="I869" s="29">
        <v>5.078416</v>
      </c>
      <c r="J869" s="29">
        <v>16.9456</v>
      </c>
      <c r="K869" s="30">
        <v>71.09783</v>
      </c>
      <c r="L869" s="30">
        <v>603.2564</v>
      </c>
      <c r="M869" s="29">
        <v>603.2564</v>
      </c>
      <c r="N869" s="17" t="str">
        <f>IFERROR(__xludf.DUMMYFUNCTION("IF(AND(L869&lt;=0, L869&gt;-50), L869, NA())"),"#N/A")</f>
        <v>#N/A</v>
      </c>
      <c r="O869" s="17" t="str">
        <f>IFERROR(__xludf.DUMMYFUNCTION("IF(L869&lt;=-50, L869, NA())"),"#N/A")</f>
        <v>#N/A</v>
      </c>
      <c r="P869" s="17" t="str">
        <f t="shared" si="5"/>
        <v>High</v>
      </c>
      <c r="Q869" s="17"/>
      <c r="R869" s="19"/>
    </row>
    <row r="870">
      <c r="A870" s="31" t="s">
        <v>26</v>
      </c>
      <c r="B870" s="32" t="s">
        <v>898</v>
      </c>
      <c r="C870" s="32" t="s">
        <v>40</v>
      </c>
      <c r="D870" s="33">
        <v>970.0</v>
      </c>
      <c r="E870" s="33">
        <v>3356.0</v>
      </c>
      <c r="F870" s="33">
        <v>164.0</v>
      </c>
      <c r="G870" s="33">
        <v>55.0</v>
      </c>
      <c r="H870" s="33">
        <v>16.0</v>
      </c>
      <c r="I870" s="34">
        <v>5.914634</v>
      </c>
      <c r="J870" s="34">
        <v>17.63636</v>
      </c>
      <c r="K870" s="30">
        <v>60.625</v>
      </c>
      <c r="L870" s="30">
        <v>724.7423</v>
      </c>
      <c r="M870" s="34">
        <v>724.7423</v>
      </c>
      <c r="N870" s="11" t="str">
        <f>IFERROR(__xludf.DUMMYFUNCTION("IF(AND(L870&lt;=0, L870&gt;-50), L870, NA())"),"#N/A")</f>
        <v>#N/A</v>
      </c>
      <c r="O870" s="11" t="str">
        <f>IFERROR(__xludf.DUMMYFUNCTION("IF(L870&lt;=-50, L870, NA())"),"#N/A")</f>
        <v>#N/A</v>
      </c>
      <c r="P870" s="11" t="str">
        <f t="shared" si="5"/>
        <v>High</v>
      </c>
      <c r="Q870" s="11"/>
      <c r="R870" s="12"/>
    </row>
    <row r="871">
      <c r="A871" s="26" t="s">
        <v>22</v>
      </c>
      <c r="B871" s="27" t="s">
        <v>899</v>
      </c>
      <c r="C871" s="27" t="s">
        <v>24</v>
      </c>
      <c r="D871" s="28">
        <v>8512.0</v>
      </c>
      <c r="E871" s="28">
        <v>35053.0</v>
      </c>
      <c r="F871" s="28">
        <v>1745.0</v>
      </c>
      <c r="G871" s="28">
        <v>523.0</v>
      </c>
      <c r="H871" s="28">
        <v>131.0</v>
      </c>
      <c r="I871" s="29">
        <v>4.877937</v>
      </c>
      <c r="J871" s="29">
        <v>16.27533</v>
      </c>
      <c r="K871" s="30">
        <v>64.9771</v>
      </c>
      <c r="L871" s="30">
        <v>669.5019</v>
      </c>
      <c r="M871" s="29">
        <v>669.5019</v>
      </c>
      <c r="N871" s="17" t="str">
        <f>IFERROR(__xludf.DUMMYFUNCTION("IF(AND(L871&lt;=0, L871&gt;-50), L871, NA())"),"#N/A")</f>
        <v>#N/A</v>
      </c>
      <c r="O871" s="17" t="str">
        <f>IFERROR(__xludf.DUMMYFUNCTION("IF(L871&lt;=-50, L871, NA())"),"#N/A")</f>
        <v>#N/A</v>
      </c>
      <c r="P871" s="17" t="str">
        <f t="shared" si="5"/>
        <v>High</v>
      </c>
      <c r="Q871" s="17"/>
      <c r="R871" s="19"/>
    </row>
    <row r="872">
      <c r="A872" s="31" t="s">
        <v>44</v>
      </c>
      <c r="B872" s="32" t="s">
        <v>900</v>
      </c>
      <c r="C872" s="32" t="s">
        <v>24</v>
      </c>
      <c r="D872" s="33">
        <v>2290.0</v>
      </c>
      <c r="E872" s="33">
        <v>6057.0</v>
      </c>
      <c r="F872" s="33">
        <v>303.0</v>
      </c>
      <c r="G872" s="33">
        <v>82.0</v>
      </c>
      <c r="H872" s="33">
        <v>22.0</v>
      </c>
      <c r="I872" s="34">
        <v>7.557756</v>
      </c>
      <c r="J872" s="34">
        <v>27.92683</v>
      </c>
      <c r="K872" s="30">
        <v>104.0909</v>
      </c>
      <c r="L872" s="30">
        <v>380.3493</v>
      </c>
      <c r="M872" s="34">
        <v>380.3493</v>
      </c>
      <c r="N872" s="11" t="str">
        <f>IFERROR(__xludf.DUMMYFUNCTION("IF(AND(L872&lt;=0, L872&gt;-50), L872, NA())"),"#N/A")</f>
        <v>#N/A</v>
      </c>
      <c r="O872" s="11" t="str">
        <f>IFERROR(__xludf.DUMMYFUNCTION("IF(L872&lt;=-50, L872, NA())"),"#N/A")</f>
        <v>#N/A</v>
      </c>
      <c r="P872" s="11" t="str">
        <f t="shared" si="5"/>
        <v>High</v>
      </c>
      <c r="Q872" s="11"/>
      <c r="R872" s="12"/>
    </row>
    <row r="873">
      <c r="A873" s="26" t="s">
        <v>26</v>
      </c>
      <c r="B873" s="27" t="s">
        <v>901</v>
      </c>
      <c r="C873" s="27" t="s">
        <v>49</v>
      </c>
      <c r="D873" s="28">
        <v>6769.0</v>
      </c>
      <c r="E873" s="28">
        <v>30732.0</v>
      </c>
      <c r="F873" s="28">
        <v>1545.0</v>
      </c>
      <c r="G873" s="28">
        <v>462.0</v>
      </c>
      <c r="H873" s="28">
        <v>117.0</v>
      </c>
      <c r="I873" s="29">
        <v>4.38123</v>
      </c>
      <c r="J873" s="29">
        <v>14.65152</v>
      </c>
      <c r="K873" s="30">
        <v>57.8547</v>
      </c>
      <c r="L873" s="30">
        <v>764.234</v>
      </c>
      <c r="M873" s="29">
        <v>764.234</v>
      </c>
      <c r="N873" s="17" t="str">
        <f>IFERROR(__xludf.DUMMYFUNCTION("IF(AND(L873&lt;=0, L873&gt;-50), L873, NA())"),"#N/A")</f>
        <v>#N/A</v>
      </c>
      <c r="O873" s="17" t="str">
        <f>IFERROR(__xludf.DUMMYFUNCTION("IF(L873&lt;=-50, L873, NA())"),"#N/A")</f>
        <v>#N/A</v>
      </c>
      <c r="P873" s="17" t="str">
        <f t="shared" si="5"/>
        <v>High</v>
      </c>
      <c r="Q873" s="17"/>
      <c r="R873" s="19"/>
    </row>
    <row r="874">
      <c r="A874" s="31" t="s">
        <v>53</v>
      </c>
      <c r="B874" s="32" t="s">
        <v>902</v>
      </c>
      <c r="C874" s="32" t="s">
        <v>40</v>
      </c>
      <c r="D874" s="33">
        <v>7629.0</v>
      </c>
      <c r="E874" s="33">
        <v>34347.0</v>
      </c>
      <c r="F874" s="33">
        <v>1725.0</v>
      </c>
      <c r="G874" s="33">
        <v>513.0</v>
      </c>
      <c r="H874" s="33">
        <v>126.0</v>
      </c>
      <c r="I874" s="34">
        <v>4.422609</v>
      </c>
      <c r="J874" s="34">
        <v>14.87135</v>
      </c>
      <c r="K874" s="30">
        <v>60.54762</v>
      </c>
      <c r="L874" s="30">
        <v>725.7963</v>
      </c>
      <c r="M874" s="34">
        <v>725.7963</v>
      </c>
      <c r="N874" s="11" t="str">
        <f>IFERROR(__xludf.DUMMYFUNCTION("IF(AND(L874&lt;=0, L874&gt;-50), L874, NA())"),"#N/A")</f>
        <v>#N/A</v>
      </c>
      <c r="O874" s="11" t="str">
        <f>IFERROR(__xludf.DUMMYFUNCTION("IF(L874&lt;=-50, L874, NA())"),"#N/A")</f>
        <v>#N/A</v>
      </c>
      <c r="P874" s="11" t="str">
        <f t="shared" si="5"/>
        <v>High</v>
      </c>
      <c r="Q874" s="11"/>
      <c r="R874" s="12"/>
    </row>
    <row r="875">
      <c r="A875" s="26" t="s">
        <v>41</v>
      </c>
      <c r="B875" s="27" t="s">
        <v>903</v>
      </c>
      <c r="C875" s="27" t="s">
        <v>24</v>
      </c>
      <c r="D875" s="28">
        <v>5420.0</v>
      </c>
      <c r="E875" s="28">
        <v>13766.0</v>
      </c>
      <c r="F875" s="28">
        <v>685.0</v>
      </c>
      <c r="G875" s="28">
        <v>210.0</v>
      </c>
      <c r="H875" s="28">
        <v>50.0</v>
      </c>
      <c r="I875" s="29">
        <v>7.912409</v>
      </c>
      <c r="J875" s="29">
        <v>25.80952</v>
      </c>
      <c r="K875" s="30">
        <v>108.4</v>
      </c>
      <c r="L875" s="30">
        <v>361.2546</v>
      </c>
      <c r="M875" s="29">
        <v>361.2546</v>
      </c>
      <c r="N875" s="17" t="str">
        <f>IFERROR(__xludf.DUMMYFUNCTION("IF(AND(L875&lt;=0, L875&gt;-50), L875, NA())"),"#N/A")</f>
        <v>#N/A</v>
      </c>
      <c r="O875" s="17" t="str">
        <f>IFERROR(__xludf.DUMMYFUNCTION("IF(L875&lt;=-50, L875, NA())"),"#N/A")</f>
        <v>#N/A</v>
      </c>
      <c r="P875" s="17" t="str">
        <f t="shared" si="5"/>
        <v>High</v>
      </c>
      <c r="Q875" s="17"/>
      <c r="R875" s="19"/>
    </row>
    <row r="876">
      <c r="A876" s="31" t="s">
        <v>38</v>
      </c>
      <c r="B876" s="32" t="s">
        <v>904</v>
      </c>
      <c r="C876" s="32" t="s">
        <v>43</v>
      </c>
      <c r="D876" s="33">
        <v>8659.0</v>
      </c>
      <c r="E876" s="33">
        <v>19391.0</v>
      </c>
      <c r="F876" s="33">
        <v>973.0</v>
      </c>
      <c r="G876" s="33">
        <v>296.0</v>
      </c>
      <c r="H876" s="33">
        <v>66.0</v>
      </c>
      <c r="I876" s="34">
        <v>8.899281</v>
      </c>
      <c r="J876" s="34">
        <v>29.25338</v>
      </c>
      <c r="K876" s="30">
        <v>131.197</v>
      </c>
      <c r="L876" s="30">
        <v>281.1064</v>
      </c>
      <c r="M876" s="34">
        <v>281.1064</v>
      </c>
      <c r="N876" s="11" t="str">
        <f>IFERROR(__xludf.DUMMYFUNCTION("IF(AND(L876&lt;=0, L876&gt;-50), L876, NA())"),"#N/A")</f>
        <v>#N/A</v>
      </c>
      <c r="O876" s="11" t="str">
        <f>IFERROR(__xludf.DUMMYFUNCTION("IF(L876&lt;=-50, L876, NA())"),"#N/A")</f>
        <v>#N/A</v>
      </c>
      <c r="P876" s="11" t="str">
        <f t="shared" si="5"/>
        <v>High</v>
      </c>
      <c r="Q876" s="11"/>
      <c r="R876" s="12"/>
    </row>
    <row r="877">
      <c r="A877" s="26" t="s">
        <v>22</v>
      </c>
      <c r="B877" s="27" t="s">
        <v>905</v>
      </c>
      <c r="C877" s="27" t="s">
        <v>40</v>
      </c>
      <c r="D877" s="28">
        <v>8367.0</v>
      </c>
      <c r="E877" s="28">
        <v>37382.0</v>
      </c>
      <c r="F877" s="28">
        <v>1857.0</v>
      </c>
      <c r="G877" s="28">
        <v>555.0</v>
      </c>
      <c r="H877" s="28">
        <v>136.0</v>
      </c>
      <c r="I877" s="29">
        <v>4.505654</v>
      </c>
      <c r="J877" s="29">
        <v>15.07568</v>
      </c>
      <c r="K877" s="30">
        <v>61.52206</v>
      </c>
      <c r="L877" s="30">
        <v>712.7166</v>
      </c>
      <c r="M877" s="29">
        <v>712.7166</v>
      </c>
      <c r="N877" s="17" t="str">
        <f>IFERROR(__xludf.DUMMYFUNCTION("IF(AND(L877&lt;=0, L877&gt;-50), L877, NA())"),"#N/A")</f>
        <v>#N/A</v>
      </c>
      <c r="O877" s="17" t="str">
        <f>IFERROR(__xludf.DUMMYFUNCTION("IF(L877&lt;=-50, L877, NA())"),"#N/A")</f>
        <v>#N/A</v>
      </c>
      <c r="P877" s="17" t="str">
        <f t="shared" si="5"/>
        <v>High</v>
      </c>
      <c r="Q877" s="17"/>
      <c r="R877" s="19"/>
    </row>
    <row r="878">
      <c r="A878" s="31" t="s">
        <v>33</v>
      </c>
      <c r="B878" s="32" t="s">
        <v>906</v>
      </c>
      <c r="C878" s="32" t="s">
        <v>46</v>
      </c>
      <c r="D878" s="33">
        <v>8356.0</v>
      </c>
      <c r="E878" s="33">
        <v>22113.0</v>
      </c>
      <c r="F878" s="33">
        <v>1085.0</v>
      </c>
      <c r="G878" s="33">
        <v>333.0</v>
      </c>
      <c r="H878" s="33">
        <v>85.0</v>
      </c>
      <c r="I878" s="34">
        <v>7.701382</v>
      </c>
      <c r="J878" s="34">
        <v>25.09309</v>
      </c>
      <c r="K878" s="30">
        <v>98.30588</v>
      </c>
      <c r="L878" s="30">
        <v>408.6166</v>
      </c>
      <c r="M878" s="34">
        <v>408.6166</v>
      </c>
      <c r="N878" s="11" t="str">
        <f>IFERROR(__xludf.DUMMYFUNCTION("IF(AND(L878&lt;=0, L878&gt;-50), L878, NA())"),"#N/A")</f>
        <v>#N/A</v>
      </c>
      <c r="O878" s="11" t="str">
        <f>IFERROR(__xludf.DUMMYFUNCTION("IF(L878&lt;=-50, L878, NA())"),"#N/A")</f>
        <v>#N/A</v>
      </c>
      <c r="P878" s="11" t="str">
        <f t="shared" si="5"/>
        <v>High</v>
      </c>
      <c r="Q878" s="11"/>
      <c r="R878" s="12"/>
    </row>
    <row r="879">
      <c r="A879" s="26" t="s">
        <v>18</v>
      </c>
      <c r="B879" s="27" t="s">
        <v>907</v>
      </c>
      <c r="C879" s="27" t="s">
        <v>40</v>
      </c>
      <c r="D879" s="28">
        <v>6484.0</v>
      </c>
      <c r="E879" s="28">
        <v>14738.0</v>
      </c>
      <c r="F879" s="28">
        <v>734.0</v>
      </c>
      <c r="G879" s="28">
        <v>220.0</v>
      </c>
      <c r="H879" s="28">
        <v>55.0</v>
      </c>
      <c r="I879" s="29">
        <v>8.833787</v>
      </c>
      <c r="J879" s="29">
        <v>29.47273</v>
      </c>
      <c r="K879" s="30">
        <v>117.8909</v>
      </c>
      <c r="L879" s="30">
        <v>324.1209</v>
      </c>
      <c r="M879" s="29">
        <v>324.1209</v>
      </c>
      <c r="N879" s="17" t="str">
        <f>IFERROR(__xludf.DUMMYFUNCTION("IF(AND(L879&lt;=0, L879&gt;-50), L879, NA())"),"#N/A")</f>
        <v>#N/A</v>
      </c>
      <c r="O879" s="17" t="str">
        <f>IFERROR(__xludf.DUMMYFUNCTION("IF(L879&lt;=-50, L879, NA())"),"#N/A")</f>
        <v>#N/A</v>
      </c>
      <c r="P879" s="17" t="str">
        <f t="shared" si="5"/>
        <v>High</v>
      </c>
      <c r="Q879" s="17"/>
      <c r="R879" s="19"/>
    </row>
    <row r="880">
      <c r="A880" s="31" t="s">
        <v>18</v>
      </c>
      <c r="B880" s="32" t="s">
        <v>908</v>
      </c>
      <c r="C880" s="32" t="s">
        <v>20</v>
      </c>
      <c r="D880" s="33">
        <v>1252.0</v>
      </c>
      <c r="E880" s="33">
        <v>4973.0</v>
      </c>
      <c r="F880" s="33">
        <v>253.0</v>
      </c>
      <c r="G880" s="33">
        <v>79.0</v>
      </c>
      <c r="H880" s="33">
        <v>18.0</v>
      </c>
      <c r="I880" s="34">
        <v>4.948617</v>
      </c>
      <c r="J880" s="34">
        <v>15.8481</v>
      </c>
      <c r="K880" s="30">
        <v>69.55556</v>
      </c>
      <c r="L880" s="30">
        <v>618.8498</v>
      </c>
      <c r="M880" s="34">
        <v>618.8498</v>
      </c>
      <c r="N880" s="11" t="str">
        <f>IFERROR(__xludf.DUMMYFUNCTION("IF(AND(L880&lt;=0, L880&gt;-50), L880, NA())"),"#N/A")</f>
        <v>#N/A</v>
      </c>
      <c r="O880" s="11" t="str">
        <f>IFERROR(__xludf.DUMMYFUNCTION("IF(L880&lt;=-50, L880, NA())"),"#N/A")</f>
        <v>#N/A</v>
      </c>
      <c r="P880" s="11" t="str">
        <f t="shared" si="5"/>
        <v>High</v>
      </c>
      <c r="Q880" s="11"/>
      <c r="R880" s="12"/>
    </row>
    <row r="881">
      <c r="A881" s="26" t="s">
        <v>22</v>
      </c>
      <c r="B881" s="27" t="s">
        <v>909</v>
      </c>
      <c r="C881" s="27" t="s">
        <v>37</v>
      </c>
      <c r="D881" s="28">
        <v>605.0</v>
      </c>
      <c r="E881" s="28">
        <v>2449.0</v>
      </c>
      <c r="F881" s="28">
        <v>138.0</v>
      </c>
      <c r="G881" s="28">
        <v>44.0</v>
      </c>
      <c r="H881" s="28">
        <v>8.0</v>
      </c>
      <c r="I881" s="29">
        <v>4.384058</v>
      </c>
      <c r="J881" s="29">
        <v>13.75</v>
      </c>
      <c r="K881" s="30">
        <v>75.625</v>
      </c>
      <c r="L881" s="30">
        <v>561.157</v>
      </c>
      <c r="M881" s="29">
        <v>561.157</v>
      </c>
      <c r="N881" s="17" t="str">
        <f>IFERROR(__xludf.DUMMYFUNCTION("IF(AND(L881&lt;=0, L881&gt;-50), L881, NA())"),"#N/A")</f>
        <v>#N/A</v>
      </c>
      <c r="O881" s="17" t="str">
        <f>IFERROR(__xludf.DUMMYFUNCTION("IF(L881&lt;=-50, L881, NA())"),"#N/A")</f>
        <v>#N/A</v>
      </c>
      <c r="P881" s="17" t="str">
        <f t="shared" si="5"/>
        <v>High</v>
      </c>
      <c r="Q881" s="17"/>
      <c r="R881" s="19"/>
    </row>
    <row r="882">
      <c r="A882" s="31" t="s">
        <v>47</v>
      </c>
      <c r="B882" s="32" t="s">
        <v>910</v>
      </c>
      <c r="C882" s="32" t="s">
        <v>37</v>
      </c>
      <c r="D882" s="33">
        <v>5369.0</v>
      </c>
      <c r="E882" s="33">
        <v>12299.0</v>
      </c>
      <c r="F882" s="33">
        <v>616.0</v>
      </c>
      <c r="G882" s="33">
        <v>195.0</v>
      </c>
      <c r="H882" s="33">
        <v>50.0</v>
      </c>
      <c r="I882" s="34">
        <v>8.715909</v>
      </c>
      <c r="J882" s="34">
        <v>27.53333</v>
      </c>
      <c r="K882" s="30">
        <v>107.38</v>
      </c>
      <c r="L882" s="30">
        <v>365.6361</v>
      </c>
      <c r="M882" s="34">
        <v>365.6361</v>
      </c>
      <c r="N882" s="11" t="str">
        <f>IFERROR(__xludf.DUMMYFUNCTION("IF(AND(L882&lt;=0, L882&gt;-50), L882, NA())"),"#N/A")</f>
        <v>#N/A</v>
      </c>
      <c r="O882" s="11" t="str">
        <f>IFERROR(__xludf.DUMMYFUNCTION("IF(L882&lt;=-50, L882, NA())"),"#N/A")</f>
        <v>#N/A</v>
      </c>
      <c r="P882" s="11" t="str">
        <f t="shared" si="5"/>
        <v>High</v>
      </c>
      <c r="Q882" s="11"/>
      <c r="R882" s="12"/>
    </row>
    <row r="883">
      <c r="A883" s="26" t="s">
        <v>35</v>
      </c>
      <c r="B883" s="27" t="s">
        <v>911</v>
      </c>
      <c r="C883" s="27" t="s">
        <v>28</v>
      </c>
      <c r="D883" s="28">
        <v>6282.0</v>
      </c>
      <c r="E883" s="28">
        <v>29891.0</v>
      </c>
      <c r="F883" s="28">
        <v>1486.0</v>
      </c>
      <c r="G883" s="28">
        <v>444.0</v>
      </c>
      <c r="H883" s="28">
        <v>108.0</v>
      </c>
      <c r="I883" s="29">
        <v>4.227456</v>
      </c>
      <c r="J883" s="29">
        <v>14.14865</v>
      </c>
      <c r="K883" s="30">
        <v>58.16667</v>
      </c>
      <c r="L883" s="30">
        <v>759.5989</v>
      </c>
      <c r="M883" s="29">
        <v>759.5989</v>
      </c>
      <c r="N883" s="17" t="str">
        <f>IFERROR(__xludf.DUMMYFUNCTION("IF(AND(L883&lt;=0, L883&gt;-50), L883, NA())"),"#N/A")</f>
        <v>#N/A</v>
      </c>
      <c r="O883" s="17" t="str">
        <f>IFERROR(__xludf.DUMMYFUNCTION("IF(L883&lt;=-50, L883, NA())"),"#N/A")</f>
        <v>#N/A</v>
      </c>
      <c r="P883" s="17" t="str">
        <f t="shared" si="5"/>
        <v>High</v>
      </c>
      <c r="Q883" s="17"/>
      <c r="R883" s="19"/>
    </row>
    <row r="884">
      <c r="A884" s="31" t="s">
        <v>33</v>
      </c>
      <c r="B884" s="32" t="s">
        <v>912</v>
      </c>
      <c r="C884" s="32" t="s">
        <v>40</v>
      </c>
      <c r="D884" s="33">
        <v>750.0</v>
      </c>
      <c r="E884" s="33">
        <v>3044.0</v>
      </c>
      <c r="F884" s="33">
        <v>173.0</v>
      </c>
      <c r="G884" s="33">
        <v>50.0</v>
      </c>
      <c r="H884" s="33">
        <v>9.0</v>
      </c>
      <c r="I884" s="34">
        <v>4.33526</v>
      </c>
      <c r="J884" s="34">
        <v>15.0</v>
      </c>
      <c r="K884" s="30">
        <v>83.33333</v>
      </c>
      <c r="L884" s="30">
        <v>500.0</v>
      </c>
      <c r="M884" s="34">
        <v>500.0</v>
      </c>
      <c r="N884" s="11" t="str">
        <f>IFERROR(__xludf.DUMMYFUNCTION("IF(AND(L884&lt;=0, L884&gt;-50), L884, NA())"),"#N/A")</f>
        <v>#N/A</v>
      </c>
      <c r="O884" s="11" t="str">
        <f>IFERROR(__xludf.DUMMYFUNCTION("IF(L884&lt;=-50, L884, NA())"),"#N/A")</f>
        <v>#N/A</v>
      </c>
      <c r="P884" s="11" t="str">
        <f t="shared" si="5"/>
        <v>High</v>
      </c>
      <c r="Q884" s="11"/>
      <c r="R884" s="12"/>
    </row>
    <row r="885">
      <c r="A885" s="26" t="s">
        <v>22</v>
      </c>
      <c r="B885" s="27" t="s">
        <v>913</v>
      </c>
      <c r="C885" s="27" t="s">
        <v>28</v>
      </c>
      <c r="D885" s="28">
        <v>1709.0</v>
      </c>
      <c r="E885" s="28">
        <v>8316.0</v>
      </c>
      <c r="F885" s="28">
        <v>407.0</v>
      </c>
      <c r="G885" s="28">
        <v>122.0</v>
      </c>
      <c r="H885" s="28">
        <v>32.0</v>
      </c>
      <c r="I885" s="29">
        <v>4.199017</v>
      </c>
      <c r="J885" s="29">
        <v>14.0082</v>
      </c>
      <c r="K885" s="30">
        <v>53.40625</v>
      </c>
      <c r="L885" s="30">
        <v>836.22</v>
      </c>
      <c r="M885" s="29">
        <v>836.22</v>
      </c>
      <c r="N885" s="17" t="str">
        <f>IFERROR(__xludf.DUMMYFUNCTION("IF(AND(L885&lt;=0, L885&gt;-50), L885, NA())"),"#N/A")</f>
        <v>#N/A</v>
      </c>
      <c r="O885" s="17" t="str">
        <f>IFERROR(__xludf.DUMMYFUNCTION("IF(L885&lt;=-50, L885, NA())"),"#N/A")</f>
        <v>#N/A</v>
      </c>
      <c r="P885" s="17" t="str">
        <f t="shared" si="5"/>
        <v>High</v>
      </c>
      <c r="Q885" s="17"/>
      <c r="R885" s="19"/>
    </row>
    <row r="886">
      <c r="A886" s="31" t="s">
        <v>26</v>
      </c>
      <c r="B886" s="32" t="s">
        <v>914</v>
      </c>
      <c r="C886" s="32" t="s">
        <v>24</v>
      </c>
      <c r="D886" s="33">
        <v>5210.0</v>
      </c>
      <c r="E886" s="33">
        <v>10748.0</v>
      </c>
      <c r="F886" s="33">
        <v>521.0</v>
      </c>
      <c r="G886" s="33">
        <v>158.0</v>
      </c>
      <c r="H886" s="33">
        <v>36.0</v>
      </c>
      <c r="I886" s="34">
        <v>10.0</v>
      </c>
      <c r="J886" s="34">
        <v>32.97468</v>
      </c>
      <c r="K886" s="30">
        <v>144.7222</v>
      </c>
      <c r="L886" s="30">
        <v>245.4894</v>
      </c>
      <c r="M886" s="34">
        <v>245.4894</v>
      </c>
      <c r="N886" s="11" t="str">
        <f>IFERROR(__xludf.DUMMYFUNCTION("IF(AND(L886&lt;=0, L886&gt;-50), L886, NA())"),"#N/A")</f>
        <v>#N/A</v>
      </c>
      <c r="O886" s="11" t="str">
        <f>IFERROR(__xludf.DUMMYFUNCTION("IF(L886&lt;=-50, L886, NA())"),"#N/A")</f>
        <v>#N/A</v>
      </c>
      <c r="P886" s="11" t="str">
        <f t="shared" si="5"/>
        <v>High</v>
      </c>
      <c r="Q886" s="11"/>
      <c r="R886" s="12"/>
    </row>
    <row r="887">
      <c r="A887" s="26" t="s">
        <v>53</v>
      </c>
      <c r="B887" s="27" t="s">
        <v>915</v>
      </c>
      <c r="C887" s="27" t="s">
        <v>49</v>
      </c>
      <c r="D887" s="28">
        <v>7249.0</v>
      </c>
      <c r="E887" s="28">
        <v>28261.0</v>
      </c>
      <c r="F887" s="28">
        <v>1419.0</v>
      </c>
      <c r="G887" s="28">
        <v>431.0</v>
      </c>
      <c r="H887" s="28">
        <v>110.0</v>
      </c>
      <c r="I887" s="29">
        <v>5.108527</v>
      </c>
      <c r="J887" s="29">
        <v>16.81903</v>
      </c>
      <c r="K887" s="30">
        <v>65.9</v>
      </c>
      <c r="L887" s="30">
        <v>658.7253</v>
      </c>
      <c r="M887" s="29">
        <v>658.7253</v>
      </c>
      <c r="N887" s="17" t="str">
        <f>IFERROR(__xludf.DUMMYFUNCTION("IF(AND(L887&lt;=0, L887&gt;-50), L887, NA())"),"#N/A")</f>
        <v>#N/A</v>
      </c>
      <c r="O887" s="17" t="str">
        <f>IFERROR(__xludf.DUMMYFUNCTION("IF(L887&lt;=-50, L887, NA())"),"#N/A")</f>
        <v>#N/A</v>
      </c>
      <c r="P887" s="17" t="str">
        <f t="shared" si="5"/>
        <v>High</v>
      </c>
      <c r="Q887" s="17"/>
      <c r="R887" s="19"/>
    </row>
    <row r="888">
      <c r="A888" s="31" t="s">
        <v>44</v>
      </c>
      <c r="B888" s="32" t="s">
        <v>916</v>
      </c>
      <c r="C888" s="32" t="s">
        <v>24</v>
      </c>
      <c r="D888" s="33">
        <v>1816.0</v>
      </c>
      <c r="E888" s="33">
        <v>4828.0</v>
      </c>
      <c r="F888" s="33">
        <v>243.0</v>
      </c>
      <c r="G888" s="33">
        <v>65.0</v>
      </c>
      <c r="H888" s="33">
        <v>14.0</v>
      </c>
      <c r="I888" s="34">
        <v>7.473251</v>
      </c>
      <c r="J888" s="34">
        <v>27.93846</v>
      </c>
      <c r="K888" s="30">
        <v>129.7143</v>
      </c>
      <c r="L888" s="30">
        <v>285.4626</v>
      </c>
      <c r="M888" s="34">
        <v>285.4626</v>
      </c>
      <c r="N888" s="11" t="str">
        <f>IFERROR(__xludf.DUMMYFUNCTION("IF(AND(L888&lt;=0, L888&gt;-50), L888, NA())"),"#N/A")</f>
        <v>#N/A</v>
      </c>
      <c r="O888" s="11" t="str">
        <f>IFERROR(__xludf.DUMMYFUNCTION("IF(L888&lt;=-50, L888, NA())"),"#N/A")</f>
        <v>#N/A</v>
      </c>
      <c r="P888" s="11" t="str">
        <f t="shared" si="5"/>
        <v>High</v>
      </c>
      <c r="Q888" s="11"/>
      <c r="R888" s="12"/>
    </row>
    <row r="889">
      <c r="A889" s="26" t="s">
        <v>35</v>
      </c>
      <c r="B889" s="27" t="s">
        <v>917</v>
      </c>
      <c r="C889" s="27" t="s">
        <v>32</v>
      </c>
      <c r="D889" s="28">
        <v>528.0</v>
      </c>
      <c r="E889" s="28">
        <v>1986.0</v>
      </c>
      <c r="F889" s="28">
        <v>95.0</v>
      </c>
      <c r="G889" s="28">
        <v>29.0</v>
      </c>
      <c r="H889" s="28">
        <v>4.0</v>
      </c>
      <c r="I889" s="29">
        <v>5.557895</v>
      </c>
      <c r="J889" s="29">
        <v>18.2069</v>
      </c>
      <c r="K889" s="30">
        <v>132.0</v>
      </c>
      <c r="L889" s="30">
        <v>278.7879</v>
      </c>
      <c r="M889" s="29">
        <v>278.7879</v>
      </c>
      <c r="N889" s="17" t="str">
        <f>IFERROR(__xludf.DUMMYFUNCTION("IF(AND(L889&lt;=0, L889&gt;-50), L889, NA())"),"#N/A")</f>
        <v>#N/A</v>
      </c>
      <c r="O889" s="17" t="str">
        <f>IFERROR(__xludf.DUMMYFUNCTION("IF(L889&lt;=-50, L889, NA())"),"#N/A")</f>
        <v>#N/A</v>
      </c>
      <c r="P889" s="17" t="str">
        <f t="shared" si="5"/>
        <v>High</v>
      </c>
      <c r="Q889" s="17"/>
      <c r="R889" s="19"/>
    </row>
    <row r="890">
      <c r="A890" s="31" t="s">
        <v>26</v>
      </c>
      <c r="B890" s="32" t="s">
        <v>918</v>
      </c>
      <c r="C890" s="32" t="s">
        <v>24</v>
      </c>
      <c r="D890" s="33">
        <v>4235.0</v>
      </c>
      <c r="E890" s="33">
        <v>9708.0</v>
      </c>
      <c r="F890" s="33">
        <v>482.0</v>
      </c>
      <c r="G890" s="33">
        <v>146.0</v>
      </c>
      <c r="H890" s="33">
        <v>36.0</v>
      </c>
      <c r="I890" s="34">
        <v>8.786307</v>
      </c>
      <c r="J890" s="34">
        <v>29.00685</v>
      </c>
      <c r="K890" s="30">
        <v>117.6389</v>
      </c>
      <c r="L890" s="30">
        <v>325.0295</v>
      </c>
      <c r="M890" s="34">
        <v>325.0295</v>
      </c>
      <c r="N890" s="11" t="str">
        <f>IFERROR(__xludf.DUMMYFUNCTION("IF(AND(L890&lt;=0, L890&gt;-50), L890, NA())"),"#N/A")</f>
        <v>#N/A</v>
      </c>
      <c r="O890" s="11" t="str">
        <f>IFERROR(__xludf.DUMMYFUNCTION("IF(L890&lt;=-50, L890, NA())"),"#N/A")</f>
        <v>#N/A</v>
      </c>
      <c r="P890" s="11" t="str">
        <f t="shared" si="5"/>
        <v>High</v>
      </c>
      <c r="Q890" s="11"/>
      <c r="R890" s="12"/>
    </row>
    <row r="891">
      <c r="A891" s="26" t="s">
        <v>47</v>
      </c>
      <c r="B891" s="27" t="s">
        <v>919</v>
      </c>
      <c r="C891" s="27" t="s">
        <v>49</v>
      </c>
      <c r="D891" s="28">
        <v>1960.0</v>
      </c>
      <c r="E891" s="28">
        <v>7905.0</v>
      </c>
      <c r="F891" s="28">
        <v>408.0</v>
      </c>
      <c r="G891" s="28">
        <v>119.0</v>
      </c>
      <c r="H891" s="28">
        <v>28.0</v>
      </c>
      <c r="I891" s="29">
        <v>4.803922</v>
      </c>
      <c r="J891" s="29">
        <v>16.47059</v>
      </c>
      <c r="K891" s="30">
        <v>70.0</v>
      </c>
      <c r="L891" s="30">
        <v>614.2857</v>
      </c>
      <c r="M891" s="29">
        <v>614.2857</v>
      </c>
      <c r="N891" s="17" t="str">
        <f>IFERROR(__xludf.DUMMYFUNCTION("IF(AND(L891&lt;=0, L891&gt;-50), L891, NA())"),"#N/A")</f>
        <v>#N/A</v>
      </c>
      <c r="O891" s="17" t="str">
        <f>IFERROR(__xludf.DUMMYFUNCTION("IF(L891&lt;=-50, L891, NA())"),"#N/A")</f>
        <v>#N/A</v>
      </c>
      <c r="P891" s="17" t="str">
        <f t="shared" si="5"/>
        <v>High</v>
      </c>
      <c r="Q891" s="17"/>
      <c r="R891" s="19"/>
    </row>
    <row r="892">
      <c r="A892" s="31" t="s">
        <v>47</v>
      </c>
      <c r="B892" s="32" t="s">
        <v>920</v>
      </c>
      <c r="C892" s="32" t="s">
        <v>37</v>
      </c>
      <c r="D892" s="33">
        <v>3571.0</v>
      </c>
      <c r="E892" s="33">
        <v>7697.0</v>
      </c>
      <c r="F892" s="33">
        <v>397.0</v>
      </c>
      <c r="G892" s="33">
        <v>123.0</v>
      </c>
      <c r="H892" s="33">
        <v>30.0</v>
      </c>
      <c r="I892" s="34">
        <v>8.994962</v>
      </c>
      <c r="J892" s="34">
        <v>29.03252</v>
      </c>
      <c r="K892" s="30">
        <v>119.0333</v>
      </c>
      <c r="L892" s="30">
        <v>320.0504</v>
      </c>
      <c r="M892" s="34">
        <v>320.0504</v>
      </c>
      <c r="N892" s="11" t="str">
        <f>IFERROR(__xludf.DUMMYFUNCTION("IF(AND(L892&lt;=0, L892&gt;-50), L892, NA())"),"#N/A")</f>
        <v>#N/A</v>
      </c>
      <c r="O892" s="11" t="str">
        <f>IFERROR(__xludf.DUMMYFUNCTION("IF(L892&lt;=-50, L892, NA())"),"#N/A")</f>
        <v>#N/A</v>
      </c>
      <c r="P892" s="11" t="str">
        <f t="shared" si="5"/>
        <v>High</v>
      </c>
      <c r="Q892" s="11"/>
      <c r="R892" s="12"/>
    </row>
    <row r="893">
      <c r="A893" s="26" t="s">
        <v>53</v>
      </c>
      <c r="B893" s="27" t="s">
        <v>921</v>
      </c>
      <c r="C893" s="27" t="s">
        <v>43</v>
      </c>
      <c r="D893" s="28">
        <v>3053.0</v>
      </c>
      <c r="E893" s="28">
        <v>7885.0</v>
      </c>
      <c r="F893" s="28">
        <v>400.0</v>
      </c>
      <c r="G893" s="28">
        <v>117.0</v>
      </c>
      <c r="H893" s="28">
        <v>29.0</v>
      </c>
      <c r="I893" s="29">
        <v>7.6325</v>
      </c>
      <c r="J893" s="29">
        <v>26.09402</v>
      </c>
      <c r="K893" s="30">
        <v>105.2759</v>
      </c>
      <c r="L893" s="30">
        <v>374.9427</v>
      </c>
      <c r="M893" s="29">
        <v>374.9427</v>
      </c>
      <c r="N893" s="17" t="str">
        <f>IFERROR(__xludf.DUMMYFUNCTION("IF(AND(L893&lt;=0, L893&gt;-50), L893, NA())"),"#N/A")</f>
        <v>#N/A</v>
      </c>
      <c r="O893" s="17" t="str">
        <f>IFERROR(__xludf.DUMMYFUNCTION("IF(L893&lt;=-50, L893, NA())"),"#N/A")</f>
        <v>#N/A</v>
      </c>
      <c r="P893" s="17" t="str">
        <f t="shared" si="5"/>
        <v>High</v>
      </c>
      <c r="Q893" s="17"/>
      <c r="R893" s="19"/>
    </row>
    <row r="894">
      <c r="A894" s="31" t="s">
        <v>38</v>
      </c>
      <c r="B894" s="32" t="s">
        <v>922</v>
      </c>
      <c r="C894" s="32" t="s">
        <v>46</v>
      </c>
      <c r="D894" s="33">
        <v>892.0</v>
      </c>
      <c r="E894" s="33">
        <v>2892.0</v>
      </c>
      <c r="F894" s="33">
        <v>129.0</v>
      </c>
      <c r="G894" s="33">
        <v>39.0</v>
      </c>
      <c r="H894" s="33">
        <v>6.0</v>
      </c>
      <c r="I894" s="34">
        <v>6.914729</v>
      </c>
      <c r="J894" s="34">
        <v>22.87179</v>
      </c>
      <c r="K894" s="30">
        <v>148.6667</v>
      </c>
      <c r="L894" s="30">
        <v>236.3229</v>
      </c>
      <c r="M894" s="34">
        <v>236.3229</v>
      </c>
      <c r="N894" s="11" t="str">
        <f>IFERROR(__xludf.DUMMYFUNCTION("IF(AND(L894&lt;=0, L894&gt;-50), L894, NA())"),"#N/A")</f>
        <v>#N/A</v>
      </c>
      <c r="O894" s="11" t="str">
        <f>IFERROR(__xludf.DUMMYFUNCTION("IF(L894&lt;=-50, L894, NA())"),"#N/A")</f>
        <v>#N/A</v>
      </c>
      <c r="P894" s="11" t="str">
        <f t="shared" si="5"/>
        <v>High</v>
      </c>
      <c r="Q894" s="11"/>
      <c r="R894" s="12"/>
    </row>
    <row r="895">
      <c r="A895" s="26" t="s">
        <v>18</v>
      </c>
      <c r="B895" s="27" t="s">
        <v>923</v>
      </c>
      <c r="C895" s="27" t="s">
        <v>40</v>
      </c>
      <c r="D895" s="28">
        <v>4177.0</v>
      </c>
      <c r="E895" s="28">
        <v>14150.0</v>
      </c>
      <c r="F895" s="28">
        <v>707.0</v>
      </c>
      <c r="G895" s="28">
        <v>213.0</v>
      </c>
      <c r="H895" s="28">
        <v>48.0</v>
      </c>
      <c r="I895" s="29">
        <v>5.908062</v>
      </c>
      <c r="J895" s="29">
        <v>19.61033</v>
      </c>
      <c r="K895" s="30">
        <v>87.02083</v>
      </c>
      <c r="L895" s="30">
        <v>474.5751</v>
      </c>
      <c r="M895" s="29">
        <v>474.5751</v>
      </c>
      <c r="N895" s="17" t="str">
        <f>IFERROR(__xludf.DUMMYFUNCTION("IF(AND(L895&lt;=0, L895&gt;-50), L895, NA())"),"#N/A")</f>
        <v>#N/A</v>
      </c>
      <c r="O895" s="17" t="str">
        <f>IFERROR(__xludf.DUMMYFUNCTION("IF(L895&lt;=-50, L895, NA())"),"#N/A")</f>
        <v>#N/A</v>
      </c>
      <c r="P895" s="17" t="str">
        <f t="shared" si="5"/>
        <v>High</v>
      </c>
      <c r="Q895" s="17"/>
      <c r="R895" s="19"/>
    </row>
    <row r="896">
      <c r="A896" s="31" t="s">
        <v>41</v>
      </c>
      <c r="B896" s="32" t="s">
        <v>924</v>
      </c>
      <c r="C896" s="32" t="s">
        <v>49</v>
      </c>
      <c r="D896" s="33">
        <v>3286.0</v>
      </c>
      <c r="E896" s="33">
        <v>13741.0</v>
      </c>
      <c r="F896" s="33">
        <v>687.0</v>
      </c>
      <c r="G896" s="33">
        <v>211.0</v>
      </c>
      <c r="H896" s="33">
        <v>54.0</v>
      </c>
      <c r="I896" s="34">
        <v>4.783115</v>
      </c>
      <c r="J896" s="34">
        <v>15.57346</v>
      </c>
      <c r="K896" s="30">
        <v>60.85185</v>
      </c>
      <c r="L896" s="30">
        <v>721.6677</v>
      </c>
      <c r="M896" s="34">
        <v>721.6677</v>
      </c>
      <c r="N896" s="11" t="str">
        <f>IFERROR(__xludf.DUMMYFUNCTION("IF(AND(L896&lt;=0, L896&gt;-50), L896, NA())"),"#N/A")</f>
        <v>#N/A</v>
      </c>
      <c r="O896" s="11" t="str">
        <f>IFERROR(__xludf.DUMMYFUNCTION("IF(L896&lt;=-50, L896, NA())"),"#N/A")</f>
        <v>#N/A</v>
      </c>
      <c r="P896" s="11" t="str">
        <f t="shared" si="5"/>
        <v>High</v>
      </c>
      <c r="Q896" s="11"/>
      <c r="R896" s="12"/>
    </row>
    <row r="897">
      <c r="A897" s="26" t="s">
        <v>33</v>
      </c>
      <c r="B897" s="27" t="s">
        <v>925</v>
      </c>
      <c r="C897" s="27" t="s">
        <v>32</v>
      </c>
      <c r="D897" s="28">
        <v>1440.0</v>
      </c>
      <c r="E897" s="28">
        <v>3220.0</v>
      </c>
      <c r="F897" s="28">
        <v>160.0</v>
      </c>
      <c r="G897" s="28">
        <v>32.0</v>
      </c>
      <c r="H897" s="28">
        <v>8.0</v>
      </c>
      <c r="I897" s="29">
        <v>9.0</v>
      </c>
      <c r="J897" s="29">
        <v>45.0</v>
      </c>
      <c r="K897" s="30">
        <v>180.0</v>
      </c>
      <c r="L897" s="30">
        <v>177.7778</v>
      </c>
      <c r="M897" s="29">
        <v>177.7778</v>
      </c>
      <c r="N897" s="17" t="str">
        <f>IFERROR(__xludf.DUMMYFUNCTION("IF(AND(L897&lt;=0, L897&gt;-50), L897, NA())"),"#N/A")</f>
        <v>#N/A</v>
      </c>
      <c r="O897" s="17" t="str">
        <f>IFERROR(__xludf.DUMMYFUNCTION("IF(L897&lt;=-50, L897, NA())"),"#N/A")</f>
        <v>#N/A</v>
      </c>
      <c r="P897" s="17" t="str">
        <f t="shared" si="5"/>
        <v>High</v>
      </c>
      <c r="Q897" s="17"/>
      <c r="R897" s="19"/>
    </row>
    <row r="898">
      <c r="A898" s="31" t="s">
        <v>22</v>
      </c>
      <c r="B898" s="32" t="s">
        <v>926</v>
      </c>
      <c r="C898" s="32" t="s">
        <v>49</v>
      </c>
      <c r="D898" s="33">
        <v>3475.0</v>
      </c>
      <c r="E898" s="33">
        <v>16191.0</v>
      </c>
      <c r="F898" s="33">
        <v>804.0</v>
      </c>
      <c r="G898" s="33">
        <v>235.0</v>
      </c>
      <c r="H898" s="33">
        <v>58.0</v>
      </c>
      <c r="I898" s="34">
        <v>4.322139</v>
      </c>
      <c r="J898" s="34">
        <v>14.78723</v>
      </c>
      <c r="K898" s="30">
        <v>59.91379</v>
      </c>
      <c r="L898" s="30">
        <v>734.5324</v>
      </c>
      <c r="M898" s="34">
        <v>734.5324</v>
      </c>
      <c r="N898" s="11" t="str">
        <f>IFERROR(__xludf.DUMMYFUNCTION("IF(AND(L898&lt;=0, L898&gt;-50), L898, NA())"),"#N/A")</f>
        <v>#N/A</v>
      </c>
      <c r="O898" s="11" t="str">
        <f>IFERROR(__xludf.DUMMYFUNCTION("IF(L898&lt;=-50, L898, NA())"),"#N/A")</f>
        <v>#N/A</v>
      </c>
      <c r="P898" s="11" t="str">
        <f t="shared" si="5"/>
        <v>High</v>
      </c>
      <c r="Q898" s="11"/>
      <c r="R898" s="12"/>
    </row>
    <row r="899">
      <c r="A899" s="26" t="s">
        <v>18</v>
      </c>
      <c r="B899" s="27" t="s">
        <v>927</v>
      </c>
      <c r="C899" s="27" t="s">
        <v>20</v>
      </c>
      <c r="D899" s="28">
        <v>1318.0</v>
      </c>
      <c r="E899" s="28">
        <v>3408.0</v>
      </c>
      <c r="F899" s="28">
        <v>173.0</v>
      </c>
      <c r="G899" s="28">
        <v>56.0</v>
      </c>
      <c r="H899" s="28">
        <v>11.0</v>
      </c>
      <c r="I899" s="29">
        <v>7.618497</v>
      </c>
      <c r="J899" s="29">
        <v>23.53571</v>
      </c>
      <c r="K899" s="30">
        <v>119.8182</v>
      </c>
      <c r="L899" s="30">
        <v>317.2989</v>
      </c>
      <c r="M899" s="29">
        <v>317.2989</v>
      </c>
      <c r="N899" s="17" t="str">
        <f>IFERROR(__xludf.DUMMYFUNCTION("IF(AND(L899&lt;=0, L899&gt;-50), L899, NA())"),"#N/A")</f>
        <v>#N/A</v>
      </c>
      <c r="O899" s="17" t="str">
        <f>IFERROR(__xludf.DUMMYFUNCTION("IF(L899&lt;=-50, L899, NA())"),"#N/A")</f>
        <v>#N/A</v>
      </c>
      <c r="P899" s="17" t="str">
        <f t="shared" si="5"/>
        <v>High</v>
      </c>
      <c r="Q899" s="17"/>
      <c r="R899" s="19"/>
    </row>
    <row r="900">
      <c r="A900" s="31" t="s">
        <v>35</v>
      </c>
      <c r="B900" s="32" t="s">
        <v>928</v>
      </c>
      <c r="C900" s="32" t="s">
        <v>40</v>
      </c>
      <c r="D900" s="33">
        <v>9920.0</v>
      </c>
      <c r="E900" s="33">
        <v>24632.0</v>
      </c>
      <c r="F900" s="33">
        <v>1231.0</v>
      </c>
      <c r="G900" s="33">
        <v>371.0</v>
      </c>
      <c r="H900" s="33">
        <v>94.0</v>
      </c>
      <c r="I900" s="34">
        <v>8.058489</v>
      </c>
      <c r="J900" s="34">
        <v>26.73854</v>
      </c>
      <c r="K900" s="30">
        <v>105.5319</v>
      </c>
      <c r="L900" s="30">
        <v>373.7903</v>
      </c>
      <c r="M900" s="34">
        <v>373.7903</v>
      </c>
      <c r="N900" s="11" t="str">
        <f>IFERROR(__xludf.DUMMYFUNCTION("IF(AND(L900&lt;=0, L900&gt;-50), L900, NA())"),"#N/A")</f>
        <v>#N/A</v>
      </c>
      <c r="O900" s="11" t="str">
        <f>IFERROR(__xludf.DUMMYFUNCTION("IF(L900&lt;=-50, L900, NA())"),"#N/A")</f>
        <v>#N/A</v>
      </c>
      <c r="P900" s="11" t="str">
        <f t="shared" si="5"/>
        <v>High</v>
      </c>
      <c r="Q900" s="11"/>
      <c r="R900" s="12"/>
    </row>
    <row r="901">
      <c r="A901" s="26" t="s">
        <v>33</v>
      </c>
      <c r="B901" s="27" t="s">
        <v>929</v>
      </c>
      <c r="C901" s="27" t="s">
        <v>32</v>
      </c>
      <c r="D901" s="28">
        <v>1938.0</v>
      </c>
      <c r="E901" s="28">
        <v>8040.0</v>
      </c>
      <c r="F901" s="28">
        <v>418.0</v>
      </c>
      <c r="G901" s="28">
        <v>123.0</v>
      </c>
      <c r="H901" s="28">
        <v>31.0</v>
      </c>
      <c r="I901" s="29">
        <v>4.636364</v>
      </c>
      <c r="J901" s="29">
        <v>15.7561</v>
      </c>
      <c r="K901" s="30">
        <v>62.51613</v>
      </c>
      <c r="L901" s="30">
        <v>699.7936</v>
      </c>
      <c r="M901" s="29">
        <v>699.7936</v>
      </c>
      <c r="N901" s="17" t="str">
        <f>IFERROR(__xludf.DUMMYFUNCTION("IF(AND(L901&lt;=0, L901&gt;-50), L901, NA())"),"#N/A")</f>
        <v>#N/A</v>
      </c>
      <c r="O901" s="17" t="str">
        <f>IFERROR(__xludf.DUMMYFUNCTION("IF(L901&lt;=-50, L901, NA())"),"#N/A")</f>
        <v>#N/A</v>
      </c>
      <c r="P901" s="17" t="str">
        <f t="shared" si="5"/>
        <v>High</v>
      </c>
      <c r="Q901" s="17"/>
      <c r="R901" s="19"/>
    </row>
    <row r="902">
      <c r="A902" s="31" t="s">
        <v>22</v>
      </c>
      <c r="B902" s="32" t="s">
        <v>930</v>
      </c>
      <c r="C902" s="32" t="s">
        <v>32</v>
      </c>
      <c r="D902" s="33">
        <v>831.0</v>
      </c>
      <c r="E902" s="33">
        <v>2212.0</v>
      </c>
      <c r="F902" s="33">
        <v>99.0</v>
      </c>
      <c r="G902" s="33">
        <v>29.0</v>
      </c>
      <c r="H902" s="33">
        <v>7.0</v>
      </c>
      <c r="I902" s="34">
        <v>8.393939</v>
      </c>
      <c r="J902" s="34">
        <v>28.65517</v>
      </c>
      <c r="K902" s="30">
        <v>118.7143</v>
      </c>
      <c r="L902" s="30">
        <v>321.1793</v>
      </c>
      <c r="M902" s="34">
        <v>321.1793</v>
      </c>
      <c r="N902" s="11" t="str">
        <f>IFERROR(__xludf.DUMMYFUNCTION("IF(AND(L902&lt;=0, L902&gt;-50), L902, NA())"),"#N/A")</f>
        <v>#N/A</v>
      </c>
      <c r="O902" s="11" t="str">
        <f>IFERROR(__xludf.DUMMYFUNCTION("IF(L902&lt;=-50, L902, NA())"),"#N/A")</f>
        <v>#N/A</v>
      </c>
      <c r="P902" s="11" t="str">
        <f t="shared" si="5"/>
        <v>High</v>
      </c>
      <c r="Q902" s="11"/>
      <c r="R902" s="12"/>
    </row>
    <row r="903">
      <c r="A903" s="26" t="s">
        <v>44</v>
      </c>
      <c r="B903" s="27" t="s">
        <v>931</v>
      </c>
      <c r="C903" s="27" t="s">
        <v>43</v>
      </c>
      <c r="D903" s="28">
        <v>7114.0</v>
      </c>
      <c r="E903" s="28">
        <v>25157.0</v>
      </c>
      <c r="F903" s="28">
        <v>1242.0</v>
      </c>
      <c r="G903" s="28">
        <v>379.0</v>
      </c>
      <c r="H903" s="28">
        <v>92.0</v>
      </c>
      <c r="I903" s="29">
        <v>5.727858</v>
      </c>
      <c r="J903" s="29">
        <v>18.77045</v>
      </c>
      <c r="K903" s="30">
        <v>77.32609</v>
      </c>
      <c r="L903" s="30">
        <v>546.6123</v>
      </c>
      <c r="M903" s="29">
        <v>546.6123</v>
      </c>
      <c r="N903" s="17" t="str">
        <f>IFERROR(__xludf.DUMMYFUNCTION("IF(AND(L903&lt;=0, L903&gt;-50), L903, NA())"),"#N/A")</f>
        <v>#N/A</v>
      </c>
      <c r="O903" s="17" t="str">
        <f>IFERROR(__xludf.DUMMYFUNCTION("IF(L903&lt;=-50, L903, NA())"),"#N/A")</f>
        <v>#N/A</v>
      </c>
      <c r="P903" s="17" t="str">
        <f t="shared" si="5"/>
        <v>High</v>
      </c>
      <c r="Q903" s="17"/>
      <c r="R903" s="19"/>
    </row>
    <row r="904">
      <c r="A904" s="31" t="s">
        <v>33</v>
      </c>
      <c r="B904" s="32" t="s">
        <v>932</v>
      </c>
      <c r="C904" s="32" t="s">
        <v>37</v>
      </c>
      <c r="D904" s="33">
        <v>3901.0</v>
      </c>
      <c r="E904" s="33">
        <v>15249.0</v>
      </c>
      <c r="F904" s="33">
        <v>769.0</v>
      </c>
      <c r="G904" s="33">
        <v>228.0</v>
      </c>
      <c r="H904" s="33">
        <v>60.0</v>
      </c>
      <c r="I904" s="34">
        <v>5.072822</v>
      </c>
      <c r="J904" s="34">
        <v>17.10965</v>
      </c>
      <c r="K904" s="30">
        <v>65.01667</v>
      </c>
      <c r="L904" s="30">
        <v>669.0336</v>
      </c>
      <c r="M904" s="34">
        <v>669.0336</v>
      </c>
      <c r="N904" s="11" t="str">
        <f>IFERROR(__xludf.DUMMYFUNCTION("IF(AND(L904&lt;=0, L904&gt;-50), L904, NA())"),"#N/A")</f>
        <v>#N/A</v>
      </c>
      <c r="O904" s="11" t="str">
        <f>IFERROR(__xludf.DUMMYFUNCTION("IF(L904&lt;=-50, L904, NA())"),"#N/A")</f>
        <v>#N/A</v>
      </c>
      <c r="P904" s="11" t="str">
        <f t="shared" si="5"/>
        <v>High</v>
      </c>
      <c r="Q904" s="11"/>
      <c r="R904" s="12"/>
    </row>
    <row r="905">
      <c r="A905" s="26" t="s">
        <v>30</v>
      </c>
      <c r="B905" s="27" t="s">
        <v>933</v>
      </c>
      <c r="C905" s="27" t="s">
        <v>46</v>
      </c>
      <c r="D905" s="28">
        <v>4655.0</v>
      </c>
      <c r="E905" s="28">
        <v>16788.0</v>
      </c>
      <c r="F905" s="28">
        <v>827.0</v>
      </c>
      <c r="G905" s="28">
        <v>246.0</v>
      </c>
      <c r="H905" s="28">
        <v>64.0</v>
      </c>
      <c r="I905" s="29">
        <v>5.628779</v>
      </c>
      <c r="J905" s="29">
        <v>18.92276</v>
      </c>
      <c r="K905" s="30">
        <v>72.73438</v>
      </c>
      <c r="L905" s="30">
        <v>587.4329</v>
      </c>
      <c r="M905" s="29">
        <v>587.4329</v>
      </c>
      <c r="N905" s="17" t="str">
        <f>IFERROR(__xludf.DUMMYFUNCTION("IF(AND(L905&lt;=0, L905&gt;-50), L905, NA())"),"#N/A")</f>
        <v>#N/A</v>
      </c>
      <c r="O905" s="17" t="str">
        <f>IFERROR(__xludf.DUMMYFUNCTION("IF(L905&lt;=-50, L905, NA())"),"#N/A")</f>
        <v>#N/A</v>
      </c>
      <c r="P905" s="17" t="str">
        <f t="shared" si="5"/>
        <v>High</v>
      </c>
      <c r="Q905" s="17"/>
      <c r="R905" s="19"/>
    </row>
    <row r="906">
      <c r="A906" s="31" t="s">
        <v>18</v>
      </c>
      <c r="B906" s="32" t="s">
        <v>934</v>
      </c>
      <c r="C906" s="32" t="s">
        <v>20</v>
      </c>
      <c r="D906" s="33">
        <v>1676.0</v>
      </c>
      <c r="E906" s="33">
        <v>3752.0</v>
      </c>
      <c r="F906" s="33">
        <v>195.0</v>
      </c>
      <c r="G906" s="33">
        <v>47.0</v>
      </c>
      <c r="H906" s="33">
        <v>10.0</v>
      </c>
      <c r="I906" s="34">
        <v>8.594872</v>
      </c>
      <c r="J906" s="34">
        <v>35.65957</v>
      </c>
      <c r="K906" s="30">
        <v>167.6</v>
      </c>
      <c r="L906" s="30">
        <v>198.3294</v>
      </c>
      <c r="M906" s="34">
        <v>198.3294</v>
      </c>
      <c r="N906" s="11" t="str">
        <f>IFERROR(__xludf.DUMMYFUNCTION("IF(AND(L906&lt;=0, L906&gt;-50), L906, NA())"),"#N/A")</f>
        <v>#N/A</v>
      </c>
      <c r="O906" s="11" t="str">
        <f>IFERROR(__xludf.DUMMYFUNCTION("IF(L906&lt;=-50, L906, NA())"),"#N/A")</f>
        <v>#N/A</v>
      </c>
      <c r="P906" s="11" t="str">
        <f t="shared" si="5"/>
        <v>High</v>
      </c>
      <c r="Q906" s="11"/>
      <c r="R906" s="12"/>
    </row>
    <row r="907">
      <c r="A907" s="26" t="s">
        <v>47</v>
      </c>
      <c r="B907" s="27" t="s">
        <v>935</v>
      </c>
      <c r="C907" s="27" t="s">
        <v>32</v>
      </c>
      <c r="D907" s="28">
        <v>6406.0</v>
      </c>
      <c r="E907" s="28">
        <v>20672.0</v>
      </c>
      <c r="F907" s="28">
        <v>1000.0</v>
      </c>
      <c r="G907" s="28">
        <v>295.0</v>
      </c>
      <c r="H907" s="28">
        <v>77.0</v>
      </c>
      <c r="I907" s="29">
        <v>6.406</v>
      </c>
      <c r="J907" s="29">
        <v>21.71525</v>
      </c>
      <c r="K907" s="30">
        <v>83.19481</v>
      </c>
      <c r="L907" s="30">
        <v>500.9991</v>
      </c>
      <c r="M907" s="29">
        <v>500.9991</v>
      </c>
      <c r="N907" s="17" t="str">
        <f>IFERROR(__xludf.DUMMYFUNCTION("IF(AND(L907&lt;=0, L907&gt;-50), L907, NA())"),"#N/A")</f>
        <v>#N/A</v>
      </c>
      <c r="O907" s="17" t="str">
        <f>IFERROR(__xludf.DUMMYFUNCTION("IF(L907&lt;=-50, L907, NA())"),"#N/A")</f>
        <v>#N/A</v>
      </c>
      <c r="P907" s="17" t="str">
        <f t="shared" si="5"/>
        <v>High</v>
      </c>
      <c r="Q907" s="17"/>
      <c r="R907" s="19"/>
    </row>
    <row r="908">
      <c r="A908" s="31" t="s">
        <v>38</v>
      </c>
      <c r="B908" s="32" t="s">
        <v>936</v>
      </c>
      <c r="C908" s="32" t="s">
        <v>43</v>
      </c>
      <c r="D908" s="33">
        <v>6149.0</v>
      </c>
      <c r="E908" s="33">
        <v>29778.0</v>
      </c>
      <c r="F908" s="33">
        <v>1488.0</v>
      </c>
      <c r="G908" s="33">
        <v>445.0</v>
      </c>
      <c r="H908" s="33">
        <v>104.0</v>
      </c>
      <c r="I908" s="34">
        <v>4.132392</v>
      </c>
      <c r="J908" s="34">
        <v>13.81798</v>
      </c>
      <c r="K908" s="30">
        <v>59.125</v>
      </c>
      <c r="L908" s="30">
        <v>745.666</v>
      </c>
      <c r="M908" s="34">
        <v>745.666</v>
      </c>
      <c r="N908" s="11" t="str">
        <f>IFERROR(__xludf.DUMMYFUNCTION("IF(AND(L908&lt;=0, L908&gt;-50), L908, NA())"),"#N/A")</f>
        <v>#N/A</v>
      </c>
      <c r="O908" s="11" t="str">
        <f>IFERROR(__xludf.DUMMYFUNCTION("IF(L908&lt;=-50, L908, NA())"),"#N/A")</f>
        <v>#N/A</v>
      </c>
      <c r="P908" s="11" t="str">
        <f t="shared" si="5"/>
        <v>High</v>
      </c>
      <c r="Q908" s="11"/>
      <c r="R908" s="12"/>
    </row>
    <row r="909">
      <c r="A909" s="26" t="s">
        <v>18</v>
      </c>
      <c r="B909" s="27" t="s">
        <v>937</v>
      </c>
      <c r="C909" s="27" t="s">
        <v>28</v>
      </c>
      <c r="D909" s="28">
        <v>9686.0</v>
      </c>
      <c r="E909" s="28">
        <v>43555.0</v>
      </c>
      <c r="F909" s="28">
        <v>2156.0</v>
      </c>
      <c r="G909" s="28">
        <v>645.0</v>
      </c>
      <c r="H909" s="28">
        <v>160.0</v>
      </c>
      <c r="I909" s="29">
        <v>4.492579</v>
      </c>
      <c r="J909" s="29">
        <v>15.01705</v>
      </c>
      <c r="K909" s="30">
        <v>60.5375</v>
      </c>
      <c r="L909" s="30">
        <v>725.9343</v>
      </c>
      <c r="M909" s="29">
        <v>725.9343</v>
      </c>
      <c r="N909" s="17" t="str">
        <f>IFERROR(__xludf.DUMMYFUNCTION("IF(AND(L909&lt;=0, L909&gt;-50), L909, NA())"),"#N/A")</f>
        <v>#N/A</v>
      </c>
      <c r="O909" s="17" t="str">
        <f>IFERROR(__xludf.DUMMYFUNCTION("IF(L909&lt;=-50, L909, NA())"),"#N/A")</f>
        <v>#N/A</v>
      </c>
      <c r="P909" s="17" t="str">
        <f t="shared" si="5"/>
        <v>High</v>
      </c>
      <c r="Q909" s="17"/>
      <c r="R909" s="19"/>
    </row>
    <row r="910">
      <c r="A910" s="31" t="s">
        <v>33</v>
      </c>
      <c r="B910" s="32" t="s">
        <v>938</v>
      </c>
      <c r="C910" s="32" t="s">
        <v>20</v>
      </c>
      <c r="D910" s="33">
        <v>1530.0</v>
      </c>
      <c r="E910" s="33">
        <v>4355.0</v>
      </c>
      <c r="F910" s="33">
        <v>213.0</v>
      </c>
      <c r="G910" s="33">
        <v>62.0</v>
      </c>
      <c r="H910" s="33">
        <v>17.0</v>
      </c>
      <c r="I910" s="34">
        <v>7.183099</v>
      </c>
      <c r="J910" s="34">
        <v>24.67742</v>
      </c>
      <c r="K910" s="30">
        <v>90.0</v>
      </c>
      <c r="L910" s="30">
        <v>455.5556</v>
      </c>
      <c r="M910" s="34">
        <v>455.5556</v>
      </c>
      <c r="N910" s="11" t="str">
        <f>IFERROR(__xludf.DUMMYFUNCTION("IF(AND(L910&lt;=0, L910&gt;-50), L910, NA())"),"#N/A")</f>
        <v>#N/A</v>
      </c>
      <c r="O910" s="11" t="str">
        <f>IFERROR(__xludf.DUMMYFUNCTION("IF(L910&lt;=-50, L910, NA())"),"#N/A")</f>
        <v>#N/A</v>
      </c>
      <c r="P910" s="11" t="str">
        <f t="shared" si="5"/>
        <v>High</v>
      </c>
      <c r="Q910" s="11"/>
      <c r="R910" s="12"/>
    </row>
    <row r="911">
      <c r="A911" s="26" t="s">
        <v>26</v>
      </c>
      <c r="B911" s="27" t="s">
        <v>939</v>
      </c>
      <c r="C911" s="27" t="s">
        <v>20</v>
      </c>
      <c r="D911" s="28">
        <v>8606.0</v>
      </c>
      <c r="E911" s="28">
        <v>40747.0</v>
      </c>
      <c r="F911" s="28">
        <v>2028.0</v>
      </c>
      <c r="G911" s="28">
        <v>604.0</v>
      </c>
      <c r="H911" s="28">
        <v>155.0</v>
      </c>
      <c r="I911" s="29">
        <v>4.24359</v>
      </c>
      <c r="J911" s="29">
        <v>14.24834</v>
      </c>
      <c r="K911" s="30">
        <v>55.52258</v>
      </c>
      <c r="L911" s="30">
        <v>800.5345</v>
      </c>
      <c r="M911" s="29">
        <v>800.5345</v>
      </c>
      <c r="N911" s="17" t="str">
        <f>IFERROR(__xludf.DUMMYFUNCTION("IF(AND(L911&lt;=0, L911&gt;-50), L911, NA())"),"#N/A")</f>
        <v>#N/A</v>
      </c>
      <c r="O911" s="17" t="str">
        <f>IFERROR(__xludf.DUMMYFUNCTION("IF(L911&lt;=-50, L911, NA())"),"#N/A")</f>
        <v>#N/A</v>
      </c>
      <c r="P911" s="17" t="str">
        <f t="shared" si="5"/>
        <v>High</v>
      </c>
      <c r="Q911" s="17"/>
      <c r="R911" s="19"/>
    </row>
    <row r="912">
      <c r="A912" s="31" t="s">
        <v>22</v>
      </c>
      <c r="B912" s="32" t="s">
        <v>940</v>
      </c>
      <c r="C912" s="32" t="s">
        <v>49</v>
      </c>
      <c r="D912" s="33">
        <v>5032.0</v>
      </c>
      <c r="E912" s="33">
        <v>14988.0</v>
      </c>
      <c r="F912" s="33">
        <v>746.0</v>
      </c>
      <c r="G912" s="33">
        <v>223.0</v>
      </c>
      <c r="H912" s="33">
        <v>50.0</v>
      </c>
      <c r="I912" s="34">
        <v>6.745308</v>
      </c>
      <c r="J912" s="34">
        <v>22.56502</v>
      </c>
      <c r="K912" s="30">
        <v>100.64</v>
      </c>
      <c r="L912" s="30">
        <v>396.8203</v>
      </c>
      <c r="M912" s="34">
        <v>396.8203</v>
      </c>
      <c r="N912" s="11" t="str">
        <f>IFERROR(__xludf.DUMMYFUNCTION("IF(AND(L912&lt;=0, L912&gt;-50), L912, NA())"),"#N/A")</f>
        <v>#N/A</v>
      </c>
      <c r="O912" s="11" t="str">
        <f>IFERROR(__xludf.DUMMYFUNCTION("IF(L912&lt;=-50, L912, NA())"),"#N/A")</f>
        <v>#N/A</v>
      </c>
      <c r="P912" s="11" t="str">
        <f t="shared" si="5"/>
        <v>High</v>
      </c>
      <c r="Q912" s="11"/>
      <c r="R912" s="12"/>
    </row>
    <row r="913">
      <c r="A913" s="26" t="s">
        <v>38</v>
      </c>
      <c r="B913" s="27" t="s">
        <v>941</v>
      </c>
      <c r="C913" s="27" t="s">
        <v>20</v>
      </c>
      <c r="D913" s="28">
        <v>8234.0</v>
      </c>
      <c r="E913" s="28">
        <v>21332.0</v>
      </c>
      <c r="F913" s="28">
        <v>1055.0</v>
      </c>
      <c r="G913" s="28">
        <v>328.0</v>
      </c>
      <c r="H913" s="28">
        <v>83.0</v>
      </c>
      <c r="I913" s="29">
        <v>7.804739</v>
      </c>
      <c r="J913" s="29">
        <v>25.10366</v>
      </c>
      <c r="K913" s="30">
        <v>99.20482</v>
      </c>
      <c r="L913" s="30">
        <v>404.0078</v>
      </c>
      <c r="M913" s="29">
        <v>404.0078</v>
      </c>
      <c r="N913" s="17" t="str">
        <f>IFERROR(__xludf.DUMMYFUNCTION("IF(AND(L913&lt;=0, L913&gt;-50), L913, NA())"),"#N/A")</f>
        <v>#N/A</v>
      </c>
      <c r="O913" s="17" t="str">
        <f>IFERROR(__xludf.DUMMYFUNCTION("IF(L913&lt;=-50, L913, NA())"),"#N/A")</f>
        <v>#N/A</v>
      </c>
      <c r="P913" s="17" t="str">
        <f t="shared" si="5"/>
        <v>High</v>
      </c>
      <c r="Q913" s="17"/>
      <c r="R913" s="19"/>
    </row>
    <row r="914">
      <c r="A914" s="31" t="s">
        <v>38</v>
      </c>
      <c r="B914" s="32" t="s">
        <v>942</v>
      </c>
      <c r="C914" s="32" t="s">
        <v>43</v>
      </c>
      <c r="D914" s="33">
        <v>7982.0</v>
      </c>
      <c r="E914" s="33">
        <v>37434.0</v>
      </c>
      <c r="F914" s="33">
        <v>1881.0</v>
      </c>
      <c r="G914" s="33">
        <v>559.0</v>
      </c>
      <c r="H914" s="33">
        <v>136.0</v>
      </c>
      <c r="I914" s="34">
        <v>4.243488</v>
      </c>
      <c r="J914" s="34">
        <v>14.27907</v>
      </c>
      <c r="K914" s="30">
        <v>58.69118</v>
      </c>
      <c r="L914" s="30">
        <v>751.9168</v>
      </c>
      <c r="M914" s="34">
        <v>751.9168</v>
      </c>
      <c r="N914" s="11" t="str">
        <f>IFERROR(__xludf.DUMMYFUNCTION("IF(AND(L914&lt;=0, L914&gt;-50), L914, NA())"),"#N/A")</f>
        <v>#N/A</v>
      </c>
      <c r="O914" s="11" t="str">
        <f>IFERROR(__xludf.DUMMYFUNCTION("IF(L914&lt;=-50, L914, NA())"),"#N/A")</f>
        <v>#N/A</v>
      </c>
      <c r="P914" s="11" t="str">
        <f t="shared" si="5"/>
        <v>High</v>
      </c>
      <c r="Q914" s="11"/>
      <c r="R914" s="12"/>
    </row>
    <row r="915">
      <c r="A915" s="26" t="s">
        <v>41</v>
      </c>
      <c r="B915" s="27" t="s">
        <v>943</v>
      </c>
      <c r="C915" s="27" t="s">
        <v>32</v>
      </c>
      <c r="D915" s="28">
        <v>4013.0</v>
      </c>
      <c r="E915" s="28">
        <v>8521.0</v>
      </c>
      <c r="F915" s="28">
        <v>428.0</v>
      </c>
      <c r="G915" s="28">
        <v>123.0</v>
      </c>
      <c r="H915" s="28">
        <v>28.0</v>
      </c>
      <c r="I915" s="29">
        <v>9.376168</v>
      </c>
      <c r="J915" s="29">
        <v>32.62602</v>
      </c>
      <c r="K915" s="30">
        <v>143.3214</v>
      </c>
      <c r="L915" s="30">
        <v>248.8662</v>
      </c>
      <c r="M915" s="29">
        <v>248.8662</v>
      </c>
      <c r="N915" s="17" t="str">
        <f>IFERROR(__xludf.DUMMYFUNCTION("IF(AND(L915&lt;=0, L915&gt;-50), L915, NA())"),"#N/A")</f>
        <v>#N/A</v>
      </c>
      <c r="O915" s="17" t="str">
        <f>IFERROR(__xludf.DUMMYFUNCTION("IF(L915&lt;=-50, L915, NA())"),"#N/A")</f>
        <v>#N/A</v>
      </c>
      <c r="P915" s="17" t="str">
        <f t="shared" si="5"/>
        <v>High</v>
      </c>
      <c r="Q915" s="17"/>
      <c r="R915" s="19"/>
    </row>
    <row r="916">
      <c r="A916" s="31" t="s">
        <v>30</v>
      </c>
      <c r="B916" s="32" t="s">
        <v>944</v>
      </c>
      <c r="C916" s="32" t="s">
        <v>24</v>
      </c>
      <c r="D916" s="33">
        <v>4449.0</v>
      </c>
      <c r="E916" s="33">
        <v>14931.0</v>
      </c>
      <c r="F916" s="33">
        <v>758.0</v>
      </c>
      <c r="G916" s="33">
        <v>227.0</v>
      </c>
      <c r="H916" s="33">
        <v>59.0</v>
      </c>
      <c r="I916" s="34">
        <v>5.869393</v>
      </c>
      <c r="J916" s="34">
        <v>19.59912</v>
      </c>
      <c r="K916" s="30">
        <v>75.40678</v>
      </c>
      <c r="L916" s="30">
        <v>563.0704</v>
      </c>
      <c r="M916" s="34">
        <v>563.0704</v>
      </c>
      <c r="N916" s="11" t="str">
        <f>IFERROR(__xludf.DUMMYFUNCTION("IF(AND(L916&lt;=0, L916&gt;-50), L916, NA())"),"#N/A")</f>
        <v>#N/A</v>
      </c>
      <c r="O916" s="11" t="str">
        <f>IFERROR(__xludf.DUMMYFUNCTION("IF(L916&lt;=-50, L916, NA())"),"#N/A")</f>
        <v>#N/A</v>
      </c>
      <c r="P916" s="11" t="str">
        <f t="shared" si="5"/>
        <v>High</v>
      </c>
      <c r="Q916" s="11"/>
      <c r="R916" s="12"/>
    </row>
    <row r="917">
      <c r="A917" s="26" t="s">
        <v>26</v>
      </c>
      <c r="B917" s="27" t="s">
        <v>945</v>
      </c>
      <c r="C917" s="27" t="s">
        <v>43</v>
      </c>
      <c r="D917" s="28">
        <v>9607.0</v>
      </c>
      <c r="E917" s="28">
        <v>25207.0</v>
      </c>
      <c r="F917" s="28">
        <v>1246.0</v>
      </c>
      <c r="G917" s="28">
        <v>374.0</v>
      </c>
      <c r="H917" s="28">
        <v>92.0</v>
      </c>
      <c r="I917" s="29">
        <v>7.710273</v>
      </c>
      <c r="J917" s="29">
        <v>25.68717</v>
      </c>
      <c r="K917" s="30">
        <v>104.4239</v>
      </c>
      <c r="L917" s="30">
        <v>378.8175</v>
      </c>
      <c r="M917" s="29">
        <v>378.8175</v>
      </c>
      <c r="N917" s="17" t="str">
        <f>IFERROR(__xludf.DUMMYFUNCTION("IF(AND(L917&lt;=0, L917&gt;-50), L917, NA())"),"#N/A")</f>
        <v>#N/A</v>
      </c>
      <c r="O917" s="17" t="str">
        <f>IFERROR(__xludf.DUMMYFUNCTION("IF(L917&lt;=-50, L917, NA())"),"#N/A")</f>
        <v>#N/A</v>
      </c>
      <c r="P917" s="17" t="str">
        <f t="shared" si="5"/>
        <v>High</v>
      </c>
      <c r="Q917" s="17"/>
      <c r="R917" s="19"/>
    </row>
    <row r="918">
      <c r="A918" s="31" t="s">
        <v>53</v>
      </c>
      <c r="B918" s="32" t="s">
        <v>946</v>
      </c>
      <c r="C918" s="32" t="s">
        <v>20</v>
      </c>
      <c r="D918" s="33">
        <v>9690.0</v>
      </c>
      <c r="E918" s="33">
        <v>46103.0</v>
      </c>
      <c r="F918" s="33">
        <v>2296.0</v>
      </c>
      <c r="G918" s="33">
        <v>685.0</v>
      </c>
      <c r="H918" s="33">
        <v>172.0</v>
      </c>
      <c r="I918" s="34">
        <v>4.220383</v>
      </c>
      <c r="J918" s="34">
        <v>14.14599</v>
      </c>
      <c r="K918" s="30">
        <v>56.33721</v>
      </c>
      <c r="L918" s="30">
        <v>787.5129</v>
      </c>
      <c r="M918" s="34">
        <v>787.5129</v>
      </c>
      <c r="N918" s="11" t="str">
        <f>IFERROR(__xludf.DUMMYFUNCTION("IF(AND(L918&lt;=0, L918&gt;-50), L918, NA())"),"#N/A")</f>
        <v>#N/A</v>
      </c>
      <c r="O918" s="11" t="str">
        <f>IFERROR(__xludf.DUMMYFUNCTION("IF(L918&lt;=-50, L918, NA())"),"#N/A")</f>
        <v>#N/A</v>
      </c>
      <c r="P918" s="11" t="str">
        <f t="shared" si="5"/>
        <v>High</v>
      </c>
      <c r="Q918" s="11"/>
      <c r="R918" s="12"/>
    </row>
    <row r="919">
      <c r="A919" s="26" t="s">
        <v>53</v>
      </c>
      <c r="B919" s="27" t="s">
        <v>947</v>
      </c>
      <c r="C919" s="27" t="s">
        <v>46</v>
      </c>
      <c r="D919" s="28">
        <v>3010.0</v>
      </c>
      <c r="E919" s="28">
        <v>10656.0</v>
      </c>
      <c r="F919" s="28">
        <v>524.0</v>
      </c>
      <c r="G919" s="28">
        <v>157.0</v>
      </c>
      <c r="H919" s="28">
        <v>41.0</v>
      </c>
      <c r="I919" s="29">
        <v>5.744275</v>
      </c>
      <c r="J919" s="29">
        <v>19.17197</v>
      </c>
      <c r="K919" s="30">
        <v>73.41463</v>
      </c>
      <c r="L919" s="30">
        <v>581.0631</v>
      </c>
      <c r="M919" s="29">
        <v>581.0631</v>
      </c>
      <c r="N919" s="17" t="str">
        <f>IFERROR(__xludf.DUMMYFUNCTION("IF(AND(L919&lt;=0, L919&gt;-50), L919, NA())"),"#N/A")</f>
        <v>#N/A</v>
      </c>
      <c r="O919" s="17" t="str">
        <f>IFERROR(__xludf.DUMMYFUNCTION("IF(L919&lt;=-50, L919, NA())"),"#N/A")</f>
        <v>#N/A</v>
      </c>
      <c r="P919" s="17" t="str">
        <f t="shared" si="5"/>
        <v>High</v>
      </c>
      <c r="Q919" s="17"/>
      <c r="R919" s="19"/>
    </row>
    <row r="920">
      <c r="A920" s="31" t="s">
        <v>38</v>
      </c>
      <c r="B920" s="32" t="s">
        <v>948</v>
      </c>
      <c r="C920" s="32" t="s">
        <v>28</v>
      </c>
      <c r="D920" s="33">
        <v>5438.0</v>
      </c>
      <c r="E920" s="33">
        <v>13847.0</v>
      </c>
      <c r="F920" s="33">
        <v>690.0</v>
      </c>
      <c r="G920" s="33">
        <v>202.0</v>
      </c>
      <c r="H920" s="33">
        <v>49.0</v>
      </c>
      <c r="I920" s="34">
        <v>7.881159</v>
      </c>
      <c r="J920" s="34">
        <v>26.92079</v>
      </c>
      <c r="K920" s="30">
        <v>110.9796</v>
      </c>
      <c r="L920" s="30">
        <v>350.5333</v>
      </c>
      <c r="M920" s="34">
        <v>350.5333</v>
      </c>
      <c r="N920" s="11" t="str">
        <f>IFERROR(__xludf.DUMMYFUNCTION("IF(AND(L920&lt;=0, L920&gt;-50), L920, NA())"),"#N/A")</f>
        <v>#N/A</v>
      </c>
      <c r="O920" s="11" t="str">
        <f>IFERROR(__xludf.DUMMYFUNCTION("IF(L920&lt;=-50, L920, NA())"),"#N/A")</f>
        <v>#N/A</v>
      </c>
      <c r="P920" s="11" t="str">
        <f t="shared" si="5"/>
        <v>High</v>
      </c>
      <c r="Q920" s="11"/>
      <c r="R920" s="12"/>
    </row>
    <row r="921">
      <c r="A921" s="26" t="s">
        <v>53</v>
      </c>
      <c r="B921" s="27" t="s">
        <v>949</v>
      </c>
      <c r="C921" s="27" t="s">
        <v>46</v>
      </c>
      <c r="D921" s="28">
        <v>3845.0</v>
      </c>
      <c r="E921" s="28">
        <v>10176.0</v>
      </c>
      <c r="F921" s="28">
        <v>513.0</v>
      </c>
      <c r="G921" s="28">
        <v>149.0</v>
      </c>
      <c r="H921" s="28">
        <v>38.0</v>
      </c>
      <c r="I921" s="29">
        <v>7.495127</v>
      </c>
      <c r="J921" s="29">
        <v>25.80537</v>
      </c>
      <c r="K921" s="30">
        <v>101.1842</v>
      </c>
      <c r="L921" s="30">
        <v>394.1482</v>
      </c>
      <c r="M921" s="29">
        <v>394.1482</v>
      </c>
      <c r="N921" s="17" t="str">
        <f>IFERROR(__xludf.DUMMYFUNCTION("IF(AND(L921&lt;=0, L921&gt;-50), L921, NA())"),"#N/A")</f>
        <v>#N/A</v>
      </c>
      <c r="O921" s="17" t="str">
        <f>IFERROR(__xludf.DUMMYFUNCTION("IF(L921&lt;=-50, L921, NA())"),"#N/A")</f>
        <v>#N/A</v>
      </c>
      <c r="P921" s="17" t="str">
        <f t="shared" si="5"/>
        <v>High</v>
      </c>
      <c r="Q921" s="17"/>
      <c r="R921" s="19"/>
    </row>
    <row r="922">
      <c r="A922" s="31" t="s">
        <v>41</v>
      </c>
      <c r="B922" s="32" t="s">
        <v>950</v>
      </c>
      <c r="C922" s="32" t="s">
        <v>40</v>
      </c>
      <c r="D922" s="33">
        <v>8712.0</v>
      </c>
      <c r="E922" s="33">
        <v>28858.0</v>
      </c>
      <c r="F922" s="33">
        <v>1434.0</v>
      </c>
      <c r="G922" s="33">
        <v>434.0</v>
      </c>
      <c r="H922" s="33">
        <v>108.0</v>
      </c>
      <c r="I922" s="34">
        <v>6.075314</v>
      </c>
      <c r="J922" s="34">
        <v>20.07373</v>
      </c>
      <c r="K922" s="30">
        <v>80.66667</v>
      </c>
      <c r="L922" s="30">
        <v>519.8347</v>
      </c>
      <c r="M922" s="34">
        <v>519.8347</v>
      </c>
      <c r="N922" s="11" t="str">
        <f>IFERROR(__xludf.DUMMYFUNCTION("IF(AND(L922&lt;=0, L922&gt;-50), L922, NA())"),"#N/A")</f>
        <v>#N/A</v>
      </c>
      <c r="O922" s="11" t="str">
        <f>IFERROR(__xludf.DUMMYFUNCTION("IF(L922&lt;=-50, L922, NA())"),"#N/A")</f>
        <v>#N/A</v>
      </c>
      <c r="P922" s="11" t="str">
        <f t="shared" si="5"/>
        <v>High</v>
      </c>
      <c r="Q922" s="11"/>
      <c r="R922" s="12"/>
    </row>
    <row r="923">
      <c r="A923" s="26" t="s">
        <v>22</v>
      </c>
      <c r="B923" s="27" t="s">
        <v>951</v>
      </c>
      <c r="C923" s="27" t="s">
        <v>40</v>
      </c>
      <c r="D923" s="28">
        <v>1664.0</v>
      </c>
      <c r="E923" s="28">
        <v>4420.0</v>
      </c>
      <c r="F923" s="28">
        <v>220.0</v>
      </c>
      <c r="G923" s="28">
        <v>57.0</v>
      </c>
      <c r="H923" s="28">
        <v>14.0</v>
      </c>
      <c r="I923" s="29">
        <v>7.563636</v>
      </c>
      <c r="J923" s="29">
        <v>29.19298</v>
      </c>
      <c r="K923" s="30">
        <v>118.8571</v>
      </c>
      <c r="L923" s="30">
        <v>320.6731</v>
      </c>
      <c r="M923" s="29">
        <v>320.6731</v>
      </c>
      <c r="N923" s="17" t="str">
        <f>IFERROR(__xludf.DUMMYFUNCTION("IF(AND(L923&lt;=0, L923&gt;-50), L923, NA())"),"#N/A")</f>
        <v>#N/A</v>
      </c>
      <c r="O923" s="17" t="str">
        <f>IFERROR(__xludf.DUMMYFUNCTION("IF(L923&lt;=-50, L923, NA())"),"#N/A")</f>
        <v>#N/A</v>
      </c>
      <c r="P923" s="17" t="str">
        <f t="shared" si="5"/>
        <v>High</v>
      </c>
      <c r="Q923" s="17"/>
      <c r="R923" s="19"/>
    </row>
    <row r="924">
      <c r="A924" s="31" t="s">
        <v>33</v>
      </c>
      <c r="B924" s="32" t="s">
        <v>952</v>
      </c>
      <c r="C924" s="32" t="s">
        <v>46</v>
      </c>
      <c r="D924" s="33">
        <v>7611.0</v>
      </c>
      <c r="E924" s="33">
        <v>23656.0</v>
      </c>
      <c r="F924" s="33">
        <v>1182.0</v>
      </c>
      <c r="G924" s="33">
        <v>350.0</v>
      </c>
      <c r="H924" s="33">
        <v>83.0</v>
      </c>
      <c r="I924" s="34">
        <v>6.439086</v>
      </c>
      <c r="J924" s="34">
        <v>21.74571</v>
      </c>
      <c r="K924" s="30">
        <v>91.6988</v>
      </c>
      <c r="L924" s="30">
        <v>445.2634</v>
      </c>
      <c r="M924" s="34">
        <v>445.2634</v>
      </c>
      <c r="N924" s="11" t="str">
        <f>IFERROR(__xludf.DUMMYFUNCTION("IF(AND(L924&lt;=0, L924&gt;-50), L924, NA())"),"#N/A")</f>
        <v>#N/A</v>
      </c>
      <c r="O924" s="11" t="str">
        <f>IFERROR(__xludf.DUMMYFUNCTION("IF(L924&lt;=-50, L924, NA())"),"#N/A")</f>
        <v>#N/A</v>
      </c>
      <c r="P924" s="11" t="str">
        <f t="shared" si="5"/>
        <v>High</v>
      </c>
      <c r="Q924" s="11"/>
      <c r="R924" s="12"/>
    </row>
    <row r="925">
      <c r="A925" s="26" t="s">
        <v>22</v>
      </c>
      <c r="B925" s="27" t="s">
        <v>953</v>
      </c>
      <c r="C925" s="27" t="s">
        <v>37</v>
      </c>
      <c r="D925" s="28">
        <v>3265.0</v>
      </c>
      <c r="E925" s="28">
        <v>11021.0</v>
      </c>
      <c r="F925" s="28">
        <v>546.0</v>
      </c>
      <c r="G925" s="28">
        <v>161.0</v>
      </c>
      <c r="H925" s="28">
        <v>42.0</v>
      </c>
      <c r="I925" s="29">
        <v>5.979853</v>
      </c>
      <c r="J925" s="29">
        <v>20.2795</v>
      </c>
      <c r="K925" s="30">
        <v>77.7381</v>
      </c>
      <c r="L925" s="30">
        <v>543.1853</v>
      </c>
      <c r="M925" s="29">
        <v>543.1853</v>
      </c>
      <c r="N925" s="17" t="str">
        <f>IFERROR(__xludf.DUMMYFUNCTION("IF(AND(L925&lt;=0, L925&gt;-50), L925, NA())"),"#N/A")</f>
        <v>#N/A</v>
      </c>
      <c r="O925" s="17" t="str">
        <f>IFERROR(__xludf.DUMMYFUNCTION("IF(L925&lt;=-50, L925, NA())"),"#N/A")</f>
        <v>#N/A</v>
      </c>
      <c r="P925" s="17" t="str">
        <f t="shared" si="5"/>
        <v>High</v>
      </c>
      <c r="Q925" s="17"/>
      <c r="R925" s="19"/>
    </row>
    <row r="926">
      <c r="A926" s="31" t="s">
        <v>18</v>
      </c>
      <c r="B926" s="32" t="s">
        <v>954</v>
      </c>
      <c r="C926" s="32" t="s">
        <v>40</v>
      </c>
      <c r="D926" s="33">
        <v>2769.0</v>
      </c>
      <c r="E926" s="33">
        <v>10813.0</v>
      </c>
      <c r="F926" s="33">
        <v>523.0</v>
      </c>
      <c r="G926" s="33">
        <v>149.0</v>
      </c>
      <c r="H926" s="33">
        <v>35.0</v>
      </c>
      <c r="I926" s="34">
        <v>5.294455</v>
      </c>
      <c r="J926" s="34">
        <v>18.58389</v>
      </c>
      <c r="K926" s="30">
        <v>79.11429</v>
      </c>
      <c r="L926" s="30">
        <v>531.9971</v>
      </c>
      <c r="M926" s="34">
        <v>531.9971</v>
      </c>
      <c r="N926" s="11" t="str">
        <f>IFERROR(__xludf.DUMMYFUNCTION("IF(AND(L926&lt;=0, L926&gt;-50), L926, NA())"),"#N/A")</f>
        <v>#N/A</v>
      </c>
      <c r="O926" s="11" t="str">
        <f>IFERROR(__xludf.DUMMYFUNCTION("IF(L926&lt;=-50, L926, NA())"),"#N/A")</f>
        <v>#N/A</v>
      </c>
      <c r="P926" s="11" t="str">
        <f t="shared" si="5"/>
        <v>High</v>
      </c>
      <c r="Q926" s="11"/>
      <c r="R926" s="12"/>
    </row>
    <row r="927">
      <c r="A927" s="26" t="s">
        <v>35</v>
      </c>
      <c r="B927" s="27" t="s">
        <v>955</v>
      </c>
      <c r="C927" s="27" t="s">
        <v>28</v>
      </c>
      <c r="D927" s="28">
        <v>5963.0</v>
      </c>
      <c r="E927" s="28">
        <v>19376.0</v>
      </c>
      <c r="F927" s="28">
        <v>973.0</v>
      </c>
      <c r="G927" s="28">
        <v>287.0</v>
      </c>
      <c r="H927" s="28">
        <v>75.0</v>
      </c>
      <c r="I927" s="29">
        <v>6.128469</v>
      </c>
      <c r="J927" s="29">
        <v>20.777</v>
      </c>
      <c r="K927" s="30">
        <v>79.50667</v>
      </c>
      <c r="L927" s="30">
        <v>528.8781</v>
      </c>
      <c r="M927" s="29">
        <v>528.8781</v>
      </c>
      <c r="N927" s="17" t="str">
        <f>IFERROR(__xludf.DUMMYFUNCTION("IF(AND(L927&lt;=0, L927&gt;-50), L927, NA())"),"#N/A")</f>
        <v>#N/A</v>
      </c>
      <c r="O927" s="17" t="str">
        <f>IFERROR(__xludf.DUMMYFUNCTION("IF(L927&lt;=-50, L927, NA())"),"#N/A")</f>
        <v>#N/A</v>
      </c>
      <c r="P927" s="17" t="str">
        <f t="shared" si="5"/>
        <v>High</v>
      </c>
      <c r="Q927" s="17"/>
      <c r="R927" s="19"/>
    </row>
    <row r="928">
      <c r="A928" s="31" t="s">
        <v>53</v>
      </c>
      <c r="B928" s="32" t="s">
        <v>956</v>
      </c>
      <c r="C928" s="32" t="s">
        <v>37</v>
      </c>
      <c r="D928" s="33">
        <v>9449.0</v>
      </c>
      <c r="E928" s="33">
        <v>21993.0</v>
      </c>
      <c r="F928" s="33">
        <v>1105.0</v>
      </c>
      <c r="G928" s="33">
        <v>334.0</v>
      </c>
      <c r="H928" s="33">
        <v>82.0</v>
      </c>
      <c r="I928" s="34">
        <v>8.551131</v>
      </c>
      <c r="J928" s="34">
        <v>28.29042</v>
      </c>
      <c r="K928" s="30">
        <v>115.2317</v>
      </c>
      <c r="L928" s="30">
        <v>333.9084</v>
      </c>
      <c r="M928" s="34">
        <v>333.9084</v>
      </c>
      <c r="N928" s="11" t="str">
        <f>IFERROR(__xludf.DUMMYFUNCTION("IF(AND(L928&lt;=0, L928&gt;-50), L928, NA())"),"#N/A")</f>
        <v>#N/A</v>
      </c>
      <c r="O928" s="11" t="str">
        <f>IFERROR(__xludf.DUMMYFUNCTION("IF(L928&lt;=-50, L928, NA())"),"#N/A")</f>
        <v>#N/A</v>
      </c>
      <c r="P928" s="11" t="str">
        <f t="shared" si="5"/>
        <v>High</v>
      </c>
      <c r="Q928" s="11"/>
      <c r="R928" s="12"/>
    </row>
    <row r="929">
      <c r="A929" s="26" t="s">
        <v>44</v>
      </c>
      <c r="B929" s="27" t="s">
        <v>957</v>
      </c>
      <c r="C929" s="27" t="s">
        <v>43</v>
      </c>
      <c r="D929" s="28">
        <v>7354.0</v>
      </c>
      <c r="E929" s="28">
        <v>24904.0</v>
      </c>
      <c r="F929" s="28">
        <v>1247.0</v>
      </c>
      <c r="G929" s="28">
        <v>377.0</v>
      </c>
      <c r="H929" s="28">
        <v>91.0</v>
      </c>
      <c r="I929" s="29">
        <v>5.897354</v>
      </c>
      <c r="J929" s="29">
        <v>19.50663</v>
      </c>
      <c r="K929" s="30">
        <v>80.81319</v>
      </c>
      <c r="L929" s="30">
        <v>518.7109</v>
      </c>
      <c r="M929" s="29">
        <v>518.7109</v>
      </c>
      <c r="N929" s="17" t="str">
        <f>IFERROR(__xludf.DUMMYFUNCTION("IF(AND(L929&lt;=0, L929&gt;-50), L929, NA())"),"#N/A")</f>
        <v>#N/A</v>
      </c>
      <c r="O929" s="17" t="str">
        <f>IFERROR(__xludf.DUMMYFUNCTION("IF(L929&lt;=-50, L929, NA())"),"#N/A")</f>
        <v>#N/A</v>
      </c>
      <c r="P929" s="17" t="str">
        <f t="shared" si="5"/>
        <v>High</v>
      </c>
      <c r="Q929" s="17"/>
      <c r="R929" s="19"/>
    </row>
    <row r="930">
      <c r="A930" s="31" t="s">
        <v>22</v>
      </c>
      <c r="B930" s="32" t="s">
        <v>958</v>
      </c>
      <c r="C930" s="32" t="s">
        <v>43</v>
      </c>
      <c r="D930" s="33">
        <v>9309.0</v>
      </c>
      <c r="E930" s="33">
        <v>37167.0</v>
      </c>
      <c r="F930" s="33">
        <v>1846.0</v>
      </c>
      <c r="G930" s="33">
        <v>552.0</v>
      </c>
      <c r="H930" s="33">
        <v>135.0</v>
      </c>
      <c r="I930" s="34">
        <v>5.042795</v>
      </c>
      <c r="J930" s="34">
        <v>16.86413</v>
      </c>
      <c r="K930" s="30">
        <v>68.95556</v>
      </c>
      <c r="L930" s="30">
        <v>625.1047</v>
      </c>
      <c r="M930" s="34">
        <v>625.1047</v>
      </c>
      <c r="N930" s="11" t="str">
        <f>IFERROR(__xludf.DUMMYFUNCTION("IF(AND(L930&lt;=0, L930&gt;-50), L930, NA())"),"#N/A")</f>
        <v>#N/A</v>
      </c>
      <c r="O930" s="11" t="str">
        <f>IFERROR(__xludf.DUMMYFUNCTION("IF(L930&lt;=-50, L930, NA())"),"#N/A")</f>
        <v>#N/A</v>
      </c>
      <c r="P930" s="11" t="str">
        <f t="shared" si="5"/>
        <v>High</v>
      </c>
      <c r="Q930" s="11"/>
      <c r="R930" s="12"/>
    </row>
    <row r="931">
      <c r="A931" s="26" t="s">
        <v>53</v>
      </c>
      <c r="B931" s="27" t="s">
        <v>959</v>
      </c>
      <c r="C931" s="27" t="s">
        <v>32</v>
      </c>
      <c r="D931" s="28">
        <v>6904.0</v>
      </c>
      <c r="E931" s="28">
        <v>14800.0</v>
      </c>
      <c r="F931" s="28">
        <v>735.0</v>
      </c>
      <c r="G931" s="28">
        <v>222.0</v>
      </c>
      <c r="H931" s="28">
        <v>51.0</v>
      </c>
      <c r="I931" s="29">
        <v>9.393197</v>
      </c>
      <c r="J931" s="29">
        <v>31.0991</v>
      </c>
      <c r="K931" s="30">
        <v>135.3725</v>
      </c>
      <c r="L931" s="30">
        <v>269.3511</v>
      </c>
      <c r="M931" s="29">
        <v>269.3511</v>
      </c>
      <c r="N931" s="17" t="str">
        <f>IFERROR(__xludf.DUMMYFUNCTION("IF(AND(L931&lt;=0, L931&gt;-50), L931, NA())"),"#N/A")</f>
        <v>#N/A</v>
      </c>
      <c r="O931" s="17" t="str">
        <f>IFERROR(__xludf.DUMMYFUNCTION("IF(L931&lt;=-50, L931, NA())"),"#N/A")</f>
        <v>#N/A</v>
      </c>
      <c r="P931" s="17" t="str">
        <f t="shared" si="5"/>
        <v>High</v>
      </c>
      <c r="Q931" s="17"/>
      <c r="R931" s="19"/>
    </row>
    <row r="932">
      <c r="A932" s="31" t="s">
        <v>44</v>
      </c>
      <c r="B932" s="32" t="s">
        <v>960</v>
      </c>
      <c r="C932" s="32" t="s">
        <v>46</v>
      </c>
      <c r="D932" s="33">
        <v>3578.0</v>
      </c>
      <c r="E932" s="33">
        <v>10139.0</v>
      </c>
      <c r="F932" s="33">
        <v>492.0</v>
      </c>
      <c r="G932" s="33">
        <v>145.0</v>
      </c>
      <c r="H932" s="33">
        <v>32.0</v>
      </c>
      <c r="I932" s="34">
        <v>7.272358</v>
      </c>
      <c r="J932" s="34">
        <v>24.67586</v>
      </c>
      <c r="K932" s="30">
        <v>111.8125</v>
      </c>
      <c r="L932" s="30">
        <v>347.1772</v>
      </c>
      <c r="M932" s="34">
        <v>347.1772</v>
      </c>
      <c r="N932" s="11" t="str">
        <f>IFERROR(__xludf.DUMMYFUNCTION("IF(AND(L932&lt;=0, L932&gt;-50), L932, NA())"),"#N/A")</f>
        <v>#N/A</v>
      </c>
      <c r="O932" s="11" t="str">
        <f>IFERROR(__xludf.DUMMYFUNCTION("IF(L932&lt;=-50, L932, NA())"),"#N/A")</f>
        <v>#N/A</v>
      </c>
      <c r="P932" s="11" t="str">
        <f t="shared" si="5"/>
        <v>High</v>
      </c>
      <c r="Q932" s="11"/>
      <c r="R932" s="12"/>
    </row>
    <row r="933">
      <c r="A933" s="26" t="s">
        <v>33</v>
      </c>
      <c r="B933" s="27" t="s">
        <v>961</v>
      </c>
      <c r="C933" s="27" t="s">
        <v>24</v>
      </c>
      <c r="D933" s="28">
        <v>5081.0</v>
      </c>
      <c r="E933" s="28">
        <v>22069.0</v>
      </c>
      <c r="F933" s="28">
        <v>1101.0</v>
      </c>
      <c r="G933" s="28">
        <v>327.0</v>
      </c>
      <c r="H933" s="28">
        <v>70.0</v>
      </c>
      <c r="I933" s="29">
        <v>4.614896</v>
      </c>
      <c r="J933" s="29">
        <v>15.53823</v>
      </c>
      <c r="K933" s="30">
        <v>72.58571</v>
      </c>
      <c r="L933" s="30">
        <v>588.8408</v>
      </c>
      <c r="M933" s="29">
        <v>588.8408</v>
      </c>
      <c r="N933" s="17" t="str">
        <f>IFERROR(__xludf.DUMMYFUNCTION("IF(AND(L933&lt;=0, L933&gt;-50), L933, NA())"),"#N/A")</f>
        <v>#N/A</v>
      </c>
      <c r="O933" s="17" t="str">
        <f>IFERROR(__xludf.DUMMYFUNCTION("IF(L933&lt;=-50, L933, NA())"),"#N/A")</f>
        <v>#N/A</v>
      </c>
      <c r="P933" s="17" t="str">
        <f t="shared" si="5"/>
        <v>High</v>
      </c>
      <c r="Q933" s="17"/>
      <c r="R933" s="19"/>
    </row>
    <row r="934">
      <c r="A934" s="31" t="s">
        <v>33</v>
      </c>
      <c r="B934" s="32" t="s">
        <v>962</v>
      </c>
      <c r="C934" s="32" t="s">
        <v>28</v>
      </c>
      <c r="D934" s="33">
        <v>6535.0</v>
      </c>
      <c r="E934" s="33">
        <v>22880.0</v>
      </c>
      <c r="F934" s="33">
        <v>1161.0</v>
      </c>
      <c r="G934" s="33">
        <v>355.0</v>
      </c>
      <c r="H934" s="33">
        <v>92.0</v>
      </c>
      <c r="I934" s="34">
        <v>5.628768</v>
      </c>
      <c r="J934" s="34">
        <v>18.40845</v>
      </c>
      <c r="K934" s="30">
        <v>71.03261</v>
      </c>
      <c r="L934" s="30">
        <v>603.9021</v>
      </c>
      <c r="M934" s="34">
        <v>603.9021</v>
      </c>
      <c r="N934" s="11" t="str">
        <f>IFERROR(__xludf.DUMMYFUNCTION("IF(AND(L934&lt;=0, L934&gt;-50), L934, NA())"),"#N/A")</f>
        <v>#N/A</v>
      </c>
      <c r="O934" s="11" t="str">
        <f>IFERROR(__xludf.DUMMYFUNCTION("IF(L934&lt;=-50, L934, NA())"),"#N/A")</f>
        <v>#N/A</v>
      </c>
      <c r="P934" s="11" t="str">
        <f t="shared" si="5"/>
        <v>High</v>
      </c>
      <c r="Q934" s="11"/>
      <c r="R934" s="12"/>
    </row>
    <row r="935">
      <c r="A935" s="26" t="s">
        <v>26</v>
      </c>
      <c r="B935" s="27" t="s">
        <v>963</v>
      </c>
      <c r="C935" s="27" t="s">
        <v>40</v>
      </c>
      <c r="D935" s="28">
        <v>9610.0</v>
      </c>
      <c r="E935" s="28">
        <v>20944.0</v>
      </c>
      <c r="F935" s="28">
        <v>1040.0</v>
      </c>
      <c r="G935" s="28">
        <v>308.0</v>
      </c>
      <c r="H935" s="28">
        <v>77.0</v>
      </c>
      <c r="I935" s="29">
        <v>9.240385</v>
      </c>
      <c r="J935" s="29">
        <v>31.2013</v>
      </c>
      <c r="K935" s="30">
        <v>124.8052</v>
      </c>
      <c r="L935" s="30">
        <v>300.6243</v>
      </c>
      <c r="M935" s="29">
        <v>300.6243</v>
      </c>
      <c r="N935" s="17" t="str">
        <f>IFERROR(__xludf.DUMMYFUNCTION("IF(AND(L935&lt;=0, L935&gt;-50), L935, NA())"),"#N/A")</f>
        <v>#N/A</v>
      </c>
      <c r="O935" s="17" t="str">
        <f>IFERROR(__xludf.DUMMYFUNCTION("IF(L935&lt;=-50, L935, NA())"),"#N/A")</f>
        <v>#N/A</v>
      </c>
      <c r="P935" s="17" t="str">
        <f t="shared" si="5"/>
        <v>High</v>
      </c>
      <c r="Q935" s="17"/>
      <c r="R935" s="19"/>
    </row>
    <row r="936">
      <c r="A936" s="31" t="s">
        <v>26</v>
      </c>
      <c r="B936" s="32" t="s">
        <v>964</v>
      </c>
      <c r="C936" s="32" t="s">
        <v>24</v>
      </c>
      <c r="D936" s="33">
        <v>9756.0</v>
      </c>
      <c r="E936" s="33">
        <v>24423.0</v>
      </c>
      <c r="F936" s="33">
        <v>1238.0</v>
      </c>
      <c r="G936" s="33">
        <v>372.0</v>
      </c>
      <c r="H936" s="33">
        <v>90.0</v>
      </c>
      <c r="I936" s="34">
        <v>7.880452</v>
      </c>
      <c r="J936" s="34">
        <v>26.22581</v>
      </c>
      <c r="K936" s="30">
        <v>108.4</v>
      </c>
      <c r="L936" s="30">
        <v>361.2546</v>
      </c>
      <c r="M936" s="34">
        <v>361.2546</v>
      </c>
      <c r="N936" s="11" t="str">
        <f>IFERROR(__xludf.DUMMYFUNCTION("IF(AND(L936&lt;=0, L936&gt;-50), L936, NA())"),"#N/A")</f>
        <v>#N/A</v>
      </c>
      <c r="O936" s="11" t="str">
        <f>IFERROR(__xludf.DUMMYFUNCTION("IF(L936&lt;=-50, L936, NA())"),"#N/A")</f>
        <v>#N/A</v>
      </c>
      <c r="P936" s="11" t="str">
        <f t="shared" si="5"/>
        <v>High</v>
      </c>
      <c r="Q936" s="11"/>
      <c r="R936" s="12"/>
    </row>
    <row r="937">
      <c r="A937" s="26" t="s">
        <v>38</v>
      </c>
      <c r="B937" s="27" t="s">
        <v>965</v>
      </c>
      <c r="C937" s="27" t="s">
        <v>40</v>
      </c>
      <c r="D937" s="28">
        <v>9026.0</v>
      </c>
      <c r="E937" s="28">
        <v>43987.0</v>
      </c>
      <c r="F937" s="28">
        <v>2191.0</v>
      </c>
      <c r="G937" s="28">
        <v>655.0</v>
      </c>
      <c r="H937" s="28">
        <v>162.0</v>
      </c>
      <c r="I937" s="29">
        <v>4.11958</v>
      </c>
      <c r="J937" s="29">
        <v>13.78015</v>
      </c>
      <c r="K937" s="30">
        <v>55.71605</v>
      </c>
      <c r="L937" s="30">
        <v>797.4075</v>
      </c>
      <c r="M937" s="29">
        <v>797.4075</v>
      </c>
      <c r="N937" s="17" t="str">
        <f>IFERROR(__xludf.DUMMYFUNCTION("IF(AND(L937&lt;=0, L937&gt;-50), L937, NA())"),"#N/A")</f>
        <v>#N/A</v>
      </c>
      <c r="O937" s="17" t="str">
        <f>IFERROR(__xludf.DUMMYFUNCTION("IF(L937&lt;=-50, L937, NA())"),"#N/A")</f>
        <v>#N/A</v>
      </c>
      <c r="P937" s="17" t="str">
        <f t="shared" si="5"/>
        <v>High</v>
      </c>
      <c r="Q937" s="17"/>
      <c r="R937" s="19"/>
    </row>
    <row r="938">
      <c r="A938" s="31" t="s">
        <v>33</v>
      </c>
      <c r="B938" s="32" t="s">
        <v>966</v>
      </c>
      <c r="C938" s="32" t="s">
        <v>20</v>
      </c>
      <c r="D938" s="33">
        <v>6417.0</v>
      </c>
      <c r="E938" s="33">
        <v>17975.0</v>
      </c>
      <c r="F938" s="33">
        <v>897.0</v>
      </c>
      <c r="G938" s="33">
        <v>269.0</v>
      </c>
      <c r="H938" s="33">
        <v>70.0</v>
      </c>
      <c r="I938" s="34">
        <v>7.153846</v>
      </c>
      <c r="J938" s="34">
        <v>23.85502</v>
      </c>
      <c r="K938" s="30">
        <v>91.67143</v>
      </c>
      <c r="L938" s="30">
        <v>445.4262</v>
      </c>
      <c r="M938" s="34">
        <v>445.4262</v>
      </c>
      <c r="N938" s="11" t="str">
        <f>IFERROR(__xludf.DUMMYFUNCTION("IF(AND(L938&lt;=0, L938&gt;-50), L938, NA())"),"#N/A")</f>
        <v>#N/A</v>
      </c>
      <c r="O938" s="11" t="str">
        <f>IFERROR(__xludf.DUMMYFUNCTION("IF(L938&lt;=-50, L938, NA())"),"#N/A")</f>
        <v>#N/A</v>
      </c>
      <c r="P938" s="11" t="str">
        <f t="shared" si="5"/>
        <v>High</v>
      </c>
      <c r="Q938" s="11"/>
      <c r="R938" s="12"/>
    </row>
    <row r="939">
      <c r="A939" s="26" t="s">
        <v>35</v>
      </c>
      <c r="B939" s="27" t="s">
        <v>967</v>
      </c>
      <c r="C939" s="27" t="s">
        <v>37</v>
      </c>
      <c r="D939" s="28">
        <v>7406.0</v>
      </c>
      <c r="E939" s="28">
        <v>29059.0</v>
      </c>
      <c r="F939" s="28">
        <v>1464.0</v>
      </c>
      <c r="G939" s="28">
        <v>445.0</v>
      </c>
      <c r="H939" s="28">
        <v>114.0</v>
      </c>
      <c r="I939" s="29">
        <v>5.058743</v>
      </c>
      <c r="J939" s="29">
        <v>16.6427</v>
      </c>
      <c r="K939" s="30">
        <v>64.96491</v>
      </c>
      <c r="L939" s="30">
        <v>669.6462</v>
      </c>
      <c r="M939" s="29">
        <v>669.6462</v>
      </c>
      <c r="N939" s="17" t="str">
        <f>IFERROR(__xludf.DUMMYFUNCTION("IF(AND(L939&lt;=0, L939&gt;-50), L939, NA())"),"#N/A")</f>
        <v>#N/A</v>
      </c>
      <c r="O939" s="17" t="str">
        <f>IFERROR(__xludf.DUMMYFUNCTION("IF(L939&lt;=-50, L939, NA())"),"#N/A")</f>
        <v>#N/A</v>
      </c>
      <c r="P939" s="17" t="str">
        <f t="shared" si="5"/>
        <v>High</v>
      </c>
      <c r="Q939" s="17"/>
      <c r="R939" s="19"/>
    </row>
    <row r="940">
      <c r="A940" s="31" t="s">
        <v>38</v>
      </c>
      <c r="B940" s="32" t="s">
        <v>968</v>
      </c>
      <c r="C940" s="32" t="s">
        <v>43</v>
      </c>
      <c r="D940" s="33">
        <v>6488.0</v>
      </c>
      <c r="E940" s="33">
        <v>29093.0</v>
      </c>
      <c r="F940" s="33">
        <v>1452.0</v>
      </c>
      <c r="G940" s="33">
        <v>440.0</v>
      </c>
      <c r="H940" s="33">
        <v>108.0</v>
      </c>
      <c r="I940" s="34">
        <v>4.46832</v>
      </c>
      <c r="J940" s="34">
        <v>14.74545</v>
      </c>
      <c r="K940" s="30">
        <v>60.07407</v>
      </c>
      <c r="L940" s="30">
        <v>732.3058</v>
      </c>
      <c r="M940" s="34">
        <v>732.3058</v>
      </c>
      <c r="N940" s="11" t="str">
        <f>IFERROR(__xludf.DUMMYFUNCTION("IF(AND(L940&lt;=0, L940&gt;-50), L940, NA())"),"#N/A")</f>
        <v>#N/A</v>
      </c>
      <c r="O940" s="11" t="str">
        <f>IFERROR(__xludf.DUMMYFUNCTION("IF(L940&lt;=-50, L940, NA())"),"#N/A")</f>
        <v>#N/A</v>
      </c>
      <c r="P940" s="11" t="str">
        <f t="shared" si="5"/>
        <v>High</v>
      </c>
      <c r="Q940" s="11"/>
      <c r="R940" s="12"/>
    </row>
    <row r="941">
      <c r="A941" s="26" t="s">
        <v>41</v>
      </c>
      <c r="B941" s="27" t="s">
        <v>969</v>
      </c>
      <c r="C941" s="27" t="s">
        <v>28</v>
      </c>
      <c r="D941" s="28">
        <v>4051.0</v>
      </c>
      <c r="E941" s="28">
        <v>14502.0</v>
      </c>
      <c r="F941" s="28">
        <v>715.0</v>
      </c>
      <c r="G941" s="28">
        <v>217.0</v>
      </c>
      <c r="H941" s="28">
        <v>57.0</v>
      </c>
      <c r="I941" s="29">
        <v>5.665734</v>
      </c>
      <c r="J941" s="29">
        <v>18.6682</v>
      </c>
      <c r="K941" s="30">
        <v>71.07018</v>
      </c>
      <c r="L941" s="30">
        <v>603.53</v>
      </c>
      <c r="M941" s="29">
        <v>603.53</v>
      </c>
      <c r="N941" s="17" t="str">
        <f>IFERROR(__xludf.DUMMYFUNCTION("IF(AND(L941&lt;=0, L941&gt;-50), L941, NA())"),"#N/A")</f>
        <v>#N/A</v>
      </c>
      <c r="O941" s="17" t="str">
        <f>IFERROR(__xludf.DUMMYFUNCTION("IF(L941&lt;=-50, L941, NA())"),"#N/A")</f>
        <v>#N/A</v>
      </c>
      <c r="P941" s="17" t="str">
        <f t="shared" si="5"/>
        <v>High</v>
      </c>
      <c r="Q941" s="17"/>
      <c r="R941" s="19"/>
    </row>
    <row r="942">
      <c r="A942" s="31" t="s">
        <v>41</v>
      </c>
      <c r="B942" s="32" t="s">
        <v>970</v>
      </c>
      <c r="C942" s="32" t="s">
        <v>49</v>
      </c>
      <c r="D942" s="33">
        <v>8277.0</v>
      </c>
      <c r="E942" s="33">
        <v>37170.0</v>
      </c>
      <c r="F942" s="33">
        <v>1860.0</v>
      </c>
      <c r="G942" s="33">
        <v>556.0</v>
      </c>
      <c r="H942" s="33">
        <v>135.0</v>
      </c>
      <c r="I942" s="34">
        <v>4.45</v>
      </c>
      <c r="J942" s="34">
        <v>14.88669</v>
      </c>
      <c r="K942" s="30">
        <v>61.31111</v>
      </c>
      <c r="L942" s="30">
        <v>715.5129</v>
      </c>
      <c r="M942" s="34">
        <v>715.5129</v>
      </c>
      <c r="N942" s="11" t="str">
        <f>IFERROR(__xludf.DUMMYFUNCTION("IF(AND(L942&lt;=0, L942&gt;-50), L942, NA())"),"#N/A")</f>
        <v>#N/A</v>
      </c>
      <c r="O942" s="11" t="str">
        <f>IFERROR(__xludf.DUMMYFUNCTION("IF(L942&lt;=-50, L942, NA())"),"#N/A")</f>
        <v>#N/A</v>
      </c>
      <c r="P942" s="11" t="str">
        <f t="shared" si="5"/>
        <v>High</v>
      </c>
      <c r="Q942" s="11"/>
      <c r="R942" s="12"/>
    </row>
    <row r="943">
      <c r="A943" s="26" t="s">
        <v>38</v>
      </c>
      <c r="B943" s="27" t="s">
        <v>971</v>
      </c>
      <c r="C943" s="27" t="s">
        <v>46</v>
      </c>
      <c r="D943" s="28">
        <v>2277.0</v>
      </c>
      <c r="E943" s="28">
        <v>5858.0</v>
      </c>
      <c r="F943" s="28">
        <v>303.0</v>
      </c>
      <c r="G943" s="28">
        <v>84.0</v>
      </c>
      <c r="H943" s="28">
        <v>18.0</v>
      </c>
      <c r="I943" s="29">
        <v>7.514851</v>
      </c>
      <c r="J943" s="29">
        <v>27.10714</v>
      </c>
      <c r="K943" s="30">
        <v>126.5</v>
      </c>
      <c r="L943" s="30">
        <v>295.2569</v>
      </c>
      <c r="M943" s="29">
        <v>295.2569</v>
      </c>
      <c r="N943" s="17" t="str">
        <f>IFERROR(__xludf.DUMMYFUNCTION("IF(AND(L943&lt;=0, L943&gt;-50), L943, NA())"),"#N/A")</f>
        <v>#N/A</v>
      </c>
      <c r="O943" s="17" t="str">
        <f>IFERROR(__xludf.DUMMYFUNCTION("IF(L943&lt;=-50, L943, NA())"),"#N/A")</f>
        <v>#N/A</v>
      </c>
      <c r="P943" s="17" t="str">
        <f t="shared" si="5"/>
        <v>High</v>
      </c>
      <c r="Q943" s="17"/>
      <c r="R943" s="19"/>
    </row>
    <row r="944">
      <c r="A944" s="31" t="s">
        <v>35</v>
      </c>
      <c r="B944" s="32" t="s">
        <v>972</v>
      </c>
      <c r="C944" s="32" t="s">
        <v>43</v>
      </c>
      <c r="D944" s="33">
        <v>9498.0</v>
      </c>
      <c r="E944" s="33">
        <v>21718.0</v>
      </c>
      <c r="F944" s="33">
        <v>1100.0</v>
      </c>
      <c r="G944" s="33">
        <v>327.0</v>
      </c>
      <c r="H944" s="33">
        <v>85.0</v>
      </c>
      <c r="I944" s="34">
        <v>8.634545</v>
      </c>
      <c r="J944" s="34">
        <v>29.04587</v>
      </c>
      <c r="K944" s="30">
        <v>111.7412</v>
      </c>
      <c r="L944" s="30">
        <v>347.4626</v>
      </c>
      <c r="M944" s="34">
        <v>347.4626</v>
      </c>
      <c r="N944" s="11" t="str">
        <f>IFERROR(__xludf.DUMMYFUNCTION("IF(AND(L944&lt;=0, L944&gt;-50), L944, NA())"),"#N/A")</f>
        <v>#N/A</v>
      </c>
      <c r="O944" s="11" t="str">
        <f>IFERROR(__xludf.DUMMYFUNCTION("IF(L944&lt;=-50, L944, NA())"),"#N/A")</f>
        <v>#N/A</v>
      </c>
      <c r="P944" s="11" t="str">
        <f t="shared" si="5"/>
        <v>High</v>
      </c>
      <c r="Q944" s="11"/>
      <c r="R944" s="12"/>
    </row>
    <row r="945">
      <c r="A945" s="26" t="s">
        <v>35</v>
      </c>
      <c r="B945" s="27" t="s">
        <v>973</v>
      </c>
      <c r="C945" s="27" t="s">
        <v>46</v>
      </c>
      <c r="D945" s="28">
        <v>1742.0</v>
      </c>
      <c r="E945" s="28">
        <v>3831.0</v>
      </c>
      <c r="F945" s="28">
        <v>195.0</v>
      </c>
      <c r="G945" s="28">
        <v>47.0</v>
      </c>
      <c r="H945" s="28">
        <v>10.0</v>
      </c>
      <c r="I945" s="29">
        <v>8.933333</v>
      </c>
      <c r="J945" s="29">
        <v>37.06383</v>
      </c>
      <c r="K945" s="30">
        <v>174.2</v>
      </c>
      <c r="L945" s="30">
        <v>187.0264</v>
      </c>
      <c r="M945" s="29">
        <v>187.0264</v>
      </c>
      <c r="N945" s="17" t="str">
        <f>IFERROR(__xludf.DUMMYFUNCTION("IF(AND(L945&lt;=0, L945&gt;-50), L945, NA())"),"#N/A")</f>
        <v>#N/A</v>
      </c>
      <c r="O945" s="17" t="str">
        <f>IFERROR(__xludf.DUMMYFUNCTION("IF(L945&lt;=-50, L945, NA())"),"#N/A")</f>
        <v>#N/A</v>
      </c>
      <c r="P945" s="17" t="str">
        <f t="shared" si="5"/>
        <v>High</v>
      </c>
      <c r="Q945" s="17"/>
      <c r="R945" s="19"/>
    </row>
    <row r="946">
      <c r="A946" s="31" t="s">
        <v>30</v>
      </c>
      <c r="B946" s="32" t="s">
        <v>974</v>
      </c>
      <c r="C946" s="32" t="s">
        <v>37</v>
      </c>
      <c r="D946" s="33">
        <v>2324.0</v>
      </c>
      <c r="E946" s="33">
        <v>7139.0</v>
      </c>
      <c r="F946" s="33">
        <v>368.0</v>
      </c>
      <c r="G946" s="33">
        <v>111.0</v>
      </c>
      <c r="H946" s="33">
        <v>23.0</v>
      </c>
      <c r="I946" s="34">
        <v>6.315217</v>
      </c>
      <c r="J946" s="34">
        <v>20.93694</v>
      </c>
      <c r="K946" s="30">
        <v>101.0435</v>
      </c>
      <c r="L946" s="30">
        <v>394.8365</v>
      </c>
      <c r="M946" s="34">
        <v>394.8365</v>
      </c>
      <c r="N946" s="11" t="str">
        <f>IFERROR(__xludf.DUMMYFUNCTION("IF(AND(L946&lt;=0, L946&gt;-50), L946, NA())"),"#N/A")</f>
        <v>#N/A</v>
      </c>
      <c r="O946" s="11" t="str">
        <f>IFERROR(__xludf.DUMMYFUNCTION("IF(L946&lt;=-50, L946, NA())"),"#N/A")</f>
        <v>#N/A</v>
      </c>
      <c r="P946" s="11" t="str">
        <f t="shared" si="5"/>
        <v>High</v>
      </c>
      <c r="Q946" s="11"/>
      <c r="R946" s="12"/>
    </row>
    <row r="947">
      <c r="A947" s="26" t="s">
        <v>47</v>
      </c>
      <c r="B947" s="27" t="s">
        <v>975</v>
      </c>
      <c r="C947" s="27" t="s">
        <v>46</v>
      </c>
      <c r="D947" s="28">
        <v>5816.0</v>
      </c>
      <c r="E947" s="28">
        <v>22649.0</v>
      </c>
      <c r="F947" s="28">
        <v>1143.0</v>
      </c>
      <c r="G947" s="28">
        <v>347.0</v>
      </c>
      <c r="H947" s="28">
        <v>84.0</v>
      </c>
      <c r="I947" s="29">
        <v>5.088364</v>
      </c>
      <c r="J947" s="29">
        <v>16.76081</v>
      </c>
      <c r="K947" s="30">
        <v>69.2381</v>
      </c>
      <c r="L947" s="30">
        <v>622.1458</v>
      </c>
      <c r="M947" s="29">
        <v>622.1458</v>
      </c>
      <c r="N947" s="17" t="str">
        <f>IFERROR(__xludf.DUMMYFUNCTION("IF(AND(L947&lt;=0, L947&gt;-50), L947, NA())"),"#N/A")</f>
        <v>#N/A</v>
      </c>
      <c r="O947" s="17" t="str">
        <f>IFERROR(__xludf.DUMMYFUNCTION("IF(L947&lt;=-50, L947, NA())"),"#N/A")</f>
        <v>#N/A</v>
      </c>
      <c r="P947" s="17" t="str">
        <f t="shared" si="5"/>
        <v>High</v>
      </c>
      <c r="Q947" s="17"/>
      <c r="R947" s="19"/>
    </row>
    <row r="948">
      <c r="A948" s="31" t="s">
        <v>41</v>
      </c>
      <c r="B948" s="32" t="s">
        <v>976</v>
      </c>
      <c r="C948" s="32" t="s">
        <v>49</v>
      </c>
      <c r="D948" s="33">
        <v>868.0</v>
      </c>
      <c r="E948" s="33">
        <v>1968.0</v>
      </c>
      <c r="F948" s="33">
        <v>96.0</v>
      </c>
      <c r="G948" s="33">
        <v>24.0</v>
      </c>
      <c r="H948" s="33">
        <v>1.0</v>
      </c>
      <c r="I948" s="34">
        <v>9.041667</v>
      </c>
      <c r="J948" s="34">
        <v>36.16667</v>
      </c>
      <c r="K948" s="36">
        <v>868.0</v>
      </c>
      <c r="L948" s="36">
        <v>-42.3963</v>
      </c>
      <c r="M948" s="34">
        <v>-42.3963</v>
      </c>
      <c r="N948" s="11">
        <f>IFERROR(__xludf.DUMMYFUNCTION("IF(AND(L948&lt;=0, L948&gt;-50), L948, NA())"),-42.3963)</f>
        <v>-42.3963</v>
      </c>
      <c r="O948" s="11" t="str">
        <f>IFERROR(__xludf.DUMMYFUNCTION("IF(L948&lt;=-50, L948, NA())"),"#N/A")</f>
        <v>#N/A</v>
      </c>
      <c r="P948" s="11" t="str">
        <f t="shared" si="5"/>
        <v>Low</v>
      </c>
      <c r="Q948" s="11"/>
      <c r="R948" s="12"/>
    </row>
    <row r="949">
      <c r="A949" s="26" t="s">
        <v>44</v>
      </c>
      <c r="B949" s="27" t="s">
        <v>977</v>
      </c>
      <c r="C949" s="27" t="s">
        <v>20</v>
      </c>
      <c r="D949" s="28">
        <v>1969.0</v>
      </c>
      <c r="E949" s="28">
        <v>8663.0</v>
      </c>
      <c r="F949" s="28">
        <v>427.0</v>
      </c>
      <c r="G949" s="28">
        <v>120.0</v>
      </c>
      <c r="H949" s="28">
        <v>34.0</v>
      </c>
      <c r="I949" s="29">
        <v>4.611241</v>
      </c>
      <c r="J949" s="29">
        <v>16.40833</v>
      </c>
      <c r="K949" s="30">
        <v>57.91176</v>
      </c>
      <c r="L949" s="30">
        <v>763.3824</v>
      </c>
      <c r="M949" s="29">
        <v>763.3824</v>
      </c>
      <c r="N949" s="17" t="str">
        <f>IFERROR(__xludf.DUMMYFUNCTION("IF(AND(L949&lt;=0, L949&gt;-50), L949, NA())"),"#N/A")</f>
        <v>#N/A</v>
      </c>
      <c r="O949" s="17" t="str">
        <f>IFERROR(__xludf.DUMMYFUNCTION("IF(L949&lt;=-50, L949, NA())"),"#N/A")</f>
        <v>#N/A</v>
      </c>
      <c r="P949" s="17" t="str">
        <f t="shared" si="5"/>
        <v>High</v>
      </c>
      <c r="Q949" s="17"/>
      <c r="R949" s="19"/>
    </row>
    <row r="950">
      <c r="A950" s="31" t="s">
        <v>41</v>
      </c>
      <c r="B950" s="32" t="s">
        <v>978</v>
      </c>
      <c r="C950" s="32" t="s">
        <v>28</v>
      </c>
      <c r="D950" s="33">
        <v>3392.0</v>
      </c>
      <c r="E950" s="33">
        <v>12318.0</v>
      </c>
      <c r="F950" s="33">
        <v>611.0</v>
      </c>
      <c r="G950" s="33">
        <v>189.0</v>
      </c>
      <c r="H950" s="33">
        <v>48.0</v>
      </c>
      <c r="I950" s="34">
        <v>5.551555</v>
      </c>
      <c r="J950" s="34">
        <v>17.94709</v>
      </c>
      <c r="K950" s="30">
        <v>70.66667</v>
      </c>
      <c r="L950" s="30">
        <v>607.5472</v>
      </c>
      <c r="M950" s="34">
        <v>607.5472</v>
      </c>
      <c r="N950" s="11" t="str">
        <f>IFERROR(__xludf.DUMMYFUNCTION("IF(AND(L950&lt;=0, L950&gt;-50), L950, NA())"),"#N/A")</f>
        <v>#N/A</v>
      </c>
      <c r="O950" s="11" t="str">
        <f>IFERROR(__xludf.DUMMYFUNCTION("IF(L950&lt;=-50, L950, NA())"),"#N/A")</f>
        <v>#N/A</v>
      </c>
      <c r="P950" s="11" t="str">
        <f t="shared" si="5"/>
        <v>High</v>
      </c>
      <c r="Q950" s="11"/>
      <c r="R950" s="12"/>
    </row>
    <row r="951">
      <c r="A951" s="26" t="s">
        <v>30</v>
      </c>
      <c r="B951" s="27" t="s">
        <v>979</v>
      </c>
      <c r="C951" s="27" t="s">
        <v>40</v>
      </c>
      <c r="D951" s="28">
        <v>521.0</v>
      </c>
      <c r="E951" s="28">
        <v>2542.0</v>
      </c>
      <c r="F951" s="28">
        <v>127.0</v>
      </c>
      <c r="G951" s="28">
        <v>39.0</v>
      </c>
      <c r="H951" s="28">
        <v>8.0</v>
      </c>
      <c r="I951" s="29">
        <v>4.102362</v>
      </c>
      <c r="J951" s="29">
        <v>13.35897</v>
      </c>
      <c r="K951" s="30">
        <v>65.125</v>
      </c>
      <c r="L951" s="30">
        <v>667.7543</v>
      </c>
      <c r="M951" s="29">
        <v>667.7543</v>
      </c>
      <c r="N951" s="17" t="str">
        <f>IFERROR(__xludf.DUMMYFUNCTION("IF(AND(L951&lt;=0, L951&gt;-50), L951, NA())"),"#N/A")</f>
        <v>#N/A</v>
      </c>
      <c r="O951" s="17" t="str">
        <f>IFERROR(__xludf.DUMMYFUNCTION("IF(L951&lt;=-50, L951, NA())"),"#N/A")</f>
        <v>#N/A</v>
      </c>
      <c r="P951" s="17" t="str">
        <f t="shared" si="5"/>
        <v>High</v>
      </c>
      <c r="Q951" s="17"/>
      <c r="R951" s="19"/>
    </row>
    <row r="952">
      <c r="A952" s="31" t="s">
        <v>38</v>
      </c>
      <c r="B952" s="32" t="s">
        <v>980</v>
      </c>
      <c r="C952" s="32" t="s">
        <v>40</v>
      </c>
      <c r="D952" s="33">
        <v>9565.0</v>
      </c>
      <c r="E952" s="33">
        <v>46327.0</v>
      </c>
      <c r="F952" s="33">
        <v>2316.0</v>
      </c>
      <c r="G952" s="33">
        <v>695.0</v>
      </c>
      <c r="H952" s="33">
        <v>175.0</v>
      </c>
      <c r="I952" s="34">
        <v>4.129965</v>
      </c>
      <c r="J952" s="34">
        <v>13.76259</v>
      </c>
      <c r="K952" s="30">
        <v>54.65714</v>
      </c>
      <c r="L952" s="30">
        <v>814.7935</v>
      </c>
      <c r="M952" s="34">
        <v>814.7935</v>
      </c>
      <c r="N952" s="11" t="str">
        <f>IFERROR(__xludf.DUMMYFUNCTION("IF(AND(L952&lt;=0, L952&gt;-50), L952, NA())"),"#N/A")</f>
        <v>#N/A</v>
      </c>
      <c r="O952" s="11" t="str">
        <f>IFERROR(__xludf.DUMMYFUNCTION("IF(L952&lt;=-50, L952, NA())"),"#N/A")</f>
        <v>#N/A</v>
      </c>
      <c r="P952" s="11" t="str">
        <f t="shared" si="5"/>
        <v>High</v>
      </c>
      <c r="Q952" s="11"/>
      <c r="R952" s="12"/>
    </row>
    <row r="953">
      <c r="A953" s="26" t="s">
        <v>44</v>
      </c>
      <c r="B953" s="27" t="s">
        <v>981</v>
      </c>
      <c r="C953" s="27" t="s">
        <v>24</v>
      </c>
      <c r="D953" s="28">
        <v>9696.0</v>
      </c>
      <c r="E953" s="28">
        <v>32118.0</v>
      </c>
      <c r="F953" s="28">
        <v>1610.0</v>
      </c>
      <c r="G953" s="28">
        <v>481.0</v>
      </c>
      <c r="H953" s="28">
        <v>120.0</v>
      </c>
      <c r="I953" s="29">
        <v>6.02236</v>
      </c>
      <c r="J953" s="29">
        <v>20.158</v>
      </c>
      <c r="K953" s="30">
        <v>80.8</v>
      </c>
      <c r="L953" s="30">
        <v>518.8119</v>
      </c>
      <c r="M953" s="29">
        <v>518.8119</v>
      </c>
      <c r="N953" s="17" t="str">
        <f>IFERROR(__xludf.DUMMYFUNCTION("IF(AND(L953&lt;=0, L953&gt;-50), L953, NA())"),"#N/A")</f>
        <v>#N/A</v>
      </c>
      <c r="O953" s="17" t="str">
        <f>IFERROR(__xludf.DUMMYFUNCTION("IF(L953&lt;=-50, L953, NA())"),"#N/A")</f>
        <v>#N/A</v>
      </c>
      <c r="P953" s="17" t="str">
        <f t="shared" si="5"/>
        <v>High</v>
      </c>
      <c r="Q953" s="17"/>
      <c r="R953" s="19"/>
    </row>
    <row r="954">
      <c r="A954" s="31" t="s">
        <v>22</v>
      </c>
      <c r="B954" s="32" t="s">
        <v>982</v>
      </c>
      <c r="C954" s="32" t="s">
        <v>43</v>
      </c>
      <c r="D954" s="33">
        <v>962.0</v>
      </c>
      <c r="E954" s="33">
        <v>3492.0</v>
      </c>
      <c r="F954" s="33">
        <v>183.0</v>
      </c>
      <c r="G954" s="33">
        <v>57.0</v>
      </c>
      <c r="H954" s="33">
        <v>17.0</v>
      </c>
      <c r="I954" s="34">
        <v>5.256831</v>
      </c>
      <c r="J954" s="34">
        <v>16.87719</v>
      </c>
      <c r="K954" s="30">
        <v>56.58824</v>
      </c>
      <c r="L954" s="30">
        <v>783.5759</v>
      </c>
      <c r="M954" s="34">
        <v>783.5759</v>
      </c>
      <c r="N954" s="11" t="str">
        <f>IFERROR(__xludf.DUMMYFUNCTION("IF(AND(L954&lt;=0, L954&gt;-50), L954, NA())"),"#N/A")</f>
        <v>#N/A</v>
      </c>
      <c r="O954" s="11" t="str">
        <f>IFERROR(__xludf.DUMMYFUNCTION("IF(L954&lt;=-50, L954, NA())"),"#N/A")</f>
        <v>#N/A</v>
      </c>
      <c r="P954" s="11" t="str">
        <f t="shared" si="5"/>
        <v>High</v>
      </c>
      <c r="Q954" s="11"/>
      <c r="R954" s="12"/>
    </row>
    <row r="955">
      <c r="A955" s="26" t="s">
        <v>44</v>
      </c>
      <c r="B955" s="27" t="s">
        <v>983</v>
      </c>
      <c r="C955" s="27" t="s">
        <v>40</v>
      </c>
      <c r="D955" s="28">
        <v>8403.0</v>
      </c>
      <c r="E955" s="28">
        <v>32435.0</v>
      </c>
      <c r="F955" s="28">
        <v>1629.0</v>
      </c>
      <c r="G955" s="28">
        <v>491.0</v>
      </c>
      <c r="H955" s="28">
        <v>124.0</v>
      </c>
      <c r="I955" s="29">
        <v>5.158379</v>
      </c>
      <c r="J955" s="29">
        <v>17.11405</v>
      </c>
      <c r="K955" s="30">
        <v>67.76613</v>
      </c>
      <c r="L955" s="30">
        <v>637.8317</v>
      </c>
      <c r="M955" s="29">
        <v>637.8317</v>
      </c>
      <c r="N955" s="17" t="str">
        <f>IFERROR(__xludf.DUMMYFUNCTION("IF(AND(L955&lt;=0, L955&gt;-50), L955, NA())"),"#N/A")</f>
        <v>#N/A</v>
      </c>
      <c r="O955" s="17" t="str">
        <f>IFERROR(__xludf.DUMMYFUNCTION("IF(L955&lt;=-50, L955, NA())"),"#N/A")</f>
        <v>#N/A</v>
      </c>
      <c r="P955" s="17" t="str">
        <f t="shared" si="5"/>
        <v>High</v>
      </c>
      <c r="Q955" s="17"/>
      <c r="R955" s="19"/>
    </row>
    <row r="956">
      <c r="A956" s="31" t="s">
        <v>44</v>
      </c>
      <c r="B956" s="32" t="s">
        <v>984</v>
      </c>
      <c r="C956" s="32" t="s">
        <v>28</v>
      </c>
      <c r="D956" s="33">
        <v>8790.0</v>
      </c>
      <c r="E956" s="33">
        <v>38034.0</v>
      </c>
      <c r="F956" s="33">
        <v>1925.0</v>
      </c>
      <c r="G956" s="33">
        <v>577.0</v>
      </c>
      <c r="H956" s="33">
        <v>149.0</v>
      </c>
      <c r="I956" s="34">
        <v>4.566234</v>
      </c>
      <c r="J956" s="34">
        <v>15.23397</v>
      </c>
      <c r="K956" s="30">
        <v>58.99329</v>
      </c>
      <c r="L956" s="30">
        <v>747.554</v>
      </c>
      <c r="M956" s="34">
        <v>747.554</v>
      </c>
      <c r="N956" s="11" t="str">
        <f>IFERROR(__xludf.DUMMYFUNCTION("IF(AND(L956&lt;=0, L956&gt;-50), L956, NA())"),"#N/A")</f>
        <v>#N/A</v>
      </c>
      <c r="O956" s="11" t="str">
        <f>IFERROR(__xludf.DUMMYFUNCTION("IF(L956&lt;=-50, L956, NA())"),"#N/A")</f>
        <v>#N/A</v>
      </c>
      <c r="P956" s="11" t="str">
        <f t="shared" si="5"/>
        <v>High</v>
      </c>
      <c r="Q956" s="11"/>
      <c r="R956" s="12"/>
    </row>
    <row r="957">
      <c r="A957" s="26" t="s">
        <v>38</v>
      </c>
      <c r="B957" s="27" t="s">
        <v>985</v>
      </c>
      <c r="C957" s="27" t="s">
        <v>46</v>
      </c>
      <c r="D957" s="28">
        <v>3690.0</v>
      </c>
      <c r="E957" s="28">
        <v>16169.0</v>
      </c>
      <c r="F957" s="28">
        <v>806.0</v>
      </c>
      <c r="G957" s="28">
        <v>237.0</v>
      </c>
      <c r="H957" s="28">
        <v>61.0</v>
      </c>
      <c r="I957" s="29">
        <v>4.578164</v>
      </c>
      <c r="J957" s="29">
        <v>15.56962</v>
      </c>
      <c r="K957" s="30">
        <v>60.4918</v>
      </c>
      <c r="L957" s="30">
        <v>726.5583</v>
      </c>
      <c r="M957" s="29">
        <v>726.5583</v>
      </c>
      <c r="N957" s="17" t="str">
        <f>IFERROR(__xludf.DUMMYFUNCTION("IF(AND(L957&lt;=0, L957&gt;-50), L957, NA())"),"#N/A")</f>
        <v>#N/A</v>
      </c>
      <c r="O957" s="17" t="str">
        <f>IFERROR(__xludf.DUMMYFUNCTION("IF(L957&lt;=-50, L957, NA())"),"#N/A")</f>
        <v>#N/A</v>
      </c>
      <c r="P957" s="17" t="str">
        <f t="shared" si="5"/>
        <v>High</v>
      </c>
      <c r="Q957" s="17"/>
      <c r="R957" s="19"/>
    </row>
    <row r="958">
      <c r="A958" s="31" t="s">
        <v>47</v>
      </c>
      <c r="B958" s="32" t="s">
        <v>986</v>
      </c>
      <c r="C958" s="32" t="s">
        <v>43</v>
      </c>
      <c r="D958" s="33">
        <v>8074.0</v>
      </c>
      <c r="E958" s="33">
        <v>17679.0</v>
      </c>
      <c r="F958" s="33">
        <v>894.0</v>
      </c>
      <c r="G958" s="33">
        <v>270.0</v>
      </c>
      <c r="H958" s="33">
        <v>69.0</v>
      </c>
      <c r="I958" s="34">
        <v>9.03132</v>
      </c>
      <c r="J958" s="34">
        <v>29.9037</v>
      </c>
      <c r="K958" s="30">
        <v>117.0145</v>
      </c>
      <c r="L958" s="30">
        <v>327.2975</v>
      </c>
      <c r="M958" s="34">
        <v>327.2975</v>
      </c>
      <c r="N958" s="11" t="str">
        <f>IFERROR(__xludf.DUMMYFUNCTION("IF(AND(L958&lt;=0, L958&gt;-50), L958, NA())"),"#N/A")</f>
        <v>#N/A</v>
      </c>
      <c r="O958" s="11" t="str">
        <f>IFERROR(__xludf.DUMMYFUNCTION("IF(L958&lt;=-50, L958, NA())"),"#N/A")</f>
        <v>#N/A</v>
      </c>
      <c r="P958" s="11" t="str">
        <f t="shared" si="5"/>
        <v>High</v>
      </c>
      <c r="Q958" s="11"/>
      <c r="R958" s="12"/>
    </row>
    <row r="959">
      <c r="A959" s="26" t="s">
        <v>53</v>
      </c>
      <c r="B959" s="27" t="s">
        <v>987</v>
      </c>
      <c r="C959" s="27" t="s">
        <v>24</v>
      </c>
      <c r="D959" s="28">
        <v>6663.0</v>
      </c>
      <c r="E959" s="28">
        <v>18590.0</v>
      </c>
      <c r="F959" s="28">
        <v>932.0</v>
      </c>
      <c r="G959" s="28">
        <v>290.0</v>
      </c>
      <c r="H959" s="28">
        <v>72.0</v>
      </c>
      <c r="I959" s="29">
        <v>7.149142</v>
      </c>
      <c r="J959" s="29">
        <v>22.97586</v>
      </c>
      <c r="K959" s="30">
        <v>92.54167</v>
      </c>
      <c r="L959" s="30">
        <v>440.2972</v>
      </c>
      <c r="M959" s="29">
        <v>440.2972</v>
      </c>
      <c r="N959" s="17" t="str">
        <f>IFERROR(__xludf.DUMMYFUNCTION("IF(AND(L959&lt;=0, L959&gt;-50), L959, NA())"),"#N/A")</f>
        <v>#N/A</v>
      </c>
      <c r="O959" s="17" t="str">
        <f>IFERROR(__xludf.DUMMYFUNCTION("IF(L959&lt;=-50, L959, NA())"),"#N/A")</f>
        <v>#N/A</v>
      </c>
      <c r="P959" s="17" t="str">
        <f t="shared" si="5"/>
        <v>High</v>
      </c>
      <c r="Q959" s="17"/>
      <c r="R959" s="19"/>
    </row>
    <row r="960">
      <c r="A960" s="31" t="s">
        <v>44</v>
      </c>
      <c r="B960" s="32" t="s">
        <v>988</v>
      </c>
      <c r="C960" s="32" t="s">
        <v>32</v>
      </c>
      <c r="D960" s="33">
        <v>4383.0</v>
      </c>
      <c r="E960" s="33">
        <v>12281.0</v>
      </c>
      <c r="F960" s="33">
        <v>610.0</v>
      </c>
      <c r="G960" s="33">
        <v>181.0</v>
      </c>
      <c r="H960" s="33">
        <v>48.0</v>
      </c>
      <c r="I960" s="34">
        <v>7.185246</v>
      </c>
      <c r="J960" s="34">
        <v>24.21547</v>
      </c>
      <c r="K960" s="30">
        <v>91.3125</v>
      </c>
      <c r="L960" s="30">
        <v>447.5702</v>
      </c>
      <c r="M960" s="34">
        <v>447.5702</v>
      </c>
      <c r="N960" s="11" t="str">
        <f>IFERROR(__xludf.DUMMYFUNCTION("IF(AND(L960&lt;=0, L960&gt;-50), L960, NA())"),"#N/A")</f>
        <v>#N/A</v>
      </c>
      <c r="O960" s="11" t="str">
        <f>IFERROR(__xludf.DUMMYFUNCTION("IF(L960&lt;=-50, L960, NA())"),"#N/A")</f>
        <v>#N/A</v>
      </c>
      <c r="P960" s="11" t="str">
        <f t="shared" si="5"/>
        <v>High</v>
      </c>
      <c r="Q960" s="11"/>
      <c r="R960" s="12"/>
    </row>
    <row r="961">
      <c r="A961" s="26" t="s">
        <v>44</v>
      </c>
      <c r="B961" s="27" t="s">
        <v>989</v>
      </c>
      <c r="C961" s="27" t="s">
        <v>40</v>
      </c>
      <c r="D961" s="28">
        <v>4509.0</v>
      </c>
      <c r="E961" s="28">
        <v>11753.0</v>
      </c>
      <c r="F961" s="28">
        <v>595.0</v>
      </c>
      <c r="G961" s="28">
        <v>177.0</v>
      </c>
      <c r="H961" s="28">
        <v>44.0</v>
      </c>
      <c r="I961" s="29">
        <v>7.578151</v>
      </c>
      <c r="J961" s="29">
        <v>25.47458</v>
      </c>
      <c r="K961" s="30">
        <v>102.4773</v>
      </c>
      <c r="L961" s="30">
        <v>387.9131</v>
      </c>
      <c r="M961" s="29">
        <v>387.9131</v>
      </c>
      <c r="N961" s="17" t="str">
        <f>IFERROR(__xludf.DUMMYFUNCTION("IF(AND(L961&lt;=0, L961&gt;-50), L961, NA())"),"#N/A")</f>
        <v>#N/A</v>
      </c>
      <c r="O961" s="17" t="str">
        <f>IFERROR(__xludf.DUMMYFUNCTION("IF(L961&lt;=-50, L961, NA())"),"#N/A")</f>
        <v>#N/A</v>
      </c>
      <c r="P961" s="17" t="str">
        <f t="shared" si="5"/>
        <v>High</v>
      </c>
      <c r="Q961" s="17"/>
      <c r="R961" s="19"/>
    </row>
    <row r="962">
      <c r="A962" s="31" t="s">
        <v>47</v>
      </c>
      <c r="B962" s="32" t="s">
        <v>990</v>
      </c>
      <c r="C962" s="32" t="s">
        <v>32</v>
      </c>
      <c r="D962" s="33">
        <v>725.0</v>
      </c>
      <c r="E962" s="33">
        <v>1631.0</v>
      </c>
      <c r="F962" s="33">
        <v>97.0</v>
      </c>
      <c r="G962" s="33">
        <v>30.0</v>
      </c>
      <c r="H962" s="33">
        <v>5.0</v>
      </c>
      <c r="I962" s="34">
        <v>7.474227</v>
      </c>
      <c r="J962" s="34">
        <v>24.16667</v>
      </c>
      <c r="K962" s="30">
        <v>145.0</v>
      </c>
      <c r="L962" s="30">
        <v>244.8276</v>
      </c>
      <c r="M962" s="34">
        <v>244.8276</v>
      </c>
      <c r="N962" s="11" t="str">
        <f>IFERROR(__xludf.DUMMYFUNCTION("IF(AND(L962&lt;=0, L962&gt;-50), L962, NA())"),"#N/A")</f>
        <v>#N/A</v>
      </c>
      <c r="O962" s="11" t="str">
        <f>IFERROR(__xludf.DUMMYFUNCTION("IF(L962&lt;=-50, L962, NA())"),"#N/A")</f>
        <v>#N/A</v>
      </c>
      <c r="P962" s="11" t="str">
        <f t="shared" si="5"/>
        <v>High</v>
      </c>
      <c r="Q962" s="11"/>
      <c r="R962" s="12"/>
    </row>
    <row r="963">
      <c r="A963" s="26" t="s">
        <v>41</v>
      </c>
      <c r="B963" s="27" t="s">
        <v>991</v>
      </c>
      <c r="C963" s="27" t="s">
        <v>49</v>
      </c>
      <c r="D963" s="28">
        <v>3303.0</v>
      </c>
      <c r="E963" s="28">
        <v>15907.0</v>
      </c>
      <c r="F963" s="28">
        <v>786.0</v>
      </c>
      <c r="G963" s="28">
        <v>240.0</v>
      </c>
      <c r="H963" s="28">
        <v>57.0</v>
      </c>
      <c r="I963" s="29">
        <v>4.20229</v>
      </c>
      <c r="J963" s="29">
        <v>13.7625</v>
      </c>
      <c r="K963" s="30">
        <v>57.94737</v>
      </c>
      <c r="L963" s="30">
        <v>762.852</v>
      </c>
      <c r="M963" s="29">
        <v>762.852</v>
      </c>
      <c r="N963" s="17" t="str">
        <f>IFERROR(__xludf.DUMMYFUNCTION("IF(AND(L963&lt;=0, L963&gt;-50), L963, NA())"),"#N/A")</f>
        <v>#N/A</v>
      </c>
      <c r="O963" s="17" t="str">
        <f>IFERROR(__xludf.DUMMYFUNCTION("IF(L963&lt;=-50, L963, NA())"),"#N/A")</f>
        <v>#N/A</v>
      </c>
      <c r="P963" s="17" t="str">
        <f t="shared" si="5"/>
        <v>High</v>
      </c>
      <c r="Q963" s="17"/>
      <c r="R963" s="19"/>
    </row>
    <row r="964">
      <c r="A964" s="31" t="s">
        <v>35</v>
      </c>
      <c r="B964" s="32" t="s">
        <v>992</v>
      </c>
      <c r="C964" s="32" t="s">
        <v>32</v>
      </c>
      <c r="D964" s="33">
        <v>632.0</v>
      </c>
      <c r="E964" s="33">
        <v>2054.0</v>
      </c>
      <c r="F964" s="33">
        <v>102.0</v>
      </c>
      <c r="G964" s="33">
        <v>21.0</v>
      </c>
      <c r="H964" s="33">
        <v>5.0</v>
      </c>
      <c r="I964" s="34">
        <v>6.196078</v>
      </c>
      <c r="J964" s="34">
        <v>30.09524</v>
      </c>
      <c r="K964" s="30">
        <v>126.4</v>
      </c>
      <c r="L964" s="30">
        <v>295.5696</v>
      </c>
      <c r="M964" s="34">
        <v>295.5696</v>
      </c>
      <c r="N964" s="11" t="str">
        <f>IFERROR(__xludf.DUMMYFUNCTION("IF(AND(L964&lt;=0, L964&gt;-50), L964, NA())"),"#N/A")</f>
        <v>#N/A</v>
      </c>
      <c r="O964" s="11" t="str">
        <f>IFERROR(__xludf.DUMMYFUNCTION("IF(L964&lt;=-50, L964, NA())"),"#N/A")</f>
        <v>#N/A</v>
      </c>
      <c r="P964" s="11" t="str">
        <f t="shared" si="5"/>
        <v>High</v>
      </c>
      <c r="Q964" s="11"/>
      <c r="R964" s="12"/>
    </row>
    <row r="965">
      <c r="A965" s="26" t="s">
        <v>41</v>
      </c>
      <c r="B965" s="27" t="s">
        <v>993</v>
      </c>
      <c r="C965" s="27" t="s">
        <v>32</v>
      </c>
      <c r="D965" s="28">
        <v>3238.0</v>
      </c>
      <c r="E965" s="28">
        <v>16025.0</v>
      </c>
      <c r="F965" s="28">
        <v>810.0</v>
      </c>
      <c r="G965" s="28">
        <v>254.0</v>
      </c>
      <c r="H965" s="28">
        <v>63.0</v>
      </c>
      <c r="I965" s="29">
        <v>3.997531</v>
      </c>
      <c r="J965" s="29">
        <v>12.74803</v>
      </c>
      <c r="K965" s="30">
        <v>51.39683</v>
      </c>
      <c r="L965" s="30">
        <v>872.8227</v>
      </c>
      <c r="M965" s="29">
        <v>872.8227</v>
      </c>
      <c r="N965" s="17" t="str">
        <f>IFERROR(__xludf.DUMMYFUNCTION("IF(AND(L965&lt;=0, L965&gt;-50), L965, NA())"),"#N/A")</f>
        <v>#N/A</v>
      </c>
      <c r="O965" s="17" t="str">
        <f>IFERROR(__xludf.DUMMYFUNCTION("IF(L965&lt;=-50, L965, NA())"),"#N/A")</f>
        <v>#N/A</v>
      </c>
      <c r="P965" s="17" t="str">
        <f t="shared" si="5"/>
        <v>High</v>
      </c>
      <c r="Q965" s="17"/>
      <c r="R965" s="19"/>
    </row>
    <row r="966">
      <c r="A966" s="31" t="s">
        <v>53</v>
      </c>
      <c r="B966" s="32" t="s">
        <v>994</v>
      </c>
      <c r="C966" s="32" t="s">
        <v>37</v>
      </c>
      <c r="D966" s="33">
        <v>2463.0</v>
      </c>
      <c r="E966" s="33">
        <v>10079.0</v>
      </c>
      <c r="F966" s="33">
        <v>509.0</v>
      </c>
      <c r="G966" s="33">
        <v>152.0</v>
      </c>
      <c r="H966" s="33">
        <v>36.0</v>
      </c>
      <c r="I966" s="34">
        <v>4.8389</v>
      </c>
      <c r="J966" s="34">
        <v>16.20395</v>
      </c>
      <c r="K966" s="30">
        <v>68.41667</v>
      </c>
      <c r="L966" s="30">
        <v>630.8161</v>
      </c>
      <c r="M966" s="34">
        <v>630.8161</v>
      </c>
      <c r="N966" s="11" t="str">
        <f>IFERROR(__xludf.DUMMYFUNCTION("IF(AND(L966&lt;=0, L966&gt;-50), L966, NA())"),"#N/A")</f>
        <v>#N/A</v>
      </c>
      <c r="O966" s="11" t="str">
        <f>IFERROR(__xludf.DUMMYFUNCTION("IF(L966&lt;=-50, L966, NA())"),"#N/A")</f>
        <v>#N/A</v>
      </c>
      <c r="P966" s="11" t="str">
        <f t="shared" si="5"/>
        <v>High</v>
      </c>
      <c r="Q966" s="11"/>
      <c r="R966" s="12"/>
    </row>
    <row r="967">
      <c r="A967" s="26" t="s">
        <v>41</v>
      </c>
      <c r="B967" s="27" t="s">
        <v>995</v>
      </c>
      <c r="C967" s="27" t="s">
        <v>40</v>
      </c>
      <c r="D967" s="28">
        <v>8601.0</v>
      </c>
      <c r="E967" s="28">
        <v>40965.0</v>
      </c>
      <c r="F967" s="28">
        <v>2035.0</v>
      </c>
      <c r="G967" s="28">
        <v>606.0</v>
      </c>
      <c r="H967" s="28">
        <v>152.0</v>
      </c>
      <c r="I967" s="29">
        <v>4.226536</v>
      </c>
      <c r="J967" s="29">
        <v>14.19307</v>
      </c>
      <c r="K967" s="30">
        <v>56.58553</v>
      </c>
      <c r="L967" s="30">
        <v>783.6182</v>
      </c>
      <c r="M967" s="29">
        <v>783.6182</v>
      </c>
      <c r="N967" s="17" t="str">
        <f>IFERROR(__xludf.DUMMYFUNCTION("IF(AND(L967&lt;=0, L967&gt;-50), L967, NA())"),"#N/A")</f>
        <v>#N/A</v>
      </c>
      <c r="O967" s="17" t="str">
        <f>IFERROR(__xludf.DUMMYFUNCTION("IF(L967&lt;=-50, L967, NA())"),"#N/A")</f>
        <v>#N/A</v>
      </c>
      <c r="P967" s="17" t="str">
        <f t="shared" si="5"/>
        <v>High</v>
      </c>
      <c r="Q967" s="17"/>
      <c r="R967" s="19"/>
    </row>
    <row r="968">
      <c r="A968" s="31" t="s">
        <v>47</v>
      </c>
      <c r="B968" s="32" t="s">
        <v>996</v>
      </c>
      <c r="C968" s="32" t="s">
        <v>28</v>
      </c>
      <c r="D968" s="33">
        <v>5107.0</v>
      </c>
      <c r="E968" s="33">
        <v>14199.0</v>
      </c>
      <c r="F968" s="33">
        <v>711.0</v>
      </c>
      <c r="G968" s="33">
        <v>211.0</v>
      </c>
      <c r="H968" s="33">
        <v>55.0</v>
      </c>
      <c r="I968" s="34">
        <v>7.182841</v>
      </c>
      <c r="J968" s="34">
        <v>24.20379</v>
      </c>
      <c r="K968" s="30">
        <v>92.85455</v>
      </c>
      <c r="L968" s="30">
        <v>438.4766</v>
      </c>
      <c r="M968" s="34">
        <v>438.4766</v>
      </c>
      <c r="N968" s="11" t="str">
        <f>IFERROR(__xludf.DUMMYFUNCTION("IF(AND(L968&lt;=0, L968&gt;-50), L968, NA())"),"#N/A")</f>
        <v>#N/A</v>
      </c>
      <c r="O968" s="11" t="str">
        <f>IFERROR(__xludf.DUMMYFUNCTION("IF(L968&lt;=-50, L968, NA())"),"#N/A")</f>
        <v>#N/A</v>
      </c>
      <c r="P968" s="11" t="str">
        <f t="shared" si="5"/>
        <v>High</v>
      </c>
      <c r="Q968" s="11"/>
      <c r="R968" s="12"/>
    </row>
    <row r="969">
      <c r="A969" s="26" t="s">
        <v>53</v>
      </c>
      <c r="B969" s="27" t="s">
        <v>997</v>
      </c>
      <c r="C969" s="27" t="s">
        <v>20</v>
      </c>
      <c r="D969" s="28">
        <v>6871.0</v>
      </c>
      <c r="E969" s="28">
        <v>15468.0</v>
      </c>
      <c r="F969" s="28">
        <v>783.0</v>
      </c>
      <c r="G969" s="28">
        <v>237.0</v>
      </c>
      <c r="H969" s="28">
        <v>59.0</v>
      </c>
      <c r="I969" s="29">
        <v>8.775223</v>
      </c>
      <c r="J969" s="29">
        <v>28.99156</v>
      </c>
      <c r="K969" s="30">
        <v>116.4576</v>
      </c>
      <c r="L969" s="30">
        <v>329.3407</v>
      </c>
      <c r="M969" s="29">
        <v>329.3407</v>
      </c>
      <c r="N969" s="17" t="str">
        <f>IFERROR(__xludf.DUMMYFUNCTION("IF(AND(L969&lt;=0, L969&gt;-50), L969, NA())"),"#N/A")</f>
        <v>#N/A</v>
      </c>
      <c r="O969" s="17" t="str">
        <f>IFERROR(__xludf.DUMMYFUNCTION("IF(L969&lt;=-50, L969, NA())"),"#N/A")</f>
        <v>#N/A</v>
      </c>
      <c r="P969" s="17" t="str">
        <f t="shared" si="5"/>
        <v>High</v>
      </c>
      <c r="Q969" s="17"/>
      <c r="R969" s="19"/>
    </row>
    <row r="970">
      <c r="A970" s="31" t="s">
        <v>22</v>
      </c>
      <c r="B970" s="32" t="s">
        <v>998</v>
      </c>
      <c r="C970" s="32" t="s">
        <v>32</v>
      </c>
      <c r="D970" s="33">
        <v>856.0</v>
      </c>
      <c r="E970" s="33">
        <v>2583.0</v>
      </c>
      <c r="F970" s="33">
        <v>129.0</v>
      </c>
      <c r="G970" s="33">
        <v>33.0</v>
      </c>
      <c r="H970" s="33">
        <v>8.0</v>
      </c>
      <c r="I970" s="34">
        <v>6.635659</v>
      </c>
      <c r="J970" s="34">
        <v>25.93939</v>
      </c>
      <c r="K970" s="30">
        <v>107.0</v>
      </c>
      <c r="L970" s="30">
        <v>367.2897</v>
      </c>
      <c r="M970" s="34">
        <v>367.2897</v>
      </c>
      <c r="N970" s="11" t="str">
        <f>IFERROR(__xludf.DUMMYFUNCTION("IF(AND(L970&lt;=0, L970&gt;-50), L970, NA())"),"#N/A")</f>
        <v>#N/A</v>
      </c>
      <c r="O970" s="11" t="str">
        <f>IFERROR(__xludf.DUMMYFUNCTION("IF(L970&lt;=-50, L970, NA())"),"#N/A")</f>
        <v>#N/A</v>
      </c>
      <c r="P970" s="11" t="str">
        <f t="shared" si="5"/>
        <v>High</v>
      </c>
      <c r="Q970" s="11"/>
      <c r="R970" s="12"/>
    </row>
    <row r="971">
      <c r="A971" s="26" t="s">
        <v>26</v>
      </c>
      <c r="B971" s="27" t="s">
        <v>999</v>
      </c>
      <c r="C971" s="27" t="s">
        <v>28</v>
      </c>
      <c r="D971" s="28">
        <v>7142.0</v>
      </c>
      <c r="E971" s="28">
        <v>34059.0</v>
      </c>
      <c r="F971" s="28">
        <v>1709.0</v>
      </c>
      <c r="G971" s="28">
        <v>512.0</v>
      </c>
      <c r="H971" s="28">
        <v>124.0</v>
      </c>
      <c r="I971" s="29">
        <v>4.179052</v>
      </c>
      <c r="J971" s="29">
        <v>13.94922</v>
      </c>
      <c r="K971" s="30">
        <v>57.59677</v>
      </c>
      <c r="L971" s="30">
        <v>768.1042</v>
      </c>
      <c r="M971" s="29">
        <v>768.1042</v>
      </c>
      <c r="N971" s="17" t="str">
        <f>IFERROR(__xludf.DUMMYFUNCTION("IF(AND(L971&lt;=0, L971&gt;-50), L971, NA())"),"#N/A")</f>
        <v>#N/A</v>
      </c>
      <c r="O971" s="17" t="str">
        <f>IFERROR(__xludf.DUMMYFUNCTION("IF(L971&lt;=-50, L971, NA())"),"#N/A")</f>
        <v>#N/A</v>
      </c>
      <c r="P971" s="17" t="str">
        <f t="shared" si="5"/>
        <v>High</v>
      </c>
      <c r="Q971" s="17"/>
      <c r="R971" s="19"/>
    </row>
    <row r="972">
      <c r="A972" s="31" t="s">
        <v>18</v>
      </c>
      <c r="B972" s="32" t="s">
        <v>1000</v>
      </c>
      <c r="C972" s="32" t="s">
        <v>20</v>
      </c>
      <c r="D972" s="33">
        <v>1377.0</v>
      </c>
      <c r="E972" s="33">
        <v>5624.0</v>
      </c>
      <c r="F972" s="33">
        <v>262.0</v>
      </c>
      <c r="G972" s="33">
        <v>76.0</v>
      </c>
      <c r="H972" s="33">
        <v>16.0</v>
      </c>
      <c r="I972" s="34">
        <v>5.255725</v>
      </c>
      <c r="J972" s="34">
        <v>18.11842</v>
      </c>
      <c r="K972" s="30">
        <v>86.0625</v>
      </c>
      <c r="L972" s="30">
        <v>480.9731</v>
      </c>
      <c r="M972" s="34">
        <v>480.9731</v>
      </c>
      <c r="N972" s="11" t="str">
        <f>IFERROR(__xludf.DUMMYFUNCTION("IF(AND(L972&lt;=0, L972&gt;-50), L972, NA())"),"#N/A")</f>
        <v>#N/A</v>
      </c>
      <c r="O972" s="11" t="str">
        <f>IFERROR(__xludf.DUMMYFUNCTION("IF(L972&lt;=-50, L972, NA())"),"#N/A")</f>
        <v>#N/A</v>
      </c>
      <c r="P972" s="11" t="str">
        <f t="shared" si="5"/>
        <v>High</v>
      </c>
      <c r="Q972" s="11"/>
      <c r="R972" s="12"/>
    </row>
    <row r="973">
      <c r="A973" s="26" t="s">
        <v>44</v>
      </c>
      <c r="B973" s="27" t="s">
        <v>1001</v>
      </c>
      <c r="C973" s="27" t="s">
        <v>40</v>
      </c>
      <c r="D973" s="28">
        <v>3186.0</v>
      </c>
      <c r="E973" s="28">
        <v>6605.0</v>
      </c>
      <c r="F973" s="28">
        <v>323.0</v>
      </c>
      <c r="G973" s="28">
        <v>99.0</v>
      </c>
      <c r="H973" s="28">
        <v>24.0</v>
      </c>
      <c r="I973" s="29">
        <v>9.863777</v>
      </c>
      <c r="J973" s="29">
        <v>32.18182</v>
      </c>
      <c r="K973" s="30">
        <v>132.75</v>
      </c>
      <c r="L973" s="30">
        <v>276.6478</v>
      </c>
      <c r="M973" s="29">
        <v>276.6478</v>
      </c>
      <c r="N973" s="17" t="str">
        <f>IFERROR(__xludf.DUMMYFUNCTION("IF(AND(L973&lt;=0, L973&gt;-50), L973, NA())"),"#N/A")</f>
        <v>#N/A</v>
      </c>
      <c r="O973" s="17" t="str">
        <f>IFERROR(__xludf.DUMMYFUNCTION("IF(L973&lt;=-50, L973, NA())"),"#N/A")</f>
        <v>#N/A</v>
      </c>
      <c r="P973" s="17" t="str">
        <f t="shared" si="5"/>
        <v>High</v>
      </c>
      <c r="Q973" s="17"/>
      <c r="R973" s="19"/>
    </row>
    <row r="974">
      <c r="A974" s="31" t="s">
        <v>53</v>
      </c>
      <c r="B974" s="32" t="s">
        <v>1002</v>
      </c>
      <c r="C974" s="32" t="s">
        <v>49</v>
      </c>
      <c r="D974" s="33">
        <v>8726.0</v>
      </c>
      <c r="E974" s="33">
        <v>21994.0</v>
      </c>
      <c r="F974" s="33">
        <v>1091.0</v>
      </c>
      <c r="G974" s="33">
        <v>329.0</v>
      </c>
      <c r="H974" s="33">
        <v>77.0</v>
      </c>
      <c r="I974" s="34">
        <v>7.998167</v>
      </c>
      <c r="J974" s="34">
        <v>26.5228</v>
      </c>
      <c r="K974" s="30">
        <v>113.3247</v>
      </c>
      <c r="L974" s="30">
        <v>341.2102</v>
      </c>
      <c r="M974" s="34">
        <v>341.2102</v>
      </c>
      <c r="N974" s="11" t="str">
        <f>IFERROR(__xludf.DUMMYFUNCTION("IF(AND(L974&lt;=0, L974&gt;-50), L974, NA())"),"#N/A")</f>
        <v>#N/A</v>
      </c>
      <c r="O974" s="11" t="str">
        <f>IFERROR(__xludf.DUMMYFUNCTION("IF(L974&lt;=-50, L974, NA())"),"#N/A")</f>
        <v>#N/A</v>
      </c>
      <c r="P974" s="11" t="str">
        <f t="shared" si="5"/>
        <v>High</v>
      </c>
      <c r="Q974" s="11"/>
      <c r="R974" s="12"/>
    </row>
    <row r="975">
      <c r="A975" s="26" t="s">
        <v>38</v>
      </c>
      <c r="B975" s="27" t="s">
        <v>1003</v>
      </c>
      <c r="C975" s="27" t="s">
        <v>28</v>
      </c>
      <c r="D975" s="28">
        <v>6621.0</v>
      </c>
      <c r="E975" s="28">
        <v>31902.0</v>
      </c>
      <c r="F975" s="28">
        <v>1599.0</v>
      </c>
      <c r="G975" s="28">
        <v>481.0</v>
      </c>
      <c r="H975" s="28">
        <v>115.0</v>
      </c>
      <c r="I975" s="29">
        <v>4.140713</v>
      </c>
      <c r="J975" s="29">
        <v>13.76507</v>
      </c>
      <c r="K975" s="30">
        <v>57.57391</v>
      </c>
      <c r="L975" s="30">
        <v>768.4489</v>
      </c>
      <c r="M975" s="29">
        <v>768.4489</v>
      </c>
      <c r="N975" s="17" t="str">
        <f>IFERROR(__xludf.DUMMYFUNCTION("IF(AND(L975&lt;=0, L975&gt;-50), L975, NA())"),"#N/A")</f>
        <v>#N/A</v>
      </c>
      <c r="O975" s="17" t="str">
        <f>IFERROR(__xludf.DUMMYFUNCTION("IF(L975&lt;=-50, L975, NA())"),"#N/A")</f>
        <v>#N/A</v>
      </c>
      <c r="P975" s="17" t="str">
        <f t="shared" si="5"/>
        <v>High</v>
      </c>
      <c r="Q975" s="17"/>
      <c r="R975" s="19"/>
    </row>
    <row r="976">
      <c r="A976" s="31" t="s">
        <v>22</v>
      </c>
      <c r="B976" s="32" t="s">
        <v>1004</v>
      </c>
      <c r="C976" s="32" t="s">
        <v>40</v>
      </c>
      <c r="D976" s="33">
        <v>3884.0</v>
      </c>
      <c r="E976" s="33">
        <v>17529.0</v>
      </c>
      <c r="F976" s="33">
        <v>876.0</v>
      </c>
      <c r="G976" s="33">
        <v>259.0</v>
      </c>
      <c r="H976" s="33">
        <v>62.0</v>
      </c>
      <c r="I976" s="34">
        <v>4.43379</v>
      </c>
      <c r="J976" s="34">
        <v>14.99614</v>
      </c>
      <c r="K976" s="30">
        <v>62.64516</v>
      </c>
      <c r="L976" s="30">
        <v>698.1462</v>
      </c>
      <c r="M976" s="34">
        <v>698.1462</v>
      </c>
      <c r="N976" s="11" t="str">
        <f>IFERROR(__xludf.DUMMYFUNCTION("IF(AND(L976&lt;=0, L976&gt;-50), L976, NA())"),"#N/A")</f>
        <v>#N/A</v>
      </c>
      <c r="O976" s="11" t="str">
        <f>IFERROR(__xludf.DUMMYFUNCTION("IF(L976&lt;=-50, L976, NA())"),"#N/A")</f>
        <v>#N/A</v>
      </c>
      <c r="P976" s="11" t="str">
        <f t="shared" si="5"/>
        <v>High</v>
      </c>
      <c r="Q976" s="11"/>
      <c r="R976" s="12"/>
    </row>
    <row r="977">
      <c r="A977" s="26" t="s">
        <v>22</v>
      </c>
      <c r="B977" s="27" t="s">
        <v>1005</v>
      </c>
      <c r="C977" s="27" t="s">
        <v>40</v>
      </c>
      <c r="D977" s="28">
        <v>8256.0</v>
      </c>
      <c r="E977" s="28">
        <v>39844.0</v>
      </c>
      <c r="F977" s="28">
        <v>1987.0</v>
      </c>
      <c r="G977" s="28">
        <v>601.0</v>
      </c>
      <c r="H977" s="28">
        <v>150.0</v>
      </c>
      <c r="I977" s="29">
        <v>4.155008</v>
      </c>
      <c r="J977" s="29">
        <v>13.7371</v>
      </c>
      <c r="K977" s="30">
        <v>55.04</v>
      </c>
      <c r="L977" s="30">
        <v>808.4302</v>
      </c>
      <c r="M977" s="29">
        <v>808.4302</v>
      </c>
      <c r="N977" s="17" t="str">
        <f>IFERROR(__xludf.DUMMYFUNCTION("IF(AND(L977&lt;=0, L977&gt;-50), L977, NA())"),"#N/A")</f>
        <v>#N/A</v>
      </c>
      <c r="O977" s="17" t="str">
        <f>IFERROR(__xludf.DUMMYFUNCTION("IF(L977&lt;=-50, L977, NA())"),"#N/A")</f>
        <v>#N/A</v>
      </c>
      <c r="P977" s="17" t="str">
        <f t="shared" si="5"/>
        <v>High</v>
      </c>
      <c r="Q977" s="17"/>
      <c r="R977" s="19"/>
    </row>
    <row r="978">
      <c r="A978" s="31" t="s">
        <v>53</v>
      </c>
      <c r="B978" s="32" t="s">
        <v>1006</v>
      </c>
      <c r="C978" s="32" t="s">
        <v>43</v>
      </c>
      <c r="D978" s="33">
        <v>1072.0</v>
      </c>
      <c r="E978" s="33">
        <v>3750.0</v>
      </c>
      <c r="F978" s="33">
        <v>199.0</v>
      </c>
      <c r="G978" s="33">
        <v>56.0</v>
      </c>
      <c r="H978" s="33">
        <v>13.0</v>
      </c>
      <c r="I978" s="34">
        <v>5.386935</v>
      </c>
      <c r="J978" s="34">
        <v>19.14286</v>
      </c>
      <c r="K978" s="30">
        <v>82.46154</v>
      </c>
      <c r="L978" s="30">
        <v>506.3433</v>
      </c>
      <c r="M978" s="34">
        <v>506.3433</v>
      </c>
      <c r="N978" s="11" t="str">
        <f>IFERROR(__xludf.DUMMYFUNCTION("IF(AND(L978&lt;=0, L978&gt;-50), L978, NA())"),"#N/A")</f>
        <v>#N/A</v>
      </c>
      <c r="O978" s="11" t="str">
        <f>IFERROR(__xludf.DUMMYFUNCTION("IF(L978&lt;=-50, L978, NA())"),"#N/A")</f>
        <v>#N/A</v>
      </c>
      <c r="P978" s="11" t="str">
        <f t="shared" si="5"/>
        <v>High</v>
      </c>
      <c r="Q978" s="11"/>
      <c r="R978" s="12"/>
    </row>
    <row r="979">
      <c r="A979" s="26" t="s">
        <v>22</v>
      </c>
      <c r="B979" s="27" t="s">
        <v>1007</v>
      </c>
      <c r="C979" s="27" t="s">
        <v>28</v>
      </c>
      <c r="D979" s="28">
        <v>2221.0</v>
      </c>
      <c r="E979" s="28">
        <v>5791.0</v>
      </c>
      <c r="F979" s="28">
        <v>289.0</v>
      </c>
      <c r="G979" s="28">
        <v>77.0</v>
      </c>
      <c r="H979" s="28">
        <v>19.0</v>
      </c>
      <c r="I979" s="29">
        <v>7.685121</v>
      </c>
      <c r="J979" s="29">
        <v>28.84416</v>
      </c>
      <c r="K979" s="30">
        <v>116.8947</v>
      </c>
      <c r="L979" s="30">
        <v>327.7353</v>
      </c>
      <c r="M979" s="29">
        <v>327.7353</v>
      </c>
      <c r="N979" s="17" t="str">
        <f>IFERROR(__xludf.DUMMYFUNCTION("IF(AND(L979&lt;=0, L979&gt;-50), L979, NA())"),"#N/A")</f>
        <v>#N/A</v>
      </c>
      <c r="O979" s="17" t="str">
        <f>IFERROR(__xludf.DUMMYFUNCTION("IF(L979&lt;=-50, L979, NA())"),"#N/A")</f>
        <v>#N/A</v>
      </c>
      <c r="P979" s="17" t="str">
        <f t="shared" si="5"/>
        <v>High</v>
      </c>
      <c r="Q979" s="17"/>
      <c r="R979" s="19"/>
    </row>
    <row r="980">
      <c r="A980" s="31" t="s">
        <v>26</v>
      </c>
      <c r="B980" s="32" t="s">
        <v>1008</v>
      </c>
      <c r="C980" s="32" t="s">
        <v>37</v>
      </c>
      <c r="D980" s="33">
        <v>3077.0</v>
      </c>
      <c r="E980" s="33">
        <v>6245.0</v>
      </c>
      <c r="F980" s="33">
        <v>303.0</v>
      </c>
      <c r="G980" s="33">
        <v>86.0</v>
      </c>
      <c r="H980" s="33">
        <v>24.0</v>
      </c>
      <c r="I980" s="34">
        <v>10.15512</v>
      </c>
      <c r="J980" s="34">
        <v>35.77907</v>
      </c>
      <c r="K980" s="30">
        <v>128.2083</v>
      </c>
      <c r="L980" s="30">
        <v>289.9903</v>
      </c>
      <c r="M980" s="34">
        <v>289.9903</v>
      </c>
      <c r="N980" s="11" t="str">
        <f>IFERROR(__xludf.DUMMYFUNCTION("IF(AND(L980&lt;=0, L980&gt;-50), L980, NA())"),"#N/A")</f>
        <v>#N/A</v>
      </c>
      <c r="O980" s="11" t="str">
        <f>IFERROR(__xludf.DUMMYFUNCTION("IF(L980&lt;=-50, L980, NA())"),"#N/A")</f>
        <v>#N/A</v>
      </c>
      <c r="P980" s="11" t="str">
        <f t="shared" si="5"/>
        <v>High</v>
      </c>
      <c r="Q980" s="11"/>
      <c r="R980" s="12"/>
    </row>
    <row r="981">
      <c r="A981" s="26" t="s">
        <v>33</v>
      </c>
      <c r="B981" s="27" t="s">
        <v>1009</v>
      </c>
      <c r="C981" s="27" t="s">
        <v>32</v>
      </c>
      <c r="D981" s="28">
        <v>8628.0</v>
      </c>
      <c r="E981" s="28">
        <v>34715.0</v>
      </c>
      <c r="F981" s="28">
        <v>1740.0</v>
      </c>
      <c r="G981" s="28">
        <v>513.0</v>
      </c>
      <c r="H981" s="28">
        <v>128.0</v>
      </c>
      <c r="I981" s="29">
        <v>4.958621</v>
      </c>
      <c r="J981" s="29">
        <v>16.81871</v>
      </c>
      <c r="K981" s="30">
        <v>67.40625</v>
      </c>
      <c r="L981" s="30">
        <v>641.771</v>
      </c>
      <c r="M981" s="29">
        <v>641.771</v>
      </c>
      <c r="N981" s="17" t="str">
        <f>IFERROR(__xludf.DUMMYFUNCTION("IF(AND(L981&lt;=0, L981&gt;-50), L981, NA())"),"#N/A")</f>
        <v>#N/A</v>
      </c>
      <c r="O981" s="17" t="str">
        <f>IFERROR(__xludf.DUMMYFUNCTION("IF(L981&lt;=-50, L981, NA())"),"#N/A")</f>
        <v>#N/A</v>
      </c>
      <c r="P981" s="17" t="str">
        <f t="shared" si="5"/>
        <v>High</v>
      </c>
      <c r="Q981" s="17"/>
      <c r="R981" s="19"/>
    </row>
    <row r="982">
      <c r="A982" s="31" t="s">
        <v>44</v>
      </c>
      <c r="B982" s="32" t="s">
        <v>1010</v>
      </c>
      <c r="C982" s="32" t="s">
        <v>24</v>
      </c>
      <c r="D982" s="33">
        <v>6122.0</v>
      </c>
      <c r="E982" s="33">
        <v>30505.0</v>
      </c>
      <c r="F982" s="33">
        <v>1534.0</v>
      </c>
      <c r="G982" s="33">
        <v>458.0</v>
      </c>
      <c r="H982" s="33">
        <v>111.0</v>
      </c>
      <c r="I982" s="34">
        <v>3.990874</v>
      </c>
      <c r="J982" s="34">
        <v>13.36681</v>
      </c>
      <c r="K982" s="30">
        <v>55.15315</v>
      </c>
      <c r="L982" s="30">
        <v>806.5665</v>
      </c>
      <c r="M982" s="34">
        <v>806.5665</v>
      </c>
      <c r="N982" s="11" t="str">
        <f>IFERROR(__xludf.DUMMYFUNCTION("IF(AND(L982&lt;=0, L982&gt;-50), L982, NA())"),"#N/A")</f>
        <v>#N/A</v>
      </c>
      <c r="O982" s="11" t="str">
        <f>IFERROR(__xludf.DUMMYFUNCTION("IF(L982&lt;=-50, L982, NA())"),"#N/A")</f>
        <v>#N/A</v>
      </c>
      <c r="P982" s="11" t="str">
        <f t="shared" si="5"/>
        <v>High</v>
      </c>
      <c r="Q982" s="11"/>
      <c r="R982" s="12"/>
    </row>
    <row r="983">
      <c r="A983" s="26" t="s">
        <v>30</v>
      </c>
      <c r="B983" s="27" t="s">
        <v>1011</v>
      </c>
      <c r="C983" s="27" t="s">
        <v>46</v>
      </c>
      <c r="D983" s="28">
        <v>1216.0</v>
      </c>
      <c r="E983" s="28">
        <v>3573.0</v>
      </c>
      <c r="F983" s="28">
        <v>165.0</v>
      </c>
      <c r="G983" s="28">
        <v>40.0</v>
      </c>
      <c r="H983" s="28">
        <v>9.0</v>
      </c>
      <c r="I983" s="29">
        <v>7.369697</v>
      </c>
      <c r="J983" s="29">
        <v>30.4</v>
      </c>
      <c r="K983" s="30">
        <v>135.1111</v>
      </c>
      <c r="L983" s="30">
        <v>270.0658</v>
      </c>
      <c r="M983" s="29">
        <v>270.0658</v>
      </c>
      <c r="N983" s="17" t="str">
        <f>IFERROR(__xludf.DUMMYFUNCTION("IF(AND(L983&lt;=0, L983&gt;-50), L983, NA())"),"#N/A")</f>
        <v>#N/A</v>
      </c>
      <c r="O983" s="17" t="str">
        <f>IFERROR(__xludf.DUMMYFUNCTION("IF(L983&lt;=-50, L983, NA())"),"#N/A")</f>
        <v>#N/A</v>
      </c>
      <c r="P983" s="17" t="str">
        <f t="shared" si="5"/>
        <v>High</v>
      </c>
      <c r="Q983" s="17"/>
      <c r="R983" s="19"/>
    </row>
    <row r="984">
      <c r="A984" s="31" t="s">
        <v>41</v>
      </c>
      <c r="B984" s="32" t="s">
        <v>1012</v>
      </c>
      <c r="C984" s="32" t="s">
        <v>32</v>
      </c>
      <c r="D984" s="33">
        <v>8840.0</v>
      </c>
      <c r="E984" s="33">
        <v>18749.0</v>
      </c>
      <c r="F984" s="33">
        <v>937.0</v>
      </c>
      <c r="G984" s="33">
        <v>283.0</v>
      </c>
      <c r="H984" s="33">
        <v>71.0</v>
      </c>
      <c r="I984" s="34">
        <v>9.434365</v>
      </c>
      <c r="J984" s="34">
        <v>31.23675</v>
      </c>
      <c r="K984" s="30">
        <v>124.507</v>
      </c>
      <c r="L984" s="30">
        <v>301.5837</v>
      </c>
      <c r="M984" s="34">
        <v>301.5837</v>
      </c>
      <c r="N984" s="11" t="str">
        <f>IFERROR(__xludf.DUMMYFUNCTION("IF(AND(L984&lt;=0, L984&gt;-50), L984, NA())"),"#N/A")</f>
        <v>#N/A</v>
      </c>
      <c r="O984" s="11" t="str">
        <f>IFERROR(__xludf.DUMMYFUNCTION("IF(L984&lt;=-50, L984, NA())"),"#N/A")</f>
        <v>#N/A</v>
      </c>
      <c r="P984" s="11" t="str">
        <f t="shared" si="5"/>
        <v>High</v>
      </c>
      <c r="Q984" s="11"/>
      <c r="R984" s="12"/>
    </row>
    <row r="985">
      <c r="A985" s="26" t="s">
        <v>30</v>
      </c>
      <c r="B985" s="27" t="s">
        <v>1013</v>
      </c>
      <c r="C985" s="27" t="s">
        <v>43</v>
      </c>
      <c r="D985" s="28">
        <v>5963.0</v>
      </c>
      <c r="E985" s="28">
        <v>23662.0</v>
      </c>
      <c r="F985" s="28">
        <v>1189.0</v>
      </c>
      <c r="G985" s="28">
        <v>357.0</v>
      </c>
      <c r="H985" s="28">
        <v>89.0</v>
      </c>
      <c r="I985" s="29">
        <v>5.015139</v>
      </c>
      <c r="J985" s="29">
        <v>16.70308</v>
      </c>
      <c r="K985" s="30">
        <v>67.0</v>
      </c>
      <c r="L985" s="30">
        <v>646.2687</v>
      </c>
      <c r="M985" s="29">
        <v>646.2687</v>
      </c>
      <c r="N985" s="17" t="str">
        <f>IFERROR(__xludf.DUMMYFUNCTION("IF(AND(L985&lt;=0, L985&gt;-50), L985, NA())"),"#N/A")</f>
        <v>#N/A</v>
      </c>
      <c r="O985" s="17" t="str">
        <f>IFERROR(__xludf.DUMMYFUNCTION("IF(L985&lt;=-50, L985, NA())"),"#N/A")</f>
        <v>#N/A</v>
      </c>
      <c r="P985" s="17" t="str">
        <f t="shared" si="5"/>
        <v>High</v>
      </c>
      <c r="Q985" s="17"/>
      <c r="R985" s="19"/>
    </row>
    <row r="986">
      <c r="A986" s="31" t="s">
        <v>35</v>
      </c>
      <c r="B986" s="32" t="s">
        <v>1014</v>
      </c>
      <c r="C986" s="32" t="s">
        <v>20</v>
      </c>
      <c r="D986" s="33">
        <v>7758.0</v>
      </c>
      <c r="E986" s="33">
        <v>25896.0</v>
      </c>
      <c r="F986" s="33">
        <v>1305.0</v>
      </c>
      <c r="G986" s="33">
        <v>390.0</v>
      </c>
      <c r="H986" s="33">
        <v>101.0</v>
      </c>
      <c r="I986" s="34">
        <v>5.944828</v>
      </c>
      <c r="J986" s="34">
        <v>19.89231</v>
      </c>
      <c r="K986" s="30">
        <v>76.81188</v>
      </c>
      <c r="L986" s="30">
        <v>550.941</v>
      </c>
      <c r="M986" s="34">
        <v>550.941</v>
      </c>
      <c r="N986" s="11" t="str">
        <f>IFERROR(__xludf.DUMMYFUNCTION("IF(AND(L986&lt;=0, L986&gt;-50), L986, NA())"),"#N/A")</f>
        <v>#N/A</v>
      </c>
      <c r="O986" s="11" t="str">
        <f>IFERROR(__xludf.DUMMYFUNCTION("IF(L986&lt;=-50, L986, NA())"),"#N/A")</f>
        <v>#N/A</v>
      </c>
      <c r="P986" s="11" t="str">
        <f t="shared" si="5"/>
        <v>High</v>
      </c>
      <c r="Q986" s="11"/>
      <c r="R986" s="12"/>
    </row>
    <row r="987">
      <c r="A987" s="26" t="s">
        <v>41</v>
      </c>
      <c r="B987" s="27" t="s">
        <v>1015</v>
      </c>
      <c r="C987" s="27" t="s">
        <v>28</v>
      </c>
      <c r="D987" s="28">
        <v>5346.0</v>
      </c>
      <c r="E987" s="28">
        <v>23606.0</v>
      </c>
      <c r="F987" s="28">
        <v>1184.0</v>
      </c>
      <c r="G987" s="28">
        <v>358.0</v>
      </c>
      <c r="H987" s="28">
        <v>87.0</v>
      </c>
      <c r="I987" s="29">
        <v>4.515203</v>
      </c>
      <c r="J987" s="29">
        <v>14.93296</v>
      </c>
      <c r="K987" s="30">
        <v>61.44828</v>
      </c>
      <c r="L987" s="30">
        <v>713.6925</v>
      </c>
      <c r="M987" s="29">
        <v>713.6925</v>
      </c>
      <c r="N987" s="17" t="str">
        <f>IFERROR(__xludf.DUMMYFUNCTION("IF(AND(L987&lt;=0, L987&gt;-50), L987, NA())"),"#N/A")</f>
        <v>#N/A</v>
      </c>
      <c r="O987" s="17" t="str">
        <f>IFERROR(__xludf.DUMMYFUNCTION("IF(L987&lt;=-50, L987, NA())"),"#N/A")</f>
        <v>#N/A</v>
      </c>
      <c r="P987" s="17" t="str">
        <f t="shared" si="5"/>
        <v>High</v>
      </c>
      <c r="Q987" s="17"/>
      <c r="R987" s="19"/>
    </row>
    <row r="988">
      <c r="A988" s="31" t="s">
        <v>53</v>
      </c>
      <c r="B988" s="32" t="s">
        <v>1016</v>
      </c>
      <c r="C988" s="32" t="s">
        <v>20</v>
      </c>
      <c r="D988" s="33">
        <v>3355.0</v>
      </c>
      <c r="E988" s="33">
        <v>10122.0</v>
      </c>
      <c r="F988" s="33">
        <v>502.0</v>
      </c>
      <c r="G988" s="33">
        <v>142.0</v>
      </c>
      <c r="H988" s="33">
        <v>39.0</v>
      </c>
      <c r="I988" s="34">
        <v>6.683267</v>
      </c>
      <c r="J988" s="34">
        <v>23.62676</v>
      </c>
      <c r="K988" s="30">
        <v>86.02564</v>
      </c>
      <c r="L988" s="30">
        <v>481.2221</v>
      </c>
      <c r="M988" s="34">
        <v>481.2221</v>
      </c>
      <c r="N988" s="11" t="str">
        <f>IFERROR(__xludf.DUMMYFUNCTION("IF(AND(L988&lt;=0, L988&gt;-50), L988, NA())"),"#N/A")</f>
        <v>#N/A</v>
      </c>
      <c r="O988" s="11" t="str">
        <f>IFERROR(__xludf.DUMMYFUNCTION("IF(L988&lt;=-50, L988, NA())"),"#N/A")</f>
        <v>#N/A</v>
      </c>
      <c r="P988" s="11" t="str">
        <f t="shared" si="5"/>
        <v>High</v>
      </c>
      <c r="Q988" s="11"/>
      <c r="R988" s="12"/>
    </row>
    <row r="989">
      <c r="A989" s="26" t="s">
        <v>53</v>
      </c>
      <c r="B989" s="27" t="s">
        <v>1017</v>
      </c>
      <c r="C989" s="27" t="s">
        <v>49</v>
      </c>
      <c r="D989" s="28">
        <v>6252.0</v>
      </c>
      <c r="E989" s="28">
        <v>24993.0</v>
      </c>
      <c r="F989" s="28">
        <v>1257.0</v>
      </c>
      <c r="G989" s="28">
        <v>374.0</v>
      </c>
      <c r="H989" s="28">
        <v>94.0</v>
      </c>
      <c r="I989" s="29">
        <v>4.973747</v>
      </c>
      <c r="J989" s="29">
        <v>16.71658</v>
      </c>
      <c r="K989" s="30">
        <v>66.51064</v>
      </c>
      <c r="L989" s="30">
        <v>651.7594</v>
      </c>
      <c r="M989" s="29">
        <v>651.7594</v>
      </c>
      <c r="N989" s="17" t="str">
        <f>IFERROR(__xludf.DUMMYFUNCTION("IF(AND(L989&lt;=0, L989&gt;-50), L989, NA())"),"#N/A")</f>
        <v>#N/A</v>
      </c>
      <c r="O989" s="17" t="str">
        <f>IFERROR(__xludf.DUMMYFUNCTION("IF(L989&lt;=-50, L989, NA())"),"#N/A")</f>
        <v>#N/A</v>
      </c>
      <c r="P989" s="17" t="str">
        <f t="shared" si="5"/>
        <v>High</v>
      </c>
      <c r="Q989" s="17"/>
      <c r="R989" s="19"/>
    </row>
    <row r="990">
      <c r="A990" s="31" t="s">
        <v>38</v>
      </c>
      <c r="B990" s="32" t="s">
        <v>1018</v>
      </c>
      <c r="C990" s="32" t="s">
        <v>40</v>
      </c>
      <c r="D990" s="33">
        <v>1709.0</v>
      </c>
      <c r="E990" s="33">
        <v>5714.0</v>
      </c>
      <c r="F990" s="33">
        <v>288.0</v>
      </c>
      <c r="G990" s="33">
        <v>87.0</v>
      </c>
      <c r="H990" s="33">
        <v>20.0</v>
      </c>
      <c r="I990" s="34">
        <v>5.934028</v>
      </c>
      <c r="J990" s="34">
        <v>19.64368</v>
      </c>
      <c r="K990" s="30">
        <v>85.45</v>
      </c>
      <c r="L990" s="30">
        <v>485.1375</v>
      </c>
      <c r="M990" s="34">
        <v>485.1375</v>
      </c>
      <c r="N990" s="11" t="str">
        <f>IFERROR(__xludf.DUMMYFUNCTION("IF(AND(L990&lt;=0, L990&gt;-50), L990, NA())"),"#N/A")</f>
        <v>#N/A</v>
      </c>
      <c r="O990" s="11" t="str">
        <f>IFERROR(__xludf.DUMMYFUNCTION("IF(L990&lt;=-50, L990, NA())"),"#N/A")</f>
        <v>#N/A</v>
      </c>
      <c r="P990" s="11" t="str">
        <f t="shared" si="5"/>
        <v>High</v>
      </c>
      <c r="Q990" s="11"/>
      <c r="R990" s="12"/>
    </row>
    <row r="991">
      <c r="A991" s="26" t="s">
        <v>41</v>
      </c>
      <c r="B991" s="27" t="s">
        <v>1019</v>
      </c>
      <c r="C991" s="27" t="s">
        <v>49</v>
      </c>
      <c r="D991" s="28">
        <v>7792.0</v>
      </c>
      <c r="E991" s="28">
        <v>31022.0</v>
      </c>
      <c r="F991" s="28">
        <v>1568.0</v>
      </c>
      <c r="G991" s="28">
        <v>470.0</v>
      </c>
      <c r="H991" s="28">
        <v>116.0</v>
      </c>
      <c r="I991" s="29">
        <v>4.969388</v>
      </c>
      <c r="J991" s="29">
        <v>16.57872</v>
      </c>
      <c r="K991" s="30">
        <v>67.17241</v>
      </c>
      <c r="L991" s="30">
        <v>644.3532</v>
      </c>
      <c r="M991" s="29">
        <v>644.3532</v>
      </c>
      <c r="N991" s="17" t="str">
        <f>IFERROR(__xludf.DUMMYFUNCTION("IF(AND(L991&lt;=0, L991&gt;-50), L991, NA())"),"#N/A")</f>
        <v>#N/A</v>
      </c>
      <c r="O991" s="17" t="str">
        <f>IFERROR(__xludf.DUMMYFUNCTION("IF(L991&lt;=-50, L991, NA())"),"#N/A")</f>
        <v>#N/A</v>
      </c>
      <c r="P991" s="17" t="str">
        <f t="shared" si="5"/>
        <v>High</v>
      </c>
      <c r="Q991" s="17"/>
      <c r="R991" s="19"/>
    </row>
    <row r="992">
      <c r="A992" s="31" t="s">
        <v>35</v>
      </c>
      <c r="B992" s="32" t="s">
        <v>1020</v>
      </c>
      <c r="C992" s="32" t="s">
        <v>28</v>
      </c>
      <c r="D992" s="33">
        <v>9821.0</v>
      </c>
      <c r="E992" s="33">
        <v>39290.0</v>
      </c>
      <c r="F992" s="33">
        <v>1955.0</v>
      </c>
      <c r="G992" s="33">
        <v>584.0</v>
      </c>
      <c r="H992" s="33">
        <v>147.0</v>
      </c>
      <c r="I992" s="34">
        <v>5.023529</v>
      </c>
      <c r="J992" s="34">
        <v>16.81678</v>
      </c>
      <c r="K992" s="30">
        <v>66.80952</v>
      </c>
      <c r="L992" s="30">
        <v>648.3963</v>
      </c>
      <c r="M992" s="34">
        <v>648.3963</v>
      </c>
      <c r="N992" s="11" t="str">
        <f>IFERROR(__xludf.DUMMYFUNCTION("IF(AND(L992&lt;=0, L992&gt;-50), L992, NA())"),"#N/A")</f>
        <v>#N/A</v>
      </c>
      <c r="O992" s="11" t="str">
        <f>IFERROR(__xludf.DUMMYFUNCTION("IF(L992&lt;=-50, L992, NA())"),"#N/A")</f>
        <v>#N/A</v>
      </c>
      <c r="P992" s="11" t="str">
        <f t="shared" si="5"/>
        <v>High</v>
      </c>
      <c r="Q992" s="11"/>
      <c r="R992" s="12"/>
    </row>
    <row r="993">
      <c r="A993" s="26" t="s">
        <v>35</v>
      </c>
      <c r="B993" s="27" t="s">
        <v>1021</v>
      </c>
      <c r="C993" s="27" t="s">
        <v>24</v>
      </c>
      <c r="D993" s="28">
        <v>1050.0</v>
      </c>
      <c r="E993" s="28">
        <v>3578.0</v>
      </c>
      <c r="F993" s="28">
        <v>168.0</v>
      </c>
      <c r="G993" s="28">
        <v>49.0</v>
      </c>
      <c r="H993" s="28">
        <v>13.0</v>
      </c>
      <c r="I993" s="29">
        <v>6.25</v>
      </c>
      <c r="J993" s="29">
        <v>21.42857</v>
      </c>
      <c r="K993" s="30">
        <v>80.76923</v>
      </c>
      <c r="L993" s="30">
        <v>519.0476</v>
      </c>
      <c r="M993" s="29">
        <v>519.0476</v>
      </c>
      <c r="N993" s="17" t="str">
        <f>IFERROR(__xludf.DUMMYFUNCTION("IF(AND(L993&lt;=0, L993&gt;-50), L993, NA())"),"#N/A")</f>
        <v>#N/A</v>
      </c>
      <c r="O993" s="17" t="str">
        <f>IFERROR(__xludf.DUMMYFUNCTION("IF(L993&lt;=-50, L993, NA())"),"#N/A")</f>
        <v>#N/A</v>
      </c>
      <c r="P993" s="17" t="str">
        <f t="shared" si="5"/>
        <v>High</v>
      </c>
      <c r="Q993" s="17"/>
      <c r="R993" s="19"/>
    </row>
    <row r="994">
      <c r="A994" s="31" t="s">
        <v>47</v>
      </c>
      <c r="B994" s="32" t="s">
        <v>1022</v>
      </c>
      <c r="C994" s="32" t="s">
        <v>43</v>
      </c>
      <c r="D994" s="33">
        <v>6283.0</v>
      </c>
      <c r="E994" s="33">
        <v>13278.0</v>
      </c>
      <c r="F994" s="33">
        <v>684.0</v>
      </c>
      <c r="G994" s="33">
        <v>206.0</v>
      </c>
      <c r="H994" s="33">
        <v>54.0</v>
      </c>
      <c r="I994" s="34">
        <v>9.185673</v>
      </c>
      <c r="J994" s="34">
        <v>30.5</v>
      </c>
      <c r="K994" s="30">
        <v>116.3519</v>
      </c>
      <c r="L994" s="30">
        <v>329.731</v>
      </c>
      <c r="M994" s="34">
        <v>329.731</v>
      </c>
      <c r="N994" s="11" t="str">
        <f>IFERROR(__xludf.DUMMYFUNCTION("IF(AND(L994&lt;=0, L994&gt;-50), L994, NA())"),"#N/A")</f>
        <v>#N/A</v>
      </c>
      <c r="O994" s="11" t="str">
        <f>IFERROR(__xludf.DUMMYFUNCTION("IF(L994&lt;=-50, L994, NA())"),"#N/A")</f>
        <v>#N/A</v>
      </c>
      <c r="P994" s="11" t="str">
        <f t="shared" si="5"/>
        <v>High</v>
      </c>
      <c r="Q994" s="11"/>
      <c r="R994" s="12"/>
    </row>
    <row r="995">
      <c r="A995" s="26" t="s">
        <v>44</v>
      </c>
      <c r="B995" s="27" t="s">
        <v>1023</v>
      </c>
      <c r="C995" s="27" t="s">
        <v>24</v>
      </c>
      <c r="D995" s="28">
        <v>3801.0</v>
      </c>
      <c r="E995" s="28">
        <v>7872.0</v>
      </c>
      <c r="F995" s="28">
        <v>393.0</v>
      </c>
      <c r="G995" s="28">
        <v>125.0</v>
      </c>
      <c r="H995" s="28">
        <v>30.0</v>
      </c>
      <c r="I995" s="29">
        <v>9.671756</v>
      </c>
      <c r="J995" s="29">
        <v>30.408</v>
      </c>
      <c r="K995" s="30">
        <v>126.7</v>
      </c>
      <c r="L995" s="30">
        <v>294.633</v>
      </c>
      <c r="M995" s="29">
        <v>294.633</v>
      </c>
      <c r="N995" s="17" t="str">
        <f>IFERROR(__xludf.DUMMYFUNCTION("IF(AND(L995&lt;=0, L995&gt;-50), L995, NA())"),"#N/A")</f>
        <v>#N/A</v>
      </c>
      <c r="O995" s="17" t="str">
        <f>IFERROR(__xludf.DUMMYFUNCTION("IF(L995&lt;=-50, L995, NA())"),"#N/A")</f>
        <v>#N/A</v>
      </c>
      <c r="P995" s="17" t="str">
        <f t="shared" si="5"/>
        <v>High</v>
      </c>
      <c r="Q995" s="17"/>
      <c r="R995" s="19"/>
    </row>
    <row r="996">
      <c r="A996" s="31" t="s">
        <v>30</v>
      </c>
      <c r="B996" s="32" t="s">
        <v>1024</v>
      </c>
      <c r="C996" s="32" t="s">
        <v>37</v>
      </c>
      <c r="D996" s="33">
        <v>8482.0</v>
      </c>
      <c r="E996" s="33">
        <v>30332.0</v>
      </c>
      <c r="F996" s="33">
        <v>1521.0</v>
      </c>
      <c r="G996" s="33">
        <v>454.0</v>
      </c>
      <c r="H996" s="33">
        <v>115.0</v>
      </c>
      <c r="I996" s="34">
        <v>5.576594</v>
      </c>
      <c r="J996" s="34">
        <v>18.68282</v>
      </c>
      <c r="K996" s="30">
        <v>73.75652</v>
      </c>
      <c r="L996" s="30">
        <v>577.9062</v>
      </c>
      <c r="M996" s="34">
        <v>577.9062</v>
      </c>
      <c r="N996" s="11" t="str">
        <f>IFERROR(__xludf.DUMMYFUNCTION("IF(AND(L996&lt;=0, L996&gt;-50), L996, NA())"),"#N/A")</f>
        <v>#N/A</v>
      </c>
      <c r="O996" s="11" t="str">
        <f>IFERROR(__xludf.DUMMYFUNCTION("IF(L996&lt;=-50, L996, NA())"),"#N/A")</f>
        <v>#N/A</v>
      </c>
      <c r="P996" s="11" t="str">
        <f t="shared" si="5"/>
        <v>High</v>
      </c>
      <c r="Q996" s="11"/>
      <c r="R996" s="12"/>
    </row>
    <row r="997">
      <c r="A997" s="26" t="s">
        <v>41</v>
      </c>
      <c r="B997" s="27" t="s">
        <v>1025</v>
      </c>
      <c r="C997" s="27" t="s">
        <v>24</v>
      </c>
      <c r="D997" s="28">
        <v>6491.0</v>
      </c>
      <c r="E997" s="28">
        <v>22240.0</v>
      </c>
      <c r="F997" s="28">
        <v>1103.0</v>
      </c>
      <c r="G997" s="28">
        <v>325.0</v>
      </c>
      <c r="H997" s="28">
        <v>80.0</v>
      </c>
      <c r="I997" s="29">
        <v>5.884859</v>
      </c>
      <c r="J997" s="29">
        <v>19.97231</v>
      </c>
      <c r="K997" s="30">
        <v>81.1375</v>
      </c>
      <c r="L997" s="30">
        <v>516.2379</v>
      </c>
      <c r="M997" s="29">
        <v>516.2379</v>
      </c>
      <c r="N997" s="17" t="str">
        <f>IFERROR(__xludf.DUMMYFUNCTION("IF(AND(L997&lt;=0, L997&gt;-50), L997, NA())"),"#N/A")</f>
        <v>#N/A</v>
      </c>
      <c r="O997" s="17" t="str">
        <f>IFERROR(__xludf.DUMMYFUNCTION("IF(L997&lt;=-50, L997, NA())"),"#N/A")</f>
        <v>#N/A</v>
      </c>
      <c r="P997" s="17" t="str">
        <f t="shared" si="5"/>
        <v>High</v>
      </c>
      <c r="Q997" s="17"/>
      <c r="R997" s="19"/>
    </row>
    <row r="998">
      <c r="A998" s="31" t="s">
        <v>22</v>
      </c>
      <c r="B998" s="32" t="s">
        <v>1026</v>
      </c>
      <c r="C998" s="32" t="s">
        <v>43</v>
      </c>
      <c r="D998" s="33">
        <v>5364.0</v>
      </c>
      <c r="E998" s="33">
        <v>13242.0</v>
      </c>
      <c r="F998" s="33">
        <v>654.0</v>
      </c>
      <c r="G998" s="33">
        <v>202.0</v>
      </c>
      <c r="H998" s="33">
        <v>48.0</v>
      </c>
      <c r="I998" s="34">
        <v>8.201835</v>
      </c>
      <c r="J998" s="34">
        <v>26.55446</v>
      </c>
      <c r="K998" s="30">
        <v>111.75</v>
      </c>
      <c r="L998" s="30">
        <v>347.4273</v>
      </c>
      <c r="M998" s="34">
        <v>347.4273</v>
      </c>
      <c r="N998" s="11" t="str">
        <f>IFERROR(__xludf.DUMMYFUNCTION("IF(AND(L998&lt;=0, L998&gt;-50), L998, NA())"),"#N/A")</f>
        <v>#N/A</v>
      </c>
      <c r="O998" s="11" t="str">
        <f>IFERROR(__xludf.DUMMYFUNCTION("IF(L998&lt;=-50, L998, NA())"),"#N/A")</f>
        <v>#N/A</v>
      </c>
      <c r="P998" s="11" t="str">
        <f t="shared" si="5"/>
        <v>High</v>
      </c>
      <c r="Q998" s="11"/>
      <c r="R998" s="12"/>
    </row>
    <row r="999">
      <c r="A999" s="26" t="s">
        <v>38</v>
      </c>
      <c r="B999" s="27" t="s">
        <v>1027</v>
      </c>
      <c r="C999" s="27" t="s">
        <v>46</v>
      </c>
      <c r="D999" s="28">
        <v>1289.0</v>
      </c>
      <c r="E999" s="28">
        <v>6053.0</v>
      </c>
      <c r="F999" s="28">
        <v>313.0</v>
      </c>
      <c r="G999" s="28">
        <v>91.0</v>
      </c>
      <c r="H999" s="28">
        <v>18.0</v>
      </c>
      <c r="I999" s="29">
        <v>4.118211</v>
      </c>
      <c r="J999" s="29">
        <v>14.16484</v>
      </c>
      <c r="K999" s="30">
        <v>71.61111</v>
      </c>
      <c r="L999" s="30">
        <v>598.2157</v>
      </c>
      <c r="M999" s="29">
        <v>598.2157</v>
      </c>
      <c r="N999" s="17" t="str">
        <f>IFERROR(__xludf.DUMMYFUNCTION("IF(AND(L999&lt;=0, L999&gt;-50), L999, NA())"),"#N/A")</f>
        <v>#N/A</v>
      </c>
      <c r="O999" s="17" t="str">
        <f>IFERROR(__xludf.DUMMYFUNCTION("IF(L999&lt;=-50, L999, NA())"),"#N/A")</f>
        <v>#N/A</v>
      </c>
      <c r="P999" s="17" t="str">
        <f t="shared" si="5"/>
        <v>High</v>
      </c>
      <c r="Q999" s="17"/>
      <c r="R999" s="19"/>
    </row>
    <row r="1000">
      <c r="A1000" s="31" t="s">
        <v>47</v>
      </c>
      <c r="B1000" s="32" t="s">
        <v>1028</v>
      </c>
      <c r="C1000" s="32" t="s">
        <v>24</v>
      </c>
      <c r="D1000" s="33">
        <v>921.0</v>
      </c>
      <c r="E1000" s="33">
        <v>3615.0</v>
      </c>
      <c r="F1000" s="33">
        <v>187.0</v>
      </c>
      <c r="G1000" s="33">
        <v>57.0</v>
      </c>
      <c r="H1000" s="33">
        <v>15.0</v>
      </c>
      <c r="I1000" s="34">
        <v>4.925134</v>
      </c>
      <c r="J1000" s="34">
        <v>16.15789</v>
      </c>
      <c r="K1000" s="30">
        <v>61.4</v>
      </c>
      <c r="L1000" s="30">
        <v>714.3322</v>
      </c>
      <c r="M1000" s="34">
        <v>714.3322</v>
      </c>
      <c r="N1000" s="11" t="str">
        <f>IFERROR(__xludf.DUMMYFUNCTION("IF(AND(L1000&lt;=0, L1000&gt;-50), L1000, NA())"),"#N/A")</f>
        <v>#N/A</v>
      </c>
      <c r="O1000" s="11" t="str">
        <f>IFERROR(__xludf.DUMMYFUNCTION("IF(L1000&lt;=-50, L1000, NA())"),"#N/A")</f>
        <v>#N/A</v>
      </c>
      <c r="P1000" s="11" t="str">
        <f t="shared" si="5"/>
        <v>High</v>
      </c>
      <c r="Q1000" s="11"/>
      <c r="R1000" s="12"/>
    </row>
    <row r="1001">
      <c r="A1001" s="26" t="s">
        <v>26</v>
      </c>
      <c r="B1001" s="27" t="s">
        <v>1029</v>
      </c>
      <c r="C1001" s="27" t="s">
        <v>46</v>
      </c>
      <c r="D1001" s="28">
        <v>5444.0</v>
      </c>
      <c r="E1001" s="28">
        <v>26945.0</v>
      </c>
      <c r="F1001" s="28">
        <v>1331.0</v>
      </c>
      <c r="G1001" s="28">
        <v>395.0</v>
      </c>
      <c r="H1001" s="28">
        <v>95.0</v>
      </c>
      <c r="I1001" s="29">
        <v>4.090158</v>
      </c>
      <c r="J1001" s="29">
        <v>13.78228</v>
      </c>
      <c r="K1001" s="30">
        <v>57.30526</v>
      </c>
      <c r="L1001" s="30">
        <v>772.5202</v>
      </c>
      <c r="M1001" s="29">
        <v>772.5202</v>
      </c>
      <c r="N1001" s="17" t="str">
        <f>IFERROR(__xludf.DUMMYFUNCTION("IF(AND(L1001&lt;=0, L1001&gt;-50), L1001, NA())"),"#N/A")</f>
        <v>#N/A</v>
      </c>
      <c r="O1001" s="17" t="str">
        <f>IFERROR(__xludf.DUMMYFUNCTION("IF(L1001&lt;=-50, L1001, NA())"),"#N/A")</f>
        <v>#N/A</v>
      </c>
      <c r="P1001" s="17" t="str">
        <f t="shared" si="5"/>
        <v>High</v>
      </c>
      <c r="Q1001" s="17"/>
      <c r="R1001" s="19"/>
    </row>
    <row r="1002">
      <c r="A1002" s="31" t="s">
        <v>47</v>
      </c>
      <c r="B1002" s="32" t="s">
        <v>1030</v>
      </c>
      <c r="C1002" s="32" t="s">
        <v>28</v>
      </c>
      <c r="D1002" s="33">
        <v>4980.0</v>
      </c>
      <c r="E1002" s="33">
        <v>10015.0</v>
      </c>
      <c r="F1002" s="33">
        <v>507.0</v>
      </c>
      <c r="G1002" s="33">
        <v>144.0</v>
      </c>
      <c r="H1002" s="33">
        <v>40.0</v>
      </c>
      <c r="I1002" s="34">
        <v>9.822485</v>
      </c>
      <c r="J1002" s="34">
        <v>34.58333</v>
      </c>
      <c r="K1002" s="30">
        <v>124.5</v>
      </c>
      <c r="L1002" s="30">
        <v>301.6064</v>
      </c>
      <c r="M1002" s="34">
        <v>301.6064</v>
      </c>
      <c r="N1002" s="11" t="str">
        <f>IFERROR(__xludf.DUMMYFUNCTION("IF(AND(L1002&lt;=0, L1002&gt;-50), L1002, NA())"),"#N/A")</f>
        <v>#N/A</v>
      </c>
      <c r="O1002" s="11" t="str">
        <f>IFERROR(__xludf.DUMMYFUNCTION("IF(L1002&lt;=-50, L1002, NA())"),"#N/A")</f>
        <v>#N/A</v>
      </c>
      <c r="P1002" s="11" t="str">
        <f t="shared" si="5"/>
        <v>High</v>
      </c>
      <c r="Q1002" s="11"/>
      <c r="R1002" s="12"/>
    </row>
    <row r="1003">
      <c r="A1003" s="26" t="s">
        <v>18</v>
      </c>
      <c r="B1003" s="27" t="s">
        <v>1031</v>
      </c>
      <c r="C1003" s="27" t="s">
        <v>43</v>
      </c>
      <c r="D1003" s="28">
        <v>9434.0</v>
      </c>
      <c r="E1003" s="28">
        <v>19834.0</v>
      </c>
      <c r="F1003" s="28">
        <v>976.0</v>
      </c>
      <c r="G1003" s="28">
        <v>288.0</v>
      </c>
      <c r="H1003" s="28">
        <v>75.0</v>
      </c>
      <c r="I1003" s="29">
        <v>9.665984</v>
      </c>
      <c r="J1003" s="29">
        <v>32.75694</v>
      </c>
      <c r="K1003" s="30">
        <v>125.7867</v>
      </c>
      <c r="L1003" s="30">
        <v>297.4984</v>
      </c>
      <c r="M1003" s="29">
        <v>297.4984</v>
      </c>
      <c r="N1003" s="17" t="str">
        <f>IFERROR(__xludf.DUMMYFUNCTION("IF(AND(L1003&lt;=0, L1003&gt;-50), L1003, NA())"),"#N/A")</f>
        <v>#N/A</v>
      </c>
      <c r="O1003" s="17" t="str">
        <f>IFERROR(__xludf.DUMMYFUNCTION("IF(L1003&lt;=-50, L1003, NA())"),"#N/A")</f>
        <v>#N/A</v>
      </c>
      <c r="P1003" s="17" t="str">
        <f t="shared" si="5"/>
        <v>High</v>
      </c>
      <c r="Q1003" s="17"/>
      <c r="R1003" s="19"/>
    </row>
    <row r="1004">
      <c r="A1004" s="31" t="s">
        <v>44</v>
      </c>
      <c r="B1004" s="32" t="s">
        <v>1032</v>
      </c>
      <c r="C1004" s="32" t="s">
        <v>32</v>
      </c>
      <c r="D1004" s="33">
        <v>6184.0</v>
      </c>
      <c r="E1004" s="33">
        <v>25634.0</v>
      </c>
      <c r="F1004" s="33">
        <v>1280.0</v>
      </c>
      <c r="G1004" s="33">
        <v>387.0</v>
      </c>
      <c r="H1004" s="33">
        <v>97.0</v>
      </c>
      <c r="I1004" s="34">
        <v>4.83125</v>
      </c>
      <c r="J1004" s="34">
        <v>15.97933</v>
      </c>
      <c r="K1004" s="30">
        <v>63.75258</v>
      </c>
      <c r="L1004" s="30">
        <v>684.282</v>
      </c>
      <c r="M1004" s="34">
        <v>684.282</v>
      </c>
      <c r="N1004" s="11" t="str">
        <f>IFERROR(__xludf.DUMMYFUNCTION("IF(AND(L1004&lt;=0, L1004&gt;-50), L1004, NA())"),"#N/A")</f>
        <v>#N/A</v>
      </c>
      <c r="O1004" s="11" t="str">
        <f>IFERROR(__xludf.DUMMYFUNCTION("IF(L1004&lt;=-50, L1004, NA())"),"#N/A")</f>
        <v>#N/A</v>
      </c>
      <c r="P1004" s="11" t="str">
        <f t="shared" si="5"/>
        <v>High</v>
      </c>
      <c r="Q1004" s="11"/>
      <c r="R1004" s="12"/>
    </row>
    <row r="1005">
      <c r="A1005" s="26" t="s">
        <v>30</v>
      </c>
      <c r="B1005" s="27" t="s">
        <v>1033</v>
      </c>
      <c r="C1005" s="27" t="s">
        <v>49</v>
      </c>
      <c r="D1005" s="28">
        <v>604.0</v>
      </c>
      <c r="E1005" s="28">
        <v>1357.0</v>
      </c>
      <c r="F1005" s="28">
        <v>63.0</v>
      </c>
      <c r="G1005" s="28">
        <v>17.0</v>
      </c>
      <c r="H1005" s="28">
        <v>1.0</v>
      </c>
      <c r="I1005" s="29">
        <v>9.587302</v>
      </c>
      <c r="J1005" s="29">
        <v>35.52941</v>
      </c>
      <c r="K1005" s="36">
        <v>604.0</v>
      </c>
      <c r="L1005" s="36">
        <v>-17.2185</v>
      </c>
      <c r="M1005" s="29">
        <v>-17.2185</v>
      </c>
      <c r="N1005" s="17">
        <f>IFERROR(__xludf.DUMMYFUNCTION("IF(AND(L1005&lt;=0, L1005&gt;-50), L1005, NA())"),-17.2185)</f>
        <v>-17.2185</v>
      </c>
      <c r="O1005" s="17" t="str">
        <f>IFERROR(__xludf.DUMMYFUNCTION("IF(L1005&lt;=-50, L1005, NA())"),"#N/A")</f>
        <v>#N/A</v>
      </c>
      <c r="P1005" s="17" t="str">
        <f t="shared" si="5"/>
        <v>Low</v>
      </c>
      <c r="Q1005" s="17"/>
      <c r="R1005" s="19"/>
    </row>
    <row r="1006">
      <c r="A1006" s="31" t="s">
        <v>33</v>
      </c>
      <c r="B1006" s="32" t="s">
        <v>1034</v>
      </c>
      <c r="C1006" s="32" t="s">
        <v>20</v>
      </c>
      <c r="D1006" s="33">
        <v>870.0</v>
      </c>
      <c r="E1006" s="33">
        <v>2226.0</v>
      </c>
      <c r="F1006" s="33">
        <v>119.0</v>
      </c>
      <c r="G1006" s="33">
        <v>34.0</v>
      </c>
      <c r="H1006" s="33">
        <v>12.0</v>
      </c>
      <c r="I1006" s="34">
        <v>7.310924</v>
      </c>
      <c r="J1006" s="34">
        <v>25.58824</v>
      </c>
      <c r="K1006" s="30">
        <v>72.5</v>
      </c>
      <c r="L1006" s="30">
        <v>589.6552</v>
      </c>
      <c r="M1006" s="34">
        <v>589.6552</v>
      </c>
      <c r="N1006" s="11" t="str">
        <f>IFERROR(__xludf.DUMMYFUNCTION("IF(AND(L1006&lt;=0, L1006&gt;-50), L1006, NA())"),"#N/A")</f>
        <v>#N/A</v>
      </c>
      <c r="O1006" s="11" t="str">
        <f>IFERROR(__xludf.DUMMYFUNCTION("IF(L1006&lt;=-50, L1006, NA())"),"#N/A")</f>
        <v>#N/A</v>
      </c>
      <c r="P1006" s="11" t="str">
        <f t="shared" si="5"/>
        <v>High</v>
      </c>
      <c r="Q1006" s="11"/>
      <c r="R1006" s="12"/>
    </row>
    <row r="1007">
      <c r="A1007" s="26" t="s">
        <v>18</v>
      </c>
      <c r="B1007" s="27" t="s">
        <v>1035</v>
      </c>
      <c r="C1007" s="27" t="s">
        <v>37</v>
      </c>
      <c r="D1007" s="28">
        <v>9648.0</v>
      </c>
      <c r="E1007" s="28">
        <v>27868.0</v>
      </c>
      <c r="F1007" s="28">
        <v>1378.0</v>
      </c>
      <c r="G1007" s="28">
        <v>412.0</v>
      </c>
      <c r="H1007" s="28">
        <v>102.0</v>
      </c>
      <c r="I1007" s="29">
        <v>7.001451</v>
      </c>
      <c r="J1007" s="29">
        <v>23.41748</v>
      </c>
      <c r="K1007" s="30">
        <v>94.58824</v>
      </c>
      <c r="L1007" s="30">
        <v>428.607</v>
      </c>
      <c r="M1007" s="29">
        <v>428.607</v>
      </c>
      <c r="N1007" s="17" t="str">
        <f>IFERROR(__xludf.DUMMYFUNCTION("IF(AND(L1007&lt;=0, L1007&gt;-50), L1007, NA())"),"#N/A")</f>
        <v>#N/A</v>
      </c>
      <c r="O1007" s="17" t="str">
        <f>IFERROR(__xludf.DUMMYFUNCTION("IF(L1007&lt;=-50, L1007, NA())"),"#N/A")</f>
        <v>#N/A</v>
      </c>
      <c r="P1007" s="17" t="str">
        <f t="shared" si="5"/>
        <v>High</v>
      </c>
      <c r="Q1007" s="17"/>
      <c r="R1007" s="19"/>
    </row>
    <row r="1008">
      <c r="A1008" s="31" t="s">
        <v>30</v>
      </c>
      <c r="B1008" s="32" t="s">
        <v>1036</v>
      </c>
      <c r="C1008" s="32" t="s">
        <v>46</v>
      </c>
      <c r="D1008" s="33">
        <v>3191.0</v>
      </c>
      <c r="E1008" s="33">
        <v>14138.0</v>
      </c>
      <c r="F1008" s="33">
        <v>712.0</v>
      </c>
      <c r="G1008" s="33">
        <v>219.0</v>
      </c>
      <c r="H1008" s="33">
        <v>55.0</v>
      </c>
      <c r="I1008" s="34">
        <v>4.481742</v>
      </c>
      <c r="J1008" s="34">
        <v>14.57078</v>
      </c>
      <c r="K1008" s="30">
        <v>58.01818</v>
      </c>
      <c r="L1008" s="30">
        <v>761.7988</v>
      </c>
      <c r="M1008" s="34">
        <v>761.7988</v>
      </c>
      <c r="N1008" s="11" t="str">
        <f>IFERROR(__xludf.DUMMYFUNCTION("IF(AND(L1008&lt;=0, L1008&gt;-50), L1008, NA())"),"#N/A")</f>
        <v>#N/A</v>
      </c>
      <c r="O1008" s="11" t="str">
        <f>IFERROR(__xludf.DUMMYFUNCTION("IF(L1008&lt;=-50, L1008, NA())"),"#N/A")</f>
        <v>#N/A</v>
      </c>
      <c r="P1008" s="11" t="str">
        <f t="shared" si="5"/>
        <v>High</v>
      </c>
      <c r="Q1008" s="11"/>
      <c r="R1008" s="12"/>
    </row>
    <row r="1009">
      <c r="A1009" s="26" t="s">
        <v>47</v>
      </c>
      <c r="B1009" s="27" t="s">
        <v>1037</v>
      </c>
      <c r="C1009" s="27" t="s">
        <v>20</v>
      </c>
      <c r="D1009" s="28">
        <v>2940.0</v>
      </c>
      <c r="E1009" s="28">
        <v>10675.0</v>
      </c>
      <c r="F1009" s="28">
        <v>527.0</v>
      </c>
      <c r="G1009" s="28">
        <v>159.0</v>
      </c>
      <c r="H1009" s="28">
        <v>47.0</v>
      </c>
      <c r="I1009" s="29">
        <v>5.578748</v>
      </c>
      <c r="J1009" s="29">
        <v>18.49057</v>
      </c>
      <c r="K1009" s="30">
        <v>62.55319</v>
      </c>
      <c r="L1009" s="30">
        <v>699.3197</v>
      </c>
      <c r="M1009" s="29">
        <v>699.3197</v>
      </c>
      <c r="N1009" s="17" t="str">
        <f>IFERROR(__xludf.DUMMYFUNCTION("IF(AND(L1009&lt;=0, L1009&gt;-50), L1009, NA())"),"#N/A")</f>
        <v>#N/A</v>
      </c>
      <c r="O1009" s="17" t="str">
        <f>IFERROR(__xludf.DUMMYFUNCTION("IF(L1009&lt;=-50, L1009, NA())"),"#N/A")</f>
        <v>#N/A</v>
      </c>
      <c r="P1009" s="17" t="str">
        <f t="shared" si="5"/>
        <v>High</v>
      </c>
      <c r="Q1009" s="17"/>
      <c r="R1009" s="19"/>
    </row>
    <row r="1010">
      <c r="A1010" s="31" t="s">
        <v>41</v>
      </c>
      <c r="B1010" s="32" t="s">
        <v>1038</v>
      </c>
      <c r="C1010" s="32" t="s">
        <v>40</v>
      </c>
      <c r="D1010" s="33">
        <v>4831.0</v>
      </c>
      <c r="E1010" s="33">
        <v>19158.0</v>
      </c>
      <c r="F1010" s="33">
        <v>963.0</v>
      </c>
      <c r="G1010" s="33">
        <v>286.0</v>
      </c>
      <c r="H1010" s="33">
        <v>70.0</v>
      </c>
      <c r="I1010" s="34">
        <v>5.016615</v>
      </c>
      <c r="J1010" s="34">
        <v>16.89161</v>
      </c>
      <c r="K1010" s="30">
        <v>69.01429</v>
      </c>
      <c r="L1010" s="30">
        <v>624.4877</v>
      </c>
      <c r="M1010" s="34">
        <v>624.4877</v>
      </c>
      <c r="N1010" s="11" t="str">
        <f>IFERROR(__xludf.DUMMYFUNCTION("IF(AND(L1010&lt;=0, L1010&gt;-50), L1010, NA())"),"#N/A")</f>
        <v>#N/A</v>
      </c>
      <c r="O1010" s="11" t="str">
        <f>IFERROR(__xludf.DUMMYFUNCTION("IF(L1010&lt;=-50, L1010, NA())"),"#N/A")</f>
        <v>#N/A</v>
      </c>
      <c r="P1010" s="11" t="str">
        <f t="shared" si="5"/>
        <v>High</v>
      </c>
      <c r="Q1010" s="11"/>
      <c r="R1010" s="12"/>
    </row>
    <row r="1011">
      <c r="A1011" s="26" t="s">
        <v>22</v>
      </c>
      <c r="B1011" s="27" t="s">
        <v>1039</v>
      </c>
      <c r="C1011" s="27" t="s">
        <v>49</v>
      </c>
      <c r="D1011" s="28">
        <v>2607.0</v>
      </c>
      <c r="E1011" s="28">
        <v>12250.0</v>
      </c>
      <c r="F1011" s="28">
        <v>604.0</v>
      </c>
      <c r="G1011" s="28">
        <v>178.0</v>
      </c>
      <c r="H1011" s="28">
        <v>42.0</v>
      </c>
      <c r="I1011" s="29">
        <v>4.316225</v>
      </c>
      <c r="J1011" s="29">
        <v>14.64607</v>
      </c>
      <c r="K1011" s="30">
        <v>62.07143</v>
      </c>
      <c r="L1011" s="30">
        <v>705.5236</v>
      </c>
      <c r="M1011" s="29">
        <v>705.5236</v>
      </c>
      <c r="N1011" s="17" t="str">
        <f>IFERROR(__xludf.DUMMYFUNCTION("IF(AND(L1011&lt;=0, L1011&gt;-50), L1011, NA())"),"#N/A")</f>
        <v>#N/A</v>
      </c>
      <c r="O1011" s="17" t="str">
        <f>IFERROR(__xludf.DUMMYFUNCTION("IF(L1011&lt;=-50, L1011, NA())"),"#N/A")</f>
        <v>#N/A</v>
      </c>
      <c r="P1011" s="17" t="str">
        <f t="shared" si="5"/>
        <v>High</v>
      </c>
      <c r="Q1011" s="17"/>
      <c r="R1011" s="19"/>
    </row>
    <row r="1012">
      <c r="A1012" s="31" t="s">
        <v>44</v>
      </c>
      <c r="B1012" s="32" t="s">
        <v>1040</v>
      </c>
      <c r="C1012" s="32" t="s">
        <v>32</v>
      </c>
      <c r="D1012" s="33">
        <v>6039.0</v>
      </c>
      <c r="E1012" s="33">
        <v>26236.0</v>
      </c>
      <c r="F1012" s="33">
        <v>1303.0</v>
      </c>
      <c r="G1012" s="33">
        <v>386.0</v>
      </c>
      <c r="H1012" s="33">
        <v>93.0</v>
      </c>
      <c r="I1012" s="34">
        <v>4.634689</v>
      </c>
      <c r="J1012" s="34">
        <v>15.64508</v>
      </c>
      <c r="K1012" s="30">
        <v>64.93548</v>
      </c>
      <c r="L1012" s="30">
        <v>669.995</v>
      </c>
      <c r="M1012" s="34">
        <v>669.995</v>
      </c>
      <c r="N1012" s="11" t="str">
        <f>IFERROR(__xludf.DUMMYFUNCTION("IF(AND(L1012&lt;=0, L1012&gt;-50), L1012, NA())"),"#N/A")</f>
        <v>#N/A</v>
      </c>
      <c r="O1012" s="11" t="str">
        <f>IFERROR(__xludf.DUMMYFUNCTION("IF(L1012&lt;=-50, L1012, NA())"),"#N/A")</f>
        <v>#N/A</v>
      </c>
      <c r="P1012" s="11" t="str">
        <f t="shared" si="5"/>
        <v>High</v>
      </c>
      <c r="Q1012" s="11"/>
      <c r="R1012" s="12"/>
    </row>
    <row r="1013">
      <c r="A1013" s="26" t="s">
        <v>33</v>
      </c>
      <c r="B1013" s="27" t="s">
        <v>1041</v>
      </c>
      <c r="C1013" s="27" t="s">
        <v>32</v>
      </c>
      <c r="D1013" s="28">
        <v>5041.0</v>
      </c>
      <c r="E1013" s="28">
        <v>21553.0</v>
      </c>
      <c r="F1013" s="28">
        <v>1075.0</v>
      </c>
      <c r="G1013" s="28">
        <v>316.0</v>
      </c>
      <c r="H1013" s="28">
        <v>81.0</v>
      </c>
      <c r="I1013" s="29">
        <v>4.689302</v>
      </c>
      <c r="J1013" s="29">
        <v>15.95253</v>
      </c>
      <c r="K1013" s="30">
        <v>62.23457</v>
      </c>
      <c r="L1013" s="30">
        <v>703.412</v>
      </c>
      <c r="M1013" s="29">
        <v>703.412</v>
      </c>
      <c r="N1013" s="17" t="str">
        <f>IFERROR(__xludf.DUMMYFUNCTION("IF(AND(L1013&lt;=0, L1013&gt;-50), L1013, NA())"),"#N/A")</f>
        <v>#N/A</v>
      </c>
      <c r="O1013" s="17" t="str">
        <f>IFERROR(__xludf.DUMMYFUNCTION("IF(L1013&lt;=-50, L1013, NA())"),"#N/A")</f>
        <v>#N/A</v>
      </c>
      <c r="P1013" s="17" t="str">
        <f t="shared" si="5"/>
        <v>High</v>
      </c>
      <c r="Q1013" s="17"/>
      <c r="R1013" s="19"/>
    </row>
    <row r="1014">
      <c r="A1014" s="31" t="s">
        <v>22</v>
      </c>
      <c r="B1014" s="32" t="s">
        <v>1042</v>
      </c>
      <c r="C1014" s="32" t="s">
        <v>40</v>
      </c>
      <c r="D1014" s="33">
        <v>2501.0</v>
      </c>
      <c r="E1014" s="33">
        <v>11914.0</v>
      </c>
      <c r="F1014" s="33">
        <v>586.0</v>
      </c>
      <c r="G1014" s="33">
        <v>178.0</v>
      </c>
      <c r="H1014" s="33">
        <v>33.0</v>
      </c>
      <c r="I1014" s="34">
        <v>4.267918</v>
      </c>
      <c r="J1014" s="34">
        <v>14.05056</v>
      </c>
      <c r="K1014" s="30">
        <v>75.78788</v>
      </c>
      <c r="L1014" s="30">
        <v>559.7361</v>
      </c>
      <c r="M1014" s="34">
        <v>559.7361</v>
      </c>
      <c r="N1014" s="11" t="str">
        <f>IFERROR(__xludf.DUMMYFUNCTION("IF(AND(L1014&lt;=0, L1014&gt;-50), L1014, NA())"),"#N/A")</f>
        <v>#N/A</v>
      </c>
      <c r="O1014" s="11" t="str">
        <f>IFERROR(__xludf.DUMMYFUNCTION("IF(L1014&lt;=-50, L1014, NA())"),"#N/A")</f>
        <v>#N/A</v>
      </c>
      <c r="P1014" s="11" t="str">
        <f t="shared" si="5"/>
        <v>High</v>
      </c>
      <c r="Q1014" s="11"/>
      <c r="R1014" s="12"/>
    </row>
    <row r="1015">
      <c r="A1015" s="26" t="s">
        <v>30</v>
      </c>
      <c r="B1015" s="27" t="s">
        <v>1043</v>
      </c>
      <c r="C1015" s="27" t="s">
        <v>32</v>
      </c>
      <c r="D1015" s="28">
        <v>7023.0</v>
      </c>
      <c r="E1015" s="28">
        <v>26443.0</v>
      </c>
      <c r="F1015" s="28">
        <v>1323.0</v>
      </c>
      <c r="G1015" s="28">
        <v>402.0</v>
      </c>
      <c r="H1015" s="28">
        <v>98.0</v>
      </c>
      <c r="I1015" s="29">
        <v>5.30839</v>
      </c>
      <c r="J1015" s="29">
        <v>17.47015</v>
      </c>
      <c r="K1015" s="30">
        <v>71.66327</v>
      </c>
      <c r="L1015" s="30">
        <v>597.7075</v>
      </c>
      <c r="M1015" s="29">
        <v>597.7075</v>
      </c>
      <c r="N1015" s="17" t="str">
        <f>IFERROR(__xludf.DUMMYFUNCTION("IF(AND(L1015&lt;=0, L1015&gt;-50), L1015, NA())"),"#N/A")</f>
        <v>#N/A</v>
      </c>
      <c r="O1015" s="17" t="str">
        <f>IFERROR(__xludf.DUMMYFUNCTION("IF(L1015&lt;=-50, L1015, NA())"),"#N/A")</f>
        <v>#N/A</v>
      </c>
      <c r="P1015" s="17" t="str">
        <f t="shared" si="5"/>
        <v>High</v>
      </c>
      <c r="Q1015" s="17"/>
      <c r="R1015" s="19"/>
    </row>
    <row r="1016">
      <c r="A1016" s="31" t="s">
        <v>18</v>
      </c>
      <c r="B1016" s="32" t="s">
        <v>1044</v>
      </c>
      <c r="C1016" s="32" t="s">
        <v>20</v>
      </c>
      <c r="D1016" s="33">
        <v>9474.0</v>
      </c>
      <c r="E1016" s="33">
        <v>35060.0</v>
      </c>
      <c r="F1016" s="33">
        <v>1761.0</v>
      </c>
      <c r="G1016" s="33">
        <v>526.0</v>
      </c>
      <c r="H1016" s="33">
        <v>130.0</v>
      </c>
      <c r="I1016" s="34">
        <v>5.379898</v>
      </c>
      <c r="J1016" s="34">
        <v>18.01141</v>
      </c>
      <c r="K1016" s="30">
        <v>72.87692</v>
      </c>
      <c r="L1016" s="30">
        <v>586.0882</v>
      </c>
      <c r="M1016" s="34">
        <v>586.0882</v>
      </c>
      <c r="N1016" s="11" t="str">
        <f>IFERROR(__xludf.DUMMYFUNCTION("IF(AND(L1016&lt;=0, L1016&gt;-50), L1016, NA())"),"#N/A")</f>
        <v>#N/A</v>
      </c>
      <c r="O1016" s="11" t="str">
        <f>IFERROR(__xludf.DUMMYFUNCTION("IF(L1016&lt;=-50, L1016, NA())"),"#N/A")</f>
        <v>#N/A</v>
      </c>
      <c r="P1016" s="11" t="str">
        <f t="shared" si="5"/>
        <v>High</v>
      </c>
      <c r="Q1016" s="11"/>
      <c r="R1016" s="12"/>
    </row>
    <row r="1017">
      <c r="A1017" s="26" t="s">
        <v>22</v>
      </c>
      <c r="B1017" s="27" t="s">
        <v>1045</v>
      </c>
      <c r="C1017" s="27" t="s">
        <v>28</v>
      </c>
      <c r="D1017" s="28">
        <v>6960.0</v>
      </c>
      <c r="E1017" s="28">
        <v>16090.0</v>
      </c>
      <c r="F1017" s="28">
        <v>810.0</v>
      </c>
      <c r="G1017" s="28">
        <v>245.0</v>
      </c>
      <c r="H1017" s="28">
        <v>57.0</v>
      </c>
      <c r="I1017" s="29">
        <v>8.592593</v>
      </c>
      <c r="J1017" s="29">
        <v>28.40816</v>
      </c>
      <c r="K1017" s="30">
        <v>122.1053</v>
      </c>
      <c r="L1017" s="30">
        <v>309.4828</v>
      </c>
      <c r="M1017" s="29">
        <v>309.4828</v>
      </c>
      <c r="N1017" s="17" t="str">
        <f>IFERROR(__xludf.DUMMYFUNCTION("IF(AND(L1017&lt;=0, L1017&gt;-50), L1017, NA())"),"#N/A")</f>
        <v>#N/A</v>
      </c>
      <c r="O1017" s="17" t="str">
        <f>IFERROR(__xludf.DUMMYFUNCTION("IF(L1017&lt;=-50, L1017, NA())"),"#N/A")</f>
        <v>#N/A</v>
      </c>
      <c r="P1017" s="17" t="str">
        <f t="shared" si="5"/>
        <v>High</v>
      </c>
      <c r="Q1017" s="17"/>
      <c r="R1017" s="19"/>
    </row>
    <row r="1018">
      <c r="A1018" s="31" t="s">
        <v>35</v>
      </c>
      <c r="B1018" s="32" t="s">
        <v>1046</v>
      </c>
      <c r="C1018" s="32" t="s">
        <v>20</v>
      </c>
      <c r="D1018" s="33">
        <v>3591.0</v>
      </c>
      <c r="E1018" s="33">
        <v>8150.0</v>
      </c>
      <c r="F1018" s="33">
        <v>410.0</v>
      </c>
      <c r="G1018" s="33">
        <v>119.0</v>
      </c>
      <c r="H1018" s="33">
        <v>29.0</v>
      </c>
      <c r="I1018" s="34">
        <v>8.758537</v>
      </c>
      <c r="J1018" s="34">
        <v>30.17647</v>
      </c>
      <c r="K1018" s="30">
        <v>123.8276</v>
      </c>
      <c r="L1018" s="30">
        <v>303.7872</v>
      </c>
      <c r="M1018" s="34">
        <v>303.7872</v>
      </c>
      <c r="N1018" s="11" t="str">
        <f>IFERROR(__xludf.DUMMYFUNCTION("IF(AND(L1018&lt;=0, L1018&gt;-50), L1018, NA())"),"#N/A")</f>
        <v>#N/A</v>
      </c>
      <c r="O1018" s="11" t="str">
        <f>IFERROR(__xludf.DUMMYFUNCTION("IF(L1018&lt;=-50, L1018, NA())"),"#N/A")</f>
        <v>#N/A</v>
      </c>
      <c r="P1018" s="11" t="str">
        <f t="shared" si="5"/>
        <v>High</v>
      </c>
      <c r="Q1018" s="11"/>
      <c r="R1018" s="12"/>
    </row>
    <row r="1019">
      <c r="A1019" s="26" t="s">
        <v>30</v>
      </c>
      <c r="B1019" s="27" t="s">
        <v>1047</v>
      </c>
      <c r="C1019" s="27" t="s">
        <v>37</v>
      </c>
      <c r="D1019" s="28">
        <v>1389.0</v>
      </c>
      <c r="E1019" s="28">
        <v>3570.0</v>
      </c>
      <c r="F1019" s="28">
        <v>191.0</v>
      </c>
      <c r="G1019" s="28">
        <v>59.0</v>
      </c>
      <c r="H1019" s="28">
        <v>17.0</v>
      </c>
      <c r="I1019" s="29">
        <v>7.272251</v>
      </c>
      <c r="J1019" s="29">
        <v>23.54237</v>
      </c>
      <c r="K1019" s="30">
        <v>81.70588</v>
      </c>
      <c r="L1019" s="30">
        <v>511.951</v>
      </c>
      <c r="M1019" s="29">
        <v>511.951</v>
      </c>
      <c r="N1019" s="17" t="str">
        <f>IFERROR(__xludf.DUMMYFUNCTION("IF(AND(L1019&lt;=0, L1019&gt;-50), L1019, NA())"),"#N/A")</f>
        <v>#N/A</v>
      </c>
      <c r="O1019" s="17" t="str">
        <f>IFERROR(__xludf.DUMMYFUNCTION("IF(L1019&lt;=-50, L1019, NA())"),"#N/A")</f>
        <v>#N/A</v>
      </c>
      <c r="P1019" s="17" t="str">
        <f t="shared" si="5"/>
        <v>High</v>
      </c>
      <c r="Q1019" s="17"/>
      <c r="R1019" s="19"/>
    </row>
    <row r="1020">
      <c r="A1020" s="31" t="s">
        <v>22</v>
      </c>
      <c r="B1020" s="32" t="s">
        <v>1048</v>
      </c>
      <c r="C1020" s="32" t="s">
        <v>24</v>
      </c>
      <c r="D1020" s="33">
        <v>849.0</v>
      </c>
      <c r="E1020" s="33">
        <v>3265.0</v>
      </c>
      <c r="F1020" s="33">
        <v>171.0</v>
      </c>
      <c r="G1020" s="33">
        <v>54.0</v>
      </c>
      <c r="H1020" s="33">
        <v>10.0</v>
      </c>
      <c r="I1020" s="34">
        <v>4.964912</v>
      </c>
      <c r="J1020" s="34">
        <v>15.72222</v>
      </c>
      <c r="K1020" s="30">
        <v>84.9</v>
      </c>
      <c r="L1020" s="30">
        <v>488.9282</v>
      </c>
      <c r="M1020" s="34">
        <v>488.9282</v>
      </c>
      <c r="N1020" s="11" t="str">
        <f>IFERROR(__xludf.DUMMYFUNCTION("IF(AND(L1020&lt;=0, L1020&gt;-50), L1020, NA())"),"#N/A")</f>
        <v>#N/A</v>
      </c>
      <c r="O1020" s="11" t="str">
        <f>IFERROR(__xludf.DUMMYFUNCTION("IF(L1020&lt;=-50, L1020, NA())"),"#N/A")</f>
        <v>#N/A</v>
      </c>
      <c r="P1020" s="11" t="str">
        <f t="shared" si="5"/>
        <v>High</v>
      </c>
      <c r="Q1020" s="11"/>
      <c r="R1020" s="12"/>
    </row>
    <row r="1021">
      <c r="A1021" s="26" t="s">
        <v>33</v>
      </c>
      <c r="B1021" s="27" t="s">
        <v>1049</v>
      </c>
      <c r="C1021" s="27" t="s">
        <v>43</v>
      </c>
      <c r="D1021" s="28">
        <v>3877.0</v>
      </c>
      <c r="E1021" s="28">
        <v>13782.0</v>
      </c>
      <c r="F1021" s="28">
        <v>673.0</v>
      </c>
      <c r="G1021" s="28">
        <v>196.0</v>
      </c>
      <c r="H1021" s="28">
        <v>48.0</v>
      </c>
      <c r="I1021" s="29">
        <v>5.760773</v>
      </c>
      <c r="J1021" s="29">
        <v>19.78061</v>
      </c>
      <c r="K1021" s="30">
        <v>80.77083</v>
      </c>
      <c r="L1021" s="30">
        <v>519.0353</v>
      </c>
      <c r="M1021" s="29">
        <v>519.0353</v>
      </c>
      <c r="N1021" s="17" t="str">
        <f>IFERROR(__xludf.DUMMYFUNCTION("IF(AND(L1021&lt;=0, L1021&gt;-50), L1021, NA())"),"#N/A")</f>
        <v>#N/A</v>
      </c>
      <c r="O1021" s="17" t="str">
        <f>IFERROR(__xludf.DUMMYFUNCTION("IF(L1021&lt;=-50, L1021, NA())"),"#N/A")</f>
        <v>#N/A</v>
      </c>
      <c r="P1021" s="17" t="str">
        <f t="shared" si="5"/>
        <v>High</v>
      </c>
      <c r="Q1021" s="17"/>
      <c r="R1021" s="19"/>
    </row>
    <row r="1022">
      <c r="A1022" s="31" t="s">
        <v>26</v>
      </c>
      <c r="B1022" s="32" t="s">
        <v>1050</v>
      </c>
      <c r="C1022" s="32" t="s">
        <v>37</v>
      </c>
      <c r="D1022" s="33">
        <v>9854.0</v>
      </c>
      <c r="E1022" s="33">
        <v>26480.0</v>
      </c>
      <c r="F1022" s="33">
        <v>1329.0</v>
      </c>
      <c r="G1022" s="33">
        <v>402.0</v>
      </c>
      <c r="H1022" s="33">
        <v>95.0</v>
      </c>
      <c r="I1022" s="34">
        <v>7.414597</v>
      </c>
      <c r="J1022" s="34">
        <v>24.51244</v>
      </c>
      <c r="K1022" s="30">
        <v>103.7263</v>
      </c>
      <c r="L1022" s="30">
        <v>382.0378</v>
      </c>
      <c r="M1022" s="34">
        <v>382.0378</v>
      </c>
      <c r="N1022" s="11" t="str">
        <f>IFERROR(__xludf.DUMMYFUNCTION("IF(AND(L1022&lt;=0, L1022&gt;-50), L1022, NA())"),"#N/A")</f>
        <v>#N/A</v>
      </c>
      <c r="O1022" s="11" t="str">
        <f>IFERROR(__xludf.DUMMYFUNCTION("IF(L1022&lt;=-50, L1022, NA())"),"#N/A")</f>
        <v>#N/A</v>
      </c>
      <c r="P1022" s="11" t="str">
        <f t="shared" si="5"/>
        <v>High</v>
      </c>
      <c r="Q1022" s="11"/>
      <c r="R1022" s="12"/>
    </row>
    <row r="1023">
      <c r="A1023" s="26" t="s">
        <v>22</v>
      </c>
      <c r="B1023" s="27" t="s">
        <v>1051</v>
      </c>
      <c r="C1023" s="27" t="s">
        <v>49</v>
      </c>
      <c r="D1023" s="28">
        <v>3389.0</v>
      </c>
      <c r="E1023" s="28">
        <v>16347.0</v>
      </c>
      <c r="F1023" s="28">
        <v>813.0</v>
      </c>
      <c r="G1023" s="28">
        <v>237.0</v>
      </c>
      <c r="H1023" s="28">
        <v>65.0</v>
      </c>
      <c r="I1023" s="29">
        <v>4.168512</v>
      </c>
      <c r="J1023" s="29">
        <v>14.29958</v>
      </c>
      <c r="K1023" s="30">
        <v>52.13846</v>
      </c>
      <c r="L1023" s="30">
        <v>858.985</v>
      </c>
      <c r="M1023" s="29">
        <v>858.985</v>
      </c>
      <c r="N1023" s="17" t="str">
        <f>IFERROR(__xludf.DUMMYFUNCTION("IF(AND(L1023&lt;=0, L1023&gt;-50), L1023, NA())"),"#N/A")</f>
        <v>#N/A</v>
      </c>
      <c r="O1023" s="17" t="str">
        <f>IFERROR(__xludf.DUMMYFUNCTION("IF(L1023&lt;=-50, L1023, NA())"),"#N/A")</f>
        <v>#N/A</v>
      </c>
      <c r="P1023" s="17" t="str">
        <f t="shared" si="5"/>
        <v>High</v>
      </c>
      <c r="Q1023" s="17"/>
      <c r="R1023" s="19"/>
    </row>
    <row r="1024">
      <c r="A1024" s="31" t="s">
        <v>30</v>
      </c>
      <c r="B1024" s="32" t="s">
        <v>1052</v>
      </c>
      <c r="C1024" s="32" t="s">
        <v>40</v>
      </c>
      <c r="D1024" s="33">
        <v>4740.0</v>
      </c>
      <c r="E1024" s="33">
        <v>11802.0</v>
      </c>
      <c r="F1024" s="33">
        <v>578.0</v>
      </c>
      <c r="G1024" s="33">
        <v>178.0</v>
      </c>
      <c r="H1024" s="33">
        <v>40.0</v>
      </c>
      <c r="I1024" s="34">
        <v>8.200692</v>
      </c>
      <c r="J1024" s="34">
        <v>26.62921</v>
      </c>
      <c r="K1024" s="30">
        <v>118.5</v>
      </c>
      <c r="L1024" s="30">
        <v>321.9409</v>
      </c>
      <c r="M1024" s="34">
        <v>321.9409</v>
      </c>
      <c r="N1024" s="11" t="str">
        <f>IFERROR(__xludf.DUMMYFUNCTION("IF(AND(L1024&lt;=0, L1024&gt;-50), L1024, NA())"),"#N/A")</f>
        <v>#N/A</v>
      </c>
      <c r="O1024" s="11" t="str">
        <f>IFERROR(__xludf.DUMMYFUNCTION("IF(L1024&lt;=-50, L1024, NA())"),"#N/A")</f>
        <v>#N/A</v>
      </c>
      <c r="P1024" s="11" t="str">
        <f t="shared" si="5"/>
        <v>High</v>
      </c>
      <c r="Q1024" s="11"/>
      <c r="R1024" s="12"/>
    </row>
    <row r="1025">
      <c r="A1025" s="26" t="s">
        <v>44</v>
      </c>
      <c r="B1025" s="27" t="s">
        <v>1053</v>
      </c>
      <c r="C1025" s="27" t="s">
        <v>43</v>
      </c>
      <c r="D1025" s="28">
        <v>1598.0</v>
      </c>
      <c r="E1025" s="28">
        <v>4930.0</v>
      </c>
      <c r="F1025" s="28">
        <v>227.0</v>
      </c>
      <c r="G1025" s="28">
        <v>69.0</v>
      </c>
      <c r="H1025" s="28">
        <v>13.0</v>
      </c>
      <c r="I1025" s="29">
        <v>7.039648</v>
      </c>
      <c r="J1025" s="29">
        <v>23.15942</v>
      </c>
      <c r="K1025" s="30">
        <v>122.9231</v>
      </c>
      <c r="L1025" s="30">
        <v>306.7584</v>
      </c>
      <c r="M1025" s="29">
        <v>306.7584</v>
      </c>
      <c r="N1025" s="17" t="str">
        <f>IFERROR(__xludf.DUMMYFUNCTION("IF(AND(L1025&lt;=0, L1025&gt;-50), L1025, NA())"),"#N/A")</f>
        <v>#N/A</v>
      </c>
      <c r="O1025" s="17" t="str">
        <f>IFERROR(__xludf.DUMMYFUNCTION("IF(L1025&lt;=-50, L1025, NA())"),"#N/A")</f>
        <v>#N/A</v>
      </c>
      <c r="P1025" s="17" t="str">
        <f t="shared" si="5"/>
        <v>High</v>
      </c>
      <c r="Q1025" s="17"/>
      <c r="R1025" s="19"/>
    </row>
    <row r="1026">
      <c r="A1026" s="37" t="s">
        <v>44</v>
      </c>
      <c r="B1026" s="38" t="s">
        <v>1054</v>
      </c>
      <c r="C1026" s="38" t="s">
        <v>28</v>
      </c>
      <c r="D1026" s="39">
        <v>9372.0</v>
      </c>
      <c r="E1026" s="39">
        <v>44292.0</v>
      </c>
      <c r="F1026" s="39">
        <v>2210.0</v>
      </c>
      <c r="G1026" s="39">
        <v>658.0</v>
      </c>
      <c r="H1026" s="39">
        <v>168.0</v>
      </c>
      <c r="I1026" s="40">
        <v>4.240724</v>
      </c>
      <c r="J1026" s="40">
        <v>14.24316</v>
      </c>
      <c r="K1026" s="41">
        <v>55.78571</v>
      </c>
      <c r="L1026" s="41">
        <v>796.2868</v>
      </c>
      <c r="M1026" s="40">
        <v>796.2868</v>
      </c>
      <c r="N1026" s="42" t="str">
        <f>IFERROR(__xludf.DUMMYFUNCTION("IF(AND(L1026&lt;=0, L1026&gt;-50), L1026, NA())"),"#N/A")</f>
        <v>#N/A</v>
      </c>
      <c r="O1026" s="42" t="str">
        <f>IFERROR(__xludf.DUMMYFUNCTION("IF(L1026&lt;=-50, L1026, NA())"),"#N/A")</f>
        <v>#N/A</v>
      </c>
      <c r="P1026" s="42" t="str">
        <f t="shared" si="5"/>
        <v>High</v>
      </c>
      <c r="Q1026" s="42"/>
      <c r="R1026" s="43"/>
    </row>
  </sheetData>
  <conditionalFormatting sqref="A1">
    <cfRule type="notContainsBlanks" dxfId="0" priority="1">
      <formula>LEN(TRIM(A1))&gt;0</formula>
    </cfRule>
  </conditionalFormatting>
  <conditionalFormatting sqref="K2:K1026">
    <cfRule type="cellIs" dxfId="1" priority="2" operator="greaterThan">
      <formula>500</formula>
    </cfRule>
  </conditionalFormatting>
  <conditionalFormatting sqref="K2:K1026">
    <cfRule type="cellIs" dxfId="0" priority="3" operator="lessThan">
      <formula>300</formula>
    </cfRule>
  </conditionalFormatting>
  <conditionalFormatting sqref="K1:K1026">
    <cfRule type="cellIs" dxfId="2" priority="4" operator="between">
      <formula>300</formula>
      <formula>500</formula>
    </cfRule>
  </conditionalFormatting>
  <conditionalFormatting sqref="L2:L1026">
    <cfRule type="cellIs" dxfId="0" priority="5" operator="greaterThan">
      <formula>0</formula>
    </cfRule>
  </conditionalFormatting>
  <conditionalFormatting sqref="L2:L1026">
    <cfRule type="cellIs" dxfId="1" priority="6" operator="lessThan">
      <formula>0</formula>
    </cfRule>
  </conditionalFormatting>
  <dataValidations>
    <dataValidation type="custom" allowBlank="1" showDropDown="1" sqref="D2:H1026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