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xcel\"/>
    </mc:Choice>
  </mc:AlternateContent>
  <bookViews>
    <workbookView xWindow="0" yWindow="0" windowWidth="20400" windowHeight="7755" firstSheet="4" activeTab="8"/>
  </bookViews>
  <sheets>
    <sheet name="Data" sheetId="1" r:id="rId1"/>
    <sheet name="Column-chart" sheetId="2" r:id="rId2"/>
    <sheet name="Pie-chart" sheetId="4" r:id="rId3"/>
    <sheet name="Line-chart" sheetId="6" r:id="rId4"/>
    <sheet name="Pivot-chart" sheetId="7" r:id="rId5"/>
    <sheet name="Bar-chart" sheetId="9" r:id="rId6"/>
    <sheet name="Scatter-plot" sheetId="10" r:id="rId7"/>
    <sheet name="Area-chart" sheetId="11" r:id="rId8"/>
    <sheet name="Histogram" sheetId="12" r:id="rId9"/>
    <sheet name="Bubble-chart" sheetId="13" r:id="rId10"/>
    <sheet name="Combo" sheetId="14" r:id="rId11"/>
  </sheets>
  <calcPr calcId="152511"/>
  <pivotCaches>
    <pivotCache cacheId="1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2" l="1"/>
  <c r="F17" i="12"/>
  <c r="F18" i="12"/>
  <c r="F15" i="12"/>
  <c r="J6" i="14" l="1"/>
  <c r="F13" i="14"/>
  <c r="J5" i="14"/>
  <c r="J4" i="14"/>
  <c r="J3" i="14"/>
  <c r="I6" i="14"/>
  <c r="I5" i="14"/>
  <c r="I4" i="14"/>
  <c r="I3" i="14"/>
  <c r="D13" i="14"/>
  <c r="E13" i="14"/>
  <c r="C13" i="14"/>
  <c r="D16" i="10"/>
  <c r="D18" i="10"/>
  <c r="D17" i="10"/>
  <c r="D17" i="9" l="1"/>
  <c r="D18" i="9"/>
  <c r="D16" i="9"/>
  <c r="E16" i="4"/>
  <c r="E17" i="4"/>
  <c r="E15" i="4"/>
</calcChain>
</file>

<file path=xl/sharedStrings.xml><?xml version="1.0" encoding="utf-8"?>
<sst xmlns="http://schemas.openxmlformats.org/spreadsheetml/2006/main" count="521" uniqueCount="40">
  <si>
    <t>Student Name</t>
  </si>
  <si>
    <t>Age</t>
  </si>
  <si>
    <t>Grade</t>
  </si>
  <si>
    <t>Subject</t>
  </si>
  <si>
    <t>Marks</t>
  </si>
  <si>
    <t>Region</t>
  </si>
  <si>
    <t>Exam Date</t>
  </si>
  <si>
    <t>Alice Brown</t>
  </si>
  <si>
    <t>Bob Johnson</t>
  </si>
  <si>
    <t>Charlie Black</t>
  </si>
  <si>
    <t>Eve White</t>
  </si>
  <si>
    <t>Frank Green</t>
  </si>
  <si>
    <t>Grace Blue</t>
  </si>
  <si>
    <t>Hank Purple</t>
  </si>
  <si>
    <t>Ivy Orange</t>
  </si>
  <si>
    <t>Jane Smith</t>
  </si>
  <si>
    <t>John Doe</t>
  </si>
  <si>
    <t>B</t>
  </si>
  <si>
    <t>A</t>
  </si>
  <si>
    <t>C</t>
  </si>
  <si>
    <t>Mathematics</t>
  </si>
  <si>
    <t>Physics</t>
  </si>
  <si>
    <t>Chemistry</t>
  </si>
  <si>
    <t>Biology</t>
  </si>
  <si>
    <t>North</t>
  </si>
  <si>
    <t>East</t>
  </si>
  <si>
    <t>West</t>
  </si>
  <si>
    <t>South</t>
  </si>
  <si>
    <t>31-04-2024</t>
  </si>
  <si>
    <t>17-08-2-24</t>
  </si>
  <si>
    <t>Sum of Marks</t>
  </si>
  <si>
    <t>Count</t>
  </si>
  <si>
    <t>Row Labels</t>
  </si>
  <si>
    <t>Grand Total</t>
  </si>
  <si>
    <t>Column Labels</t>
  </si>
  <si>
    <t>Mark</t>
  </si>
  <si>
    <t>Cumulative Marks</t>
  </si>
  <si>
    <t>Mathematic</t>
  </si>
  <si>
    <t xml:space="preserve">Frank Green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</si>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</sst>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0" fontId="2" fillId="0" borderId="1" xfId="0" applyFont="1" applyBorder="1"/>
    <xf numFmtId="0" fontId="0" fillId="0" borderId="0" xfId="0" pivotButton="1"/>
    <xf numFmtId="0" fontId="0" fillId="0" borderId="0" xfId="0" applyNumberFormat="1"/>
    <xf numFmtId="0" fontId="2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/>
    <xf numFmtId="0" fontId="0" fillId="0" borderId="0" xfId="0" applyAlignment="1">
      <alignment horizontal="left"/>
    </xf>
    <xf numFmtId="0" fontId="2" fillId="0" borderId="1" xfId="0" applyFont="1" applyBorder="1" applyAlignment="1">
      <alignment wrapText="1"/>
    </xf>
    <xf numFmtId="2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Marks By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Biology</c:v>
              </c:pt>
              <c:pt idx="1">
                <c:v>Chemistry</c:v>
              </c:pt>
              <c:pt idx="2">
                <c:v>Mathematics</c:v>
              </c:pt>
              <c:pt idx="3">
                <c:v>Physics</c:v>
              </c:pt>
            </c:strLit>
          </c:cat>
          <c:val>
            <c:numLit>
              <c:formatCode>General</c:formatCode>
              <c:ptCount val="4"/>
              <c:pt idx="0">
                <c:v>178</c:v>
              </c:pt>
              <c:pt idx="1">
                <c:v>160</c:v>
              </c:pt>
              <c:pt idx="2">
                <c:v>248</c:v>
              </c:pt>
              <c:pt idx="3">
                <c:v>270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2863376"/>
        <c:axId val="-1492862832"/>
      </c:barChart>
      <c:catAx>
        <c:axId val="-149286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2862832"/>
        <c:crosses val="autoZero"/>
        <c:auto val="1"/>
        <c:lblAlgn val="ctr"/>
        <c:lblOffset val="100"/>
        <c:noMultiLvlLbl val="0"/>
      </c:catAx>
      <c:valAx>
        <c:axId val="-14928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Average 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28633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'Pie-chart'!$E$14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'Pie-chart'!$D$15:$D$17</c:f>
              <c:strCache>
                <c:ptCount val="3"/>
                <c:pt idx="0">
                  <c:v>B</c:v>
                </c:pt>
                <c:pt idx="1">
                  <c:v>A</c:v>
                </c:pt>
                <c:pt idx="2">
                  <c:v>C</c:v>
                </c:pt>
              </c:strCache>
            </c:strRef>
          </c:cat>
          <c:val>
            <c:numRef>
              <c:f>'Pie-chart'!$E$15:$E$17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5782407407407409"/>
          <c:w val="0.89019685039370078"/>
          <c:h val="0.59832276173811605"/>
        </c:manualLayout>
      </c:layout>
      <c:lineChart>
        <c:grouping val="standard"/>
        <c:varyColors val="0"/>
        <c:ser>
          <c:idx val="0"/>
          <c:order val="0"/>
          <c:tx>
            <c:strRef>
              <c:f>'Line-chart'!$F$14</c:f>
              <c:strCache>
                <c:ptCount val="1"/>
                <c:pt idx="0">
                  <c:v>Marks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'Line-chart'!$E$15:$E$24</c:f>
              <c:strCache>
                <c:ptCount val="10"/>
                <c:pt idx="0">
                  <c:v>15-01-2024</c:v>
                </c:pt>
                <c:pt idx="1">
                  <c:v>10-12-2024</c:v>
                </c:pt>
                <c:pt idx="2">
                  <c:v>09-11-2024</c:v>
                </c:pt>
                <c:pt idx="3">
                  <c:v>21-09-2024</c:v>
                </c:pt>
                <c:pt idx="4">
                  <c:v>11-05-2024</c:v>
                </c:pt>
                <c:pt idx="5">
                  <c:v>31-04-2024</c:v>
                </c:pt>
                <c:pt idx="6">
                  <c:v>17-08-2-24</c:v>
                </c:pt>
                <c:pt idx="7">
                  <c:v>01-02-2024</c:v>
                </c:pt>
                <c:pt idx="8">
                  <c:v>11-08-2024</c:v>
                </c:pt>
                <c:pt idx="9">
                  <c:v>11-03-2024</c:v>
                </c:pt>
              </c:strCache>
            </c:strRef>
          </c:cat>
          <c:val>
            <c:numRef>
              <c:f>'Line-chart'!$F$15:$F$24</c:f>
              <c:numCache>
                <c:formatCode>General</c:formatCode>
                <c:ptCount val="10"/>
                <c:pt idx="0">
                  <c:v>85</c:v>
                </c:pt>
                <c:pt idx="1">
                  <c:v>92</c:v>
                </c:pt>
                <c:pt idx="2">
                  <c:v>78</c:v>
                </c:pt>
                <c:pt idx="3">
                  <c:v>88</c:v>
                </c:pt>
                <c:pt idx="4">
                  <c:v>83</c:v>
                </c:pt>
                <c:pt idx="5">
                  <c:v>90</c:v>
                </c:pt>
                <c:pt idx="6">
                  <c:v>82</c:v>
                </c:pt>
                <c:pt idx="7">
                  <c:v>95</c:v>
                </c:pt>
                <c:pt idx="8">
                  <c:v>75</c:v>
                </c:pt>
                <c:pt idx="9">
                  <c:v>88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701519680"/>
        <c:axId val="-1701519136"/>
      </c:lineChart>
      <c:catAx>
        <c:axId val="-170151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Exam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519136"/>
        <c:crosses val="autoZero"/>
        <c:auto val="1"/>
        <c:lblAlgn val="ctr"/>
        <c:lblOffset val="100"/>
        <c:noMultiLvlLbl val="0"/>
      </c:catAx>
      <c:valAx>
        <c:axId val="-1701519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17015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VIsualization.xlsx]Pivot-chart!PivotTable23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Marks</a:t>
            </a:r>
            <a:r>
              <a:rPr lang="en-IN" baseline="0"/>
              <a:t> by Subject and Region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'Pivot-chart'!$C$15:$C$16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'Pivot-chart'!$B$17:$B$21</c:f>
              <c:strCache>
                <c:ptCount val="4"/>
                <c:pt idx="0">
                  <c:v>Biology</c:v>
                </c:pt>
                <c:pt idx="1">
                  <c:v>Chemistry</c:v>
                </c:pt>
                <c:pt idx="2">
                  <c:v>Mathematics</c:v>
                </c:pt>
                <c:pt idx="3">
                  <c:v>Physics</c:v>
                </c:pt>
              </c:strCache>
            </c:strRef>
          </c:cat>
          <c:val>
            <c:numRef>
              <c:f>'Pivot-chart'!$C$17:$C$21</c:f>
              <c:numCache>
                <c:formatCode>General</c:formatCode>
                <c:ptCount val="4"/>
                <c:pt idx="3">
                  <c:v>270</c:v>
                </c:pt>
              </c:numCache>
            </c:numRef>
          </c:val>
        </c:ser>
        <c:ser>
          <c:idx val="1"/>
          <c:order val="1"/>
          <c:tx>
            <c:strRef>
              <c:f>'Pivot-chart'!$D$15:$D$16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'Pivot-chart'!$B$17:$B$21</c:f>
              <c:strCache>
                <c:ptCount val="4"/>
                <c:pt idx="0">
                  <c:v>Biology</c:v>
                </c:pt>
                <c:pt idx="1">
                  <c:v>Chemistry</c:v>
                </c:pt>
                <c:pt idx="2">
                  <c:v>Mathematics</c:v>
                </c:pt>
                <c:pt idx="3">
                  <c:v>Physics</c:v>
                </c:pt>
              </c:strCache>
            </c:strRef>
          </c:cat>
          <c:val>
            <c:numRef>
              <c:f>'Pivot-chart'!$D$17:$D$21</c:f>
              <c:numCache>
                <c:formatCode>General</c:formatCode>
                <c:ptCount val="4"/>
                <c:pt idx="0">
                  <c:v>83</c:v>
                </c:pt>
                <c:pt idx="2">
                  <c:v>160</c:v>
                </c:pt>
              </c:numCache>
            </c:numRef>
          </c:val>
        </c:ser>
        <c:ser>
          <c:idx val="2"/>
          <c:order val="2"/>
          <c:tx>
            <c:strRef>
              <c:f>'Pivot-chart'!$E$15:$E$16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'Pivot-chart'!$B$17:$B$21</c:f>
              <c:strCache>
                <c:ptCount val="4"/>
                <c:pt idx="0">
                  <c:v>Biology</c:v>
                </c:pt>
                <c:pt idx="1">
                  <c:v>Chemistry</c:v>
                </c:pt>
                <c:pt idx="2">
                  <c:v>Mathematics</c:v>
                </c:pt>
                <c:pt idx="3">
                  <c:v>Physics</c:v>
                </c:pt>
              </c:strCache>
            </c:strRef>
          </c:cat>
          <c:val>
            <c:numRef>
              <c:f>'Pivot-chart'!$E$17:$E$21</c:f>
              <c:numCache>
                <c:formatCode>General</c:formatCode>
                <c:ptCount val="4"/>
                <c:pt idx="0">
                  <c:v>95</c:v>
                </c:pt>
                <c:pt idx="2">
                  <c:v>88</c:v>
                </c:pt>
              </c:numCache>
            </c:numRef>
          </c:val>
        </c:ser>
        <c:ser>
          <c:idx val="3"/>
          <c:order val="3"/>
          <c:tx>
            <c:strRef>
              <c:f>'Pivot-chart'!$F$15:$F$16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'Pivot-chart'!$B$17:$B$21</c:f>
              <c:strCache>
                <c:ptCount val="4"/>
                <c:pt idx="0">
                  <c:v>Biology</c:v>
                </c:pt>
                <c:pt idx="1">
                  <c:v>Chemistry</c:v>
                </c:pt>
                <c:pt idx="2">
                  <c:v>Mathematics</c:v>
                </c:pt>
                <c:pt idx="3">
                  <c:v>Physics</c:v>
                </c:pt>
              </c:strCache>
            </c:strRef>
          </c:cat>
          <c:val>
            <c:numRef>
              <c:f>'Pivot-chart'!$F$17:$F$21</c:f>
              <c:numCache>
                <c:formatCode>General</c:formatCode>
                <c:ptCount val="4"/>
                <c:pt idx="1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1507712"/>
        <c:axId val="-1701507168"/>
      </c:barChart>
      <c:catAx>
        <c:axId val="-170150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507168"/>
        <c:crosses val="autoZero"/>
        <c:auto val="1"/>
        <c:lblAlgn val="ctr"/>
        <c:lblOffset val="100"/>
        <c:noMultiLvlLbl val="0"/>
      </c:catAx>
      <c:valAx>
        <c:axId val="-17015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5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</a:t>
            </a:r>
            <a:r>
              <a:rPr lang="en-IN" baseline="0"/>
              <a:t> of Students by 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'Bar-chart'!$C$15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'Bar-chart'!$C$16:$C$18</c:f>
              <c:numCache>
                <c:formatCode>General</c:formatCode>
                <c:ptCount val="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</c:numCache>
            </c:numRef>
          </c:val>
        </c:ser>
        <c:ser>
          <c:idx val="1"/>
          <c:order val="1"/>
          <c:tx>
            <c:strRef>
              <c:f>'Bar-chart'!$D$15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'Bar-chart'!$D$16:$D$18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02988560"/>
        <c:axId val="-1702989648"/>
      </c:barChart>
      <c:catAx>
        <c:axId val="-1702988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989648"/>
        <c:crosses val="autoZero"/>
        <c:auto val="1"/>
        <c:lblAlgn val="ctr"/>
        <c:lblOffset val="100"/>
        <c:noMultiLvlLbl val="0"/>
      </c:catAx>
      <c:valAx>
        <c:axId val="-170298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9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Marks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'Scatter-plot'!$D$15</c:f>
              <c:strCache>
                <c:ptCount val="1"/>
                <c:pt idx="0">
                  <c:v>Mark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'Scatter-plot'!$C$16:$C$18</c:f>
              <c:numCache>
                <c:formatCode>General</c:formatCode>
                <c:ptCount val="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</c:numCache>
            </c:numRef>
          </c:xVal>
          <c:yVal>
            <c:numRef>
              <c:f>'Scatter-plot'!$D$16:$D$18</c:f>
              <c:numCache>
                <c:formatCode>General</c:formatCode>
                <c:ptCount val="3"/>
                <c:pt idx="0">
                  <c:v>343</c:v>
                </c:pt>
                <c:pt idx="1">
                  <c:v>270</c:v>
                </c:pt>
                <c:pt idx="2">
                  <c:v>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2987472"/>
        <c:axId val="-1702992368"/>
      </c:scatterChart>
      <c:valAx>
        <c:axId val="-17029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layout>
            <c:manualLayout>
              <c:xMode val="edge"/>
              <c:yMode val="edge"/>
              <c:x val="0.4755404636920385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992368"/>
        <c:crosses val="autoZero"/>
        <c:crossBetween val="midCat"/>
      </c:valAx>
      <c:valAx>
        <c:axId val="-17029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98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Cumulative Marks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'Area-chart'!$J$14</c:f>
              <c:strCache>
                <c:ptCount val="1"/>
                <c:pt idx="0">
                  <c:v>Cumulative Marks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'Area-chart'!$H$15:$H$24</c:f>
              <c:strCache>
                <c:ptCount val="10"/>
                <c:pt idx="0">
                  <c:v>15-01-2024</c:v>
                </c:pt>
                <c:pt idx="1">
                  <c:v>10-12-2024</c:v>
                </c:pt>
                <c:pt idx="2">
                  <c:v>09-11-2024</c:v>
                </c:pt>
                <c:pt idx="3">
                  <c:v>21-09-2024</c:v>
                </c:pt>
                <c:pt idx="4">
                  <c:v>11-05-2024</c:v>
                </c:pt>
                <c:pt idx="5">
                  <c:v>31-04-2024</c:v>
                </c:pt>
                <c:pt idx="6">
                  <c:v>17-08-2024</c:v>
                </c:pt>
                <c:pt idx="7">
                  <c:v>01-02-2024</c:v>
                </c:pt>
                <c:pt idx="8">
                  <c:v>11-08-2024</c:v>
                </c:pt>
                <c:pt idx="9">
                  <c:v>11-03-2024</c:v>
                </c:pt>
              </c:strCache>
            </c:strRef>
          </c:cat>
          <c:val>
            <c:numRef>
              <c:f>'Area-chart'!$J$15:$J$24</c:f>
              <c:numCache>
                <c:formatCode>General</c:formatCode>
                <c:ptCount val="10"/>
                <c:pt idx="0">
                  <c:v>85</c:v>
                </c:pt>
                <c:pt idx="1">
                  <c:v>177</c:v>
                </c:pt>
                <c:pt idx="2">
                  <c:v>255</c:v>
                </c:pt>
                <c:pt idx="3">
                  <c:v>343</c:v>
                </c:pt>
                <c:pt idx="4">
                  <c:v>426</c:v>
                </c:pt>
                <c:pt idx="5">
                  <c:v>516</c:v>
                </c:pt>
                <c:pt idx="6">
                  <c:v>598</c:v>
                </c:pt>
                <c:pt idx="7">
                  <c:v>693</c:v>
                </c:pt>
                <c:pt idx="8">
                  <c:v>786</c:v>
                </c:pt>
                <c:pt idx="9">
                  <c:v>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4392576"/>
        <c:axId val="-1480320528"/>
      </c:areaChart>
      <c:catAx>
        <c:axId val="-170439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Exam Date</a:t>
                </a:r>
              </a:p>
            </c:rich>
          </c:tx>
          <c:layout>
            <c:manualLayout>
              <c:xMode val="edge"/>
              <c:yMode val="edge"/>
              <c:x val="0.4619396325459317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0320528"/>
        <c:crosses val="autoZero"/>
        <c:auto val="1"/>
        <c:lblAlgn val="ctr"/>
        <c:lblOffset val="100"/>
        <c:noMultiLvlLbl val="0"/>
      </c:catAx>
      <c:valAx>
        <c:axId val="-14803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Cumulative 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43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Histogram!$F$14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Histogram!$E$15:$E$18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</c:strCache>
            </c:strRef>
          </c:cat>
          <c:val>
            <c:numRef>
              <c:f>Histogram!$F$15:$F$18</c:f>
              <c:numCache>
                <c:formatCode>General</c:formatCode>
                <c:ptCount val="4"/>
                <c:pt idx="0">
                  <c:v>248</c:v>
                </c:pt>
                <c:pt idx="1">
                  <c:v>270</c:v>
                </c:pt>
                <c:pt idx="2">
                  <c:v>160</c:v>
                </c:pt>
                <c:pt idx="3">
                  <c:v>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1372920352"/>
        <c:axId val="-1372925792"/>
      </c:barChart>
      <c:catAx>
        <c:axId val="-13729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925792"/>
        <c:crosses val="autoZero"/>
        <c:auto val="1"/>
        <c:lblAlgn val="ctr"/>
        <c:lblOffset val="100"/>
        <c:noMultiLvlLbl val="0"/>
      </c:catAx>
      <c:valAx>
        <c:axId val="-137292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92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Line</a:t>
            </a:r>
          </a:p>
        </c:rich>
      </c:tx>
      <c:layout/>
      <c:overlay val="0"/>
      <c:spPr>
        <a:solidFill>
          <a:schemeClr val="bg1"/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Combo!$I$2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Combo!$H$3:$H$6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</c:strCache>
            </c:strRef>
          </c:cat>
          <c:val>
            <c:numRef>
              <c:f>Combo!$I$3:$I$6</c:f>
              <c:numCache>
                <c:formatCode>General</c:formatCode>
                <c:ptCount val="4"/>
                <c:pt idx="0">
                  <c:v>248</c:v>
                </c:pt>
                <c:pt idx="1">
                  <c:v>270</c:v>
                </c:pt>
                <c:pt idx="2">
                  <c:v>160</c:v>
                </c:pt>
                <c:pt idx="3">
                  <c:v>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0333040"/>
        <c:axId val="-1480323792"/>
      </c:barChart>
      <c:lineChart>
        <c:grouping val="standard"/>
        <c:varyColors val="0"/>
        <c:ser>
          <c:idx val="1"/>
          <c:order val="1"/>
          <c:tx>
            <c:strRef>
              <c:f>Combo!$J$2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Combo!$H$3:$H$6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Biology</c:v>
                </c:pt>
              </c:strCache>
            </c:strRef>
          </c:cat>
          <c:val>
            <c:numRef>
              <c:f>Combo!$J$3:$J$6</c:f>
              <c:numCache>
                <c:formatCode>General</c:formatCode>
                <c:ptCount val="4"/>
                <c:pt idx="0" formatCode="0.00">
                  <c:v>82.666666666666671</c:v>
                </c:pt>
                <c:pt idx="1">
                  <c:v>90</c:v>
                </c:pt>
                <c:pt idx="2">
                  <c:v>80</c:v>
                </c:pt>
                <c:pt idx="3" formatCode="0.0">
                  <c:v>89.5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0333040"/>
        <c:axId val="-1480323792"/>
      </c:lineChart>
      <c:catAx>
        <c:axId val="-148033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0323792"/>
        <c:crosses val="autoZero"/>
        <c:auto val="1"/>
        <c:lblAlgn val="ctr"/>
        <c:lblOffset val="100"/>
        <c:noMultiLvlLbl val="0"/>
      </c:catAx>
      <c:valAx>
        <c:axId val="-14803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03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12</xdr:row>
      <xdr:rowOff>9525</xdr:rowOff>
    </xdr:from>
    <xdr:to>
      <xdr:col>16</xdr:col>
      <xdr:colOff>295275</xdr:colOff>
      <xdr:row>23</xdr:row>
      <xdr:rowOff>228600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3</xdr:row>
      <xdr:rowOff>52387</xdr:rowOff>
    </xdr:from>
    <xdr:to>
      <xdr:col>16</xdr:col>
      <xdr:colOff>381000</xdr:colOff>
      <xdr:row>14</xdr:row>
      <xdr:rowOff>223837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9</xdr:row>
      <xdr:rowOff>195262</xdr:rowOff>
    </xdr:from>
    <xdr:to>
      <xdr:col>16</xdr:col>
      <xdr:colOff>171450</xdr:colOff>
      <xdr:row>21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538162</xdr:colOff>
      <xdr:row>2</xdr:row>
      <xdr:rowOff>23812</xdr:rowOff>
    </xdr:from>
    <xdr:to>
      <xdr:col>16</xdr:col>
      <xdr:colOff>233362</xdr:colOff>
      <xdr:row>14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4</xdr:row>
      <xdr:rowOff>214312</xdr:rowOff>
    </xdr:from>
    <xdr:to>
      <xdr:col>16</xdr:col>
      <xdr:colOff>152400</xdr:colOff>
      <xdr:row>16</xdr:row>
      <xdr:rowOff>195262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12</xdr:row>
      <xdr:rowOff>119062</xdr:rowOff>
    </xdr:from>
    <xdr:to>
      <xdr:col>13</xdr:col>
      <xdr:colOff>400050</xdr:colOff>
      <xdr:row>26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176212</xdr:rowOff>
    </xdr:from>
    <xdr:to>
      <xdr:col>6</xdr:col>
      <xdr:colOff>266700</xdr:colOff>
      <xdr:row>24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2</xdr:row>
      <xdr:rowOff>119062</xdr:rowOff>
    </xdr:from>
    <xdr:to>
      <xdr:col>16</xdr:col>
      <xdr:colOff>171450</xdr:colOff>
      <xdr:row>14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6</xdr:row>
      <xdr:rowOff>166687</xdr:rowOff>
    </xdr:from>
    <xdr:to>
      <xdr:col>14</xdr:col>
      <xdr:colOff>428625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mscds41" refreshedDate="45491.44824189815" createdVersion="5" refreshedVersion="5" minRefreshableVersion="3" recordCount="10">
  <cacheSource type="worksheet">
    <worksheetSource ref="B2:H12" sheet="Pivot-chart"/>
  </cacheSource>
  <cacheFields count="7">
    <cacheField name="Student Name" numFmtId="0">
      <sharedItems/>
    </cacheField>
    <cacheField name="Age" numFmtId="0">
      <sharedItems containsSemiMixedTypes="0" containsString="0" containsNumber="1" containsInteger="1" minValue="20" maxValue="22"/>
    </cacheField>
    <cacheField name="Grade" numFmtId="0">
      <sharedItems/>
    </cacheField>
    <cacheField name="Subject" numFmtId="0">
      <sharedItems count="4">
        <s v="Mathematics"/>
        <s v="Physics"/>
        <s v="Chemistry"/>
        <s v="Biology"/>
      </sharedItems>
    </cacheField>
    <cacheField name="Marks" numFmtId="0">
      <sharedItems containsSemiMixedTypes="0" containsString="0" containsNumber="1" containsInteger="1" minValue="75" maxValue="95"/>
    </cacheField>
    <cacheField name="Region" numFmtId="0">
      <sharedItems count="4">
        <s v="North"/>
        <s v="East"/>
        <s v="West"/>
        <s v="South"/>
      </sharedItems>
    </cacheField>
    <cacheField name="Exam Date" numFmtId="0">
      <sharedItems containsDate="1" containsMixedTypes="1" minDate="2024-01-15T00:00:00" maxDate="2024-12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Alice Brown"/>
    <n v="20"/>
    <s v="B"/>
    <x v="0"/>
    <n v="85"/>
    <x v="0"/>
    <d v="2024-01-15T00:00:00"/>
  </r>
  <r>
    <s v="Bob Johnson"/>
    <n v="21"/>
    <s v="A"/>
    <x v="1"/>
    <n v="92"/>
    <x v="1"/>
    <d v="2024-12-10T00:00:00"/>
  </r>
  <r>
    <s v="Charlie Black"/>
    <n v="22"/>
    <s v="C"/>
    <x v="2"/>
    <n v="78"/>
    <x v="2"/>
    <d v="2024-11-09T00:00:00"/>
  </r>
  <r>
    <s v="Eve White"/>
    <n v="20"/>
    <s v="A"/>
    <x v="0"/>
    <n v="88"/>
    <x v="3"/>
    <d v="2024-09-21T00:00:00"/>
  </r>
  <r>
    <s v="Frank Green"/>
    <n v="21"/>
    <s v="B"/>
    <x v="3"/>
    <n v="83"/>
    <x v="0"/>
    <d v="2024-05-11T00:00:00"/>
  </r>
  <r>
    <s v="Grace Blue"/>
    <n v="22"/>
    <s v="A"/>
    <x v="1"/>
    <n v="90"/>
    <x v="1"/>
    <s v="31-04-2024"/>
  </r>
  <r>
    <s v="Hank Purple"/>
    <n v="20"/>
    <s v="B"/>
    <x v="2"/>
    <n v="82"/>
    <x v="2"/>
    <s v="17-08-2-24"/>
  </r>
  <r>
    <s v="Ivy Orange"/>
    <n v="21"/>
    <s v="A"/>
    <x v="3"/>
    <n v="95"/>
    <x v="3"/>
    <d v="2024-02-01T00:00:00"/>
  </r>
  <r>
    <s v="Jane Smith"/>
    <n v="22"/>
    <s v="C"/>
    <x v="0"/>
    <n v="75"/>
    <x v="0"/>
    <d v="2024-08-11T00:00:00"/>
  </r>
  <r>
    <s v="John Doe"/>
    <n v="20"/>
    <s v="B"/>
    <x v="1"/>
    <n v="88"/>
    <x v="1"/>
    <d v="2024-03-1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3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B15:G21" firstHeaderRow="1" firstDataRow="2" firstDataCol="1"/>
  <pivotFields count="7"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dataField="1" showAll="0"/>
    <pivotField axis="axisCol" showAll="0">
      <items count="5">
        <item x="1"/>
        <item x="0"/>
        <item x="3"/>
        <item x="2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Marks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L16"/>
  <sheetViews>
    <sheetView topLeftCell="E4" workbookViewId="0">
      <selection activeCell="F6" sqref="F6:L16"/>
    </sheetView>
  </sheetViews>
  <sheetFormatPr defaultRowHeight="18.75" x14ac:dyDescent="0.3"/>
  <cols>
    <col min="1" max="1" width="16.42578125" style="1" bestFit="1" customWidth="1"/>
    <col min="2" max="2" width="5.5703125" style="1" bestFit="1" customWidth="1"/>
    <col min="3" max="3" width="7.85546875" style="1" bestFit="1" customWidth="1"/>
    <col min="4" max="4" width="14.85546875" style="1" bestFit="1" customWidth="1"/>
    <col min="5" max="5" width="8" style="1" bestFit="1" customWidth="1"/>
    <col min="6" max="6" width="18" style="1" bestFit="1" customWidth="1"/>
    <col min="7" max="7" width="5.85546875" style="1" bestFit="1" customWidth="1"/>
    <col min="8" max="8" width="8.7109375" style="1" bestFit="1" customWidth="1"/>
    <col min="9" max="9" width="14.85546875" style="1" bestFit="1" customWidth="1"/>
    <col min="10" max="10" width="9.140625" style="1" bestFit="1" customWidth="1"/>
    <col min="11" max="11" width="9.5703125" style="1" bestFit="1" customWidth="1"/>
    <col min="12" max="12" width="14.42578125" style="1" bestFit="1" customWidth="1"/>
    <col min="13" max="13" width="16.42578125" style="1" bestFit="1" customWidth="1"/>
    <col min="14" max="14" width="5.5703125" style="1" customWidth="1"/>
    <col min="15" max="15" width="7.85546875" style="1" customWidth="1"/>
    <col min="16" max="16" width="14.85546875" style="1" bestFit="1" customWidth="1"/>
    <col min="17" max="17" width="8" style="1" customWidth="1"/>
    <col min="18" max="18" width="8.85546875" style="1" customWidth="1"/>
    <col min="19" max="19" width="13.42578125" style="1" bestFit="1" customWidth="1"/>
    <col min="20" max="16384" width="9.140625" style="1"/>
  </cols>
  <sheetData>
    <row r="6" spans="6:12" x14ac:dyDescent="0.3">
      <c r="F6" s="4" t="s">
        <v>0</v>
      </c>
      <c r="G6" s="4" t="s">
        <v>1</v>
      </c>
      <c r="H6" s="4" t="s">
        <v>2</v>
      </c>
      <c r="I6" s="4" t="s">
        <v>3</v>
      </c>
      <c r="J6" s="4" t="s">
        <v>4</v>
      </c>
      <c r="K6" s="4" t="s">
        <v>5</v>
      </c>
      <c r="L6" s="7" t="s">
        <v>6</v>
      </c>
    </row>
    <row r="7" spans="6:12" x14ac:dyDescent="0.3">
      <c r="F7" s="2" t="s">
        <v>7</v>
      </c>
      <c r="G7" s="2">
        <v>20</v>
      </c>
      <c r="H7" s="2" t="s">
        <v>17</v>
      </c>
      <c r="I7" s="2" t="s">
        <v>20</v>
      </c>
      <c r="J7" s="2">
        <v>85</v>
      </c>
      <c r="K7" s="2" t="s">
        <v>24</v>
      </c>
      <c r="L7" s="8">
        <v>45306</v>
      </c>
    </row>
    <row r="8" spans="6:12" x14ac:dyDescent="0.3">
      <c r="F8" s="2" t="s">
        <v>8</v>
      </c>
      <c r="G8" s="2">
        <v>21</v>
      </c>
      <c r="H8" s="2" t="s">
        <v>18</v>
      </c>
      <c r="I8" s="2" t="s">
        <v>21</v>
      </c>
      <c r="J8" s="2">
        <v>92</v>
      </c>
      <c r="K8" s="2" t="s">
        <v>25</v>
      </c>
      <c r="L8" s="8">
        <v>45636</v>
      </c>
    </row>
    <row r="9" spans="6:12" x14ac:dyDescent="0.3">
      <c r="F9" s="2" t="s">
        <v>9</v>
      </c>
      <c r="G9" s="2">
        <v>22</v>
      </c>
      <c r="H9" s="2" t="s">
        <v>19</v>
      </c>
      <c r="I9" s="2" t="s">
        <v>22</v>
      </c>
      <c r="J9" s="2">
        <v>78</v>
      </c>
      <c r="K9" s="2" t="s">
        <v>26</v>
      </c>
      <c r="L9" s="8">
        <v>45605</v>
      </c>
    </row>
    <row r="10" spans="6:12" x14ac:dyDescent="0.3">
      <c r="F10" s="2" t="s">
        <v>10</v>
      </c>
      <c r="G10" s="2">
        <v>20</v>
      </c>
      <c r="H10" s="2" t="s">
        <v>18</v>
      </c>
      <c r="I10" s="2" t="s">
        <v>20</v>
      </c>
      <c r="J10" s="2">
        <v>88</v>
      </c>
      <c r="K10" s="2" t="s">
        <v>27</v>
      </c>
      <c r="L10" s="8">
        <v>45556</v>
      </c>
    </row>
    <row r="11" spans="6:12" x14ac:dyDescent="0.3">
      <c r="F11" s="2" t="s">
        <v>11</v>
      </c>
      <c r="G11" s="2">
        <v>21</v>
      </c>
      <c r="H11" s="2" t="s">
        <v>17</v>
      </c>
      <c r="I11" s="2" t="s">
        <v>23</v>
      </c>
      <c r="J11" s="2">
        <v>83</v>
      </c>
      <c r="K11" s="2" t="s">
        <v>24</v>
      </c>
      <c r="L11" s="8">
        <v>45423</v>
      </c>
    </row>
    <row r="12" spans="6:12" x14ac:dyDescent="0.3">
      <c r="F12" s="2" t="s">
        <v>12</v>
      </c>
      <c r="G12" s="2">
        <v>22</v>
      </c>
      <c r="H12" s="2" t="s">
        <v>18</v>
      </c>
      <c r="I12" s="2" t="s">
        <v>21</v>
      </c>
      <c r="J12" s="2">
        <v>90</v>
      </c>
      <c r="K12" s="2" t="s">
        <v>25</v>
      </c>
      <c r="L12" s="9" t="s">
        <v>28</v>
      </c>
    </row>
    <row r="13" spans="6:12" x14ac:dyDescent="0.3">
      <c r="F13" s="2" t="s">
        <v>13</v>
      </c>
      <c r="G13" s="2">
        <v>20</v>
      </c>
      <c r="H13" s="2" t="s">
        <v>17</v>
      </c>
      <c r="I13" s="2" t="s">
        <v>22</v>
      </c>
      <c r="J13" s="2">
        <v>82</v>
      </c>
      <c r="K13" s="2" t="s">
        <v>26</v>
      </c>
      <c r="L13" s="9" t="s">
        <v>29</v>
      </c>
    </row>
    <row r="14" spans="6:12" x14ac:dyDescent="0.3">
      <c r="F14" s="2" t="s">
        <v>14</v>
      </c>
      <c r="G14" s="2">
        <v>21</v>
      </c>
      <c r="H14" s="2" t="s">
        <v>18</v>
      </c>
      <c r="I14" s="2" t="s">
        <v>23</v>
      </c>
      <c r="J14" s="2">
        <v>95</v>
      </c>
      <c r="K14" s="2" t="s">
        <v>27</v>
      </c>
      <c r="L14" s="8">
        <v>45323</v>
      </c>
    </row>
    <row r="15" spans="6:12" x14ac:dyDescent="0.3">
      <c r="F15" s="2" t="s">
        <v>15</v>
      </c>
      <c r="G15" s="2">
        <v>22</v>
      </c>
      <c r="H15" s="2" t="s">
        <v>19</v>
      </c>
      <c r="I15" s="2" t="s">
        <v>20</v>
      </c>
      <c r="J15" s="2">
        <v>75</v>
      </c>
      <c r="K15" s="2" t="s">
        <v>24</v>
      </c>
      <c r="L15" s="8">
        <v>45515</v>
      </c>
    </row>
    <row r="16" spans="6:12" x14ac:dyDescent="0.3">
      <c r="F16" s="2" t="s">
        <v>16</v>
      </c>
      <c r="G16" s="2">
        <v>20</v>
      </c>
      <c r="H16" s="2" t="s">
        <v>17</v>
      </c>
      <c r="I16" s="2" t="s">
        <v>21</v>
      </c>
      <c r="J16" s="2">
        <v>88</v>
      </c>
      <c r="K16" s="2" t="s">
        <v>25</v>
      </c>
      <c r="L16" s="8">
        <v>45362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E11" sqref="E11"/>
    </sheetView>
  </sheetViews>
  <sheetFormatPr defaultRowHeight="15" x14ac:dyDescent="0.25"/>
  <cols>
    <col min="2" max="2" width="6.42578125" customWidth="1"/>
    <col min="3" max="3" width="8.7109375" customWidth="1"/>
    <col min="4" max="4" width="8.7109375" bestFit="1" customWidth="1"/>
    <col min="5" max="5" width="14.85546875" bestFit="1" customWidth="1"/>
    <col min="7" max="7" width="9.5703125" bestFit="1" customWidth="1"/>
    <col min="8" max="8" width="14.42578125" bestFit="1" customWidth="1"/>
  </cols>
  <sheetData>
    <row r="2" spans="2:4" ht="18.75" x14ac:dyDescent="0.3">
      <c r="B2" s="4" t="s">
        <v>1</v>
      </c>
      <c r="C2" s="4" t="s">
        <v>2</v>
      </c>
      <c r="D2" s="4" t="s">
        <v>4</v>
      </c>
    </row>
    <row r="3" spans="2:4" ht="18.75" x14ac:dyDescent="0.3">
      <c r="B3" s="2">
        <v>20</v>
      </c>
      <c r="C3" s="2" t="s">
        <v>17</v>
      </c>
      <c r="D3" s="2">
        <v>85</v>
      </c>
    </row>
    <row r="4" spans="2:4" ht="18.75" x14ac:dyDescent="0.3">
      <c r="B4" s="2">
        <v>21</v>
      </c>
      <c r="C4" s="2" t="s">
        <v>18</v>
      </c>
      <c r="D4" s="2">
        <v>92</v>
      </c>
    </row>
    <row r="5" spans="2:4" ht="18.75" x14ac:dyDescent="0.3">
      <c r="B5" s="2">
        <v>22</v>
      </c>
      <c r="C5" s="2" t="s">
        <v>19</v>
      </c>
      <c r="D5" s="2">
        <v>78</v>
      </c>
    </row>
    <row r="6" spans="2:4" ht="18.75" x14ac:dyDescent="0.3">
      <c r="B6" s="2">
        <v>20</v>
      </c>
      <c r="C6" s="2" t="s">
        <v>18</v>
      </c>
      <c r="D6" s="2">
        <v>88</v>
      </c>
    </row>
    <row r="7" spans="2:4" ht="18.75" x14ac:dyDescent="0.3">
      <c r="B7" s="2">
        <v>21</v>
      </c>
      <c r="C7" s="2" t="s">
        <v>17</v>
      </c>
      <c r="D7" s="2">
        <v>83</v>
      </c>
    </row>
    <row r="8" spans="2:4" ht="18.75" x14ac:dyDescent="0.3">
      <c r="B8" s="2">
        <v>22</v>
      </c>
      <c r="C8" s="2" t="s">
        <v>18</v>
      </c>
      <c r="D8" s="2">
        <v>90</v>
      </c>
    </row>
    <row r="9" spans="2:4" ht="18.75" x14ac:dyDescent="0.3">
      <c r="D9" s="2">
        <v>82</v>
      </c>
    </row>
    <row r="10" spans="2:4" ht="18.75" x14ac:dyDescent="0.3">
      <c r="D10" s="2">
        <v>95</v>
      </c>
    </row>
    <row r="11" spans="2:4" ht="18.75" x14ac:dyDescent="0.3">
      <c r="D11" s="2">
        <v>75</v>
      </c>
    </row>
    <row r="12" spans="2:4" ht="18.75" x14ac:dyDescent="0.3">
      <c r="D12" s="2">
        <v>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workbookViewId="0">
      <selection activeCell="C18" sqref="C18"/>
    </sheetView>
  </sheetViews>
  <sheetFormatPr defaultRowHeight="18.75" x14ac:dyDescent="0.3"/>
  <cols>
    <col min="1" max="1" width="9.140625" style="1"/>
    <col min="2" max="2" width="16.42578125" style="1" bestFit="1" customWidth="1"/>
    <col min="3" max="3" width="13.7109375" style="1" bestFit="1" customWidth="1"/>
    <col min="4" max="4" width="9.5703125" style="1" bestFit="1" customWidth="1"/>
    <col min="5" max="5" width="12.140625" style="1" bestFit="1" customWidth="1"/>
    <col min="6" max="6" width="9.5703125" style="1" bestFit="1" customWidth="1"/>
    <col min="7" max="7" width="9.140625" style="1"/>
    <col min="8" max="8" width="14.85546875" style="1" bestFit="1" customWidth="1"/>
    <col min="9" max="9" width="8" style="1" customWidth="1"/>
    <col min="10" max="10" width="10" style="1" bestFit="1" customWidth="1"/>
    <col min="11" max="16384" width="9.140625" style="1"/>
  </cols>
  <sheetData>
    <row r="2" spans="2:10" x14ac:dyDescent="0.3">
      <c r="B2" s="2" t="s">
        <v>0</v>
      </c>
      <c r="C2" s="2" t="s">
        <v>37</v>
      </c>
      <c r="D2" s="2" t="s">
        <v>21</v>
      </c>
      <c r="E2" s="2" t="s">
        <v>22</v>
      </c>
      <c r="F2" s="2" t="s">
        <v>23</v>
      </c>
      <c r="H2" s="2" t="s">
        <v>3</v>
      </c>
      <c r="I2" s="2" t="s">
        <v>4</v>
      </c>
      <c r="J2" s="2" t="s">
        <v>39</v>
      </c>
    </row>
    <row r="3" spans="2:10" x14ac:dyDescent="0.3">
      <c r="B3" s="2" t="s">
        <v>7</v>
      </c>
      <c r="C3" s="2">
        <v>85</v>
      </c>
      <c r="D3" s="2"/>
      <c r="E3" s="2"/>
      <c r="F3" s="2"/>
      <c r="H3" s="2" t="s">
        <v>20</v>
      </c>
      <c r="I3" s="2">
        <f>SUM(C3:C11)</f>
        <v>248</v>
      </c>
      <c r="J3" s="14">
        <f>C13</f>
        <v>82.666666666666671</v>
      </c>
    </row>
    <row r="4" spans="2:10" x14ac:dyDescent="0.3">
      <c r="B4" s="2" t="s">
        <v>8</v>
      </c>
      <c r="C4" s="2"/>
      <c r="D4" s="2">
        <v>92</v>
      </c>
      <c r="E4" s="2"/>
      <c r="F4" s="2"/>
      <c r="H4" s="2" t="s">
        <v>21</v>
      </c>
      <c r="I4" s="2">
        <f>SUM(D3:D12)</f>
        <v>270</v>
      </c>
      <c r="J4" s="2">
        <f>D13</f>
        <v>90</v>
      </c>
    </row>
    <row r="5" spans="2:10" x14ac:dyDescent="0.3">
      <c r="B5" s="2" t="s">
        <v>9</v>
      </c>
      <c r="C5" s="2"/>
      <c r="D5" s="2"/>
      <c r="E5" s="2">
        <v>78</v>
      </c>
      <c r="F5" s="2"/>
      <c r="H5" s="2" t="s">
        <v>22</v>
      </c>
      <c r="I5" s="2">
        <f>SUM(E3:E12)</f>
        <v>160</v>
      </c>
      <c r="J5" s="2">
        <f>E13</f>
        <v>80</v>
      </c>
    </row>
    <row r="6" spans="2:10" x14ac:dyDescent="0.3">
      <c r="B6" s="2" t="s">
        <v>10</v>
      </c>
      <c r="C6" s="2">
        <v>88</v>
      </c>
      <c r="D6" s="2"/>
      <c r="E6" s="2"/>
      <c r="F6" s="2"/>
      <c r="H6" s="2" t="s">
        <v>23</v>
      </c>
      <c r="I6" s="2">
        <f>SUM(F3:F12)</f>
        <v>179</v>
      </c>
      <c r="J6" s="15">
        <f>F13</f>
        <v>89.5</v>
      </c>
    </row>
    <row r="7" spans="2:10" x14ac:dyDescent="0.3">
      <c r="B7" s="2" t="s">
        <v>38</v>
      </c>
      <c r="C7" s="2"/>
      <c r="D7" s="2"/>
      <c r="E7" s="2"/>
      <c r="F7" s="2">
        <v>84</v>
      </c>
    </row>
    <row r="8" spans="2:10" x14ac:dyDescent="0.3">
      <c r="B8" s="2" t="s">
        <v>12</v>
      </c>
      <c r="C8" s="2"/>
      <c r="D8" s="2">
        <v>90</v>
      </c>
      <c r="E8" s="2"/>
      <c r="F8" s="2"/>
    </row>
    <row r="9" spans="2:10" x14ac:dyDescent="0.3">
      <c r="B9" s="2" t="s">
        <v>13</v>
      </c>
      <c r="C9" s="2"/>
      <c r="D9" s="2"/>
      <c r="E9" s="2">
        <v>82</v>
      </c>
      <c r="F9" s="2"/>
    </row>
    <row r="10" spans="2:10" x14ac:dyDescent="0.3">
      <c r="B10" s="2" t="s">
        <v>14</v>
      </c>
      <c r="C10" s="2"/>
      <c r="D10" s="2"/>
      <c r="E10" s="2"/>
      <c r="F10" s="2">
        <v>95</v>
      </c>
    </row>
    <row r="11" spans="2:10" x14ac:dyDescent="0.3">
      <c r="B11" s="2" t="s">
        <v>15</v>
      </c>
      <c r="C11" s="2">
        <v>75</v>
      </c>
      <c r="D11" s="2"/>
      <c r="E11" s="2"/>
      <c r="F11" s="2"/>
    </row>
    <row r="12" spans="2:10" x14ac:dyDescent="0.3">
      <c r="B12" s="2" t="s">
        <v>16</v>
      </c>
      <c r="C12" s="2"/>
      <c r="D12" s="2">
        <v>88</v>
      </c>
      <c r="E12" s="2"/>
      <c r="F12" s="2"/>
    </row>
    <row r="13" spans="2:10" x14ac:dyDescent="0.3">
      <c r="B13" s="2" t="s">
        <v>39</v>
      </c>
      <c r="C13" s="14">
        <f>AVERAGE(C3:C12)</f>
        <v>82.666666666666671</v>
      </c>
      <c r="D13" s="2">
        <f t="shared" ref="D13:E13" si="0">AVERAGE(D3:D12)</f>
        <v>90</v>
      </c>
      <c r="E13" s="2">
        <f t="shared" si="0"/>
        <v>80</v>
      </c>
      <c r="F13" s="15">
        <f>AVERAGE(F3:F12)</f>
        <v>89.5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7"/>
  <sheetViews>
    <sheetView topLeftCell="A10" workbookViewId="0">
      <selection activeCell="I24" sqref="I24"/>
    </sheetView>
  </sheetViews>
  <sheetFormatPr defaultRowHeight="15" x14ac:dyDescent="0.25"/>
  <cols>
    <col min="2" max="2" width="18" bestFit="1" customWidth="1"/>
    <col min="3" max="3" width="5.85546875" bestFit="1" customWidth="1"/>
    <col min="4" max="4" width="8.7109375" bestFit="1" customWidth="1"/>
    <col min="5" max="5" width="14.85546875" bestFit="1" customWidth="1"/>
    <col min="6" max="6" width="9.140625" bestFit="1" customWidth="1"/>
    <col min="7" max="7" width="9.5703125" bestFit="1" customWidth="1"/>
    <col min="8" max="8" width="14.42578125" bestFit="1" customWidth="1"/>
  </cols>
  <sheetData>
    <row r="4" spans="2:8" ht="18.75" x14ac:dyDescent="0.3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</row>
    <row r="5" spans="2:8" ht="18.75" x14ac:dyDescent="0.3">
      <c r="B5" s="2" t="s">
        <v>7</v>
      </c>
      <c r="C5" s="2">
        <v>20</v>
      </c>
      <c r="D5" s="2" t="s">
        <v>17</v>
      </c>
      <c r="E5" s="2" t="s">
        <v>20</v>
      </c>
      <c r="F5" s="2">
        <v>85</v>
      </c>
      <c r="G5" s="2" t="s">
        <v>24</v>
      </c>
      <c r="H5" s="3">
        <v>45306</v>
      </c>
    </row>
    <row r="6" spans="2:8" ht="18.75" x14ac:dyDescent="0.3">
      <c r="B6" s="2" t="s">
        <v>8</v>
      </c>
      <c r="C6" s="2">
        <v>21</v>
      </c>
      <c r="D6" s="2" t="s">
        <v>18</v>
      </c>
      <c r="E6" s="2" t="s">
        <v>21</v>
      </c>
      <c r="F6" s="2">
        <v>92</v>
      </c>
      <c r="G6" s="2" t="s">
        <v>25</v>
      </c>
      <c r="H6" s="3">
        <v>45636</v>
      </c>
    </row>
    <row r="7" spans="2:8" ht="18.75" x14ac:dyDescent="0.3">
      <c r="B7" s="2" t="s">
        <v>9</v>
      </c>
      <c r="C7" s="2">
        <v>22</v>
      </c>
      <c r="D7" s="2" t="s">
        <v>19</v>
      </c>
      <c r="E7" s="2" t="s">
        <v>22</v>
      </c>
      <c r="F7" s="2">
        <v>78</v>
      </c>
      <c r="G7" s="2" t="s">
        <v>26</v>
      </c>
      <c r="H7" s="3">
        <v>45605</v>
      </c>
    </row>
    <row r="8" spans="2:8" ht="18.75" x14ac:dyDescent="0.3">
      <c r="B8" s="2" t="s">
        <v>10</v>
      </c>
      <c r="C8" s="2">
        <v>20</v>
      </c>
      <c r="D8" s="2" t="s">
        <v>18</v>
      </c>
      <c r="E8" s="2" t="s">
        <v>20</v>
      </c>
      <c r="F8" s="2">
        <v>88</v>
      </c>
      <c r="G8" s="2" t="s">
        <v>27</v>
      </c>
      <c r="H8" s="3">
        <v>45556</v>
      </c>
    </row>
    <row r="9" spans="2:8" ht="18.75" x14ac:dyDescent="0.3">
      <c r="B9" s="2" t="s">
        <v>11</v>
      </c>
      <c r="C9" s="2">
        <v>21</v>
      </c>
      <c r="D9" s="2" t="s">
        <v>17</v>
      </c>
      <c r="E9" s="2" t="s">
        <v>23</v>
      </c>
      <c r="F9" s="2">
        <v>83</v>
      </c>
      <c r="G9" s="2" t="s">
        <v>24</v>
      </c>
      <c r="H9" s="3">
        <v>45423</v>
      </c>
    </row>
    <row r="10" spans="2:8" ht="18.75" x14ac:dyDescent="0.3">
      <c r="B10" s="2" t="s">
        <v>12</v>
      </c>
      <c r="C10" s="2">
        <v>22</v>
      </c>
      <c r="D10" s="2" t="s">
        <v>18</v>
      </c>
      <c r="E10" s="2" t="s">
        <v>21</v>
      </c>
      <c r="F10" s="2">
        <v>90</v>
      </c>
      <c r="G10" s="2" t="s">
        <v>25</v>
      </c>
      <c r="H10" s="2" t="s">
        <v>28</v>
      </c>
    </row>
    <row r="11" spans="2:8" ht="18.75" x14ac:dyDescent="0.3">
      <c r="B11" s="2" t="s">
        <v>13</v>
      </c>
      <c r="C11" s="2">
        <v>20</v>
      </c>
      <c r="D11" s="2" t="s">
        <v>17</v>
      </c>
      <c r="E11" s="2" t="s">
        <v>22</v>
      </c>
      <c r="F11" s="2">
        <v>82</v>
      </c>
      <c r="G11" s="2" t="s">
        <v>26</v>
      </c>
      <c r="H11" s="2" t="s">
        <v>29</v>
      </c>
    </row>
    <row r="12" spans="2:8" ht="18.75" x14ac:dyDescent="0.3">
      <c r="B12" s="2" t="s">
        <v>14</v>
      </c>
      <c r="C12" s="2">
        <v>21</v>
      </c>
      <c r="D12" s="2" t="s">
        <v>18</v>
      </c>
      <c r="E12" s="2" t="s">
        <v>23</v>
      </c>
      <c r="F12" s="2">
        <v>95</v>
      </c>
      <c r="G12" s="2" t="s">
        <v>27</v>
      </c>
      <c r="H12" s="3">
        <v>45323</v>
      </c>
    </row>
    <row r="13" spans="2:8" ht="18.75" x14ac:dyDescent="0.3">
      <c r="B13" s="2" t="s">
        <v>15</v>
      </c>
      <c r="C13" s="2">
        <v>22</v>
      </c>
      <c r="D13" s="2" t="s">
        <v>19</v>
      </c>
      <c r="E13" s="2" t="s">
        <v>20</v>
      </c>
      <c r="F13" s="2">
        <v>75</v>
      </c>
      <c r="G13" s="2" t="s">
        <v>24</v>
      </c>
      <c r="H13" s="3">
        <v>45515</v>
      </c>
    </row>
    <row r="14" spans="2:8" ht="18.75" x14ac:dyDescent="0.3">
      <c r="B14" s="2" t="s">
        <v>16</v>
      </c>
      <c r="C14" s="2">
        <v>20</v>
      </c>
      <c r="D14" s="2" t="s">
        <v>17</v>
      </c>
      <c r="E14" s="2" t="s">
        <v>21</v>
      </c>
      <c r="F14" s="2">
        <v>88</v>
      </c>
      <c r="G14" s="2" t="s">
        <v>25</v>
      </c>
      <c r="H14" s="3">
        <v>45362</v>
      </c>
    </row>
    <row r="17" spans="5:6" ht="18.75" x14ac:dyDescent="0.3">
      <c r="E17" s="4" t="s">
        <v>3</v>
      </c>
      <c r="F17" s="4" t="s">
        <v>4</v>
      </c>
    </row>
    <row r="18" spans="5:6" ht="18.75" x14ac:dyDescent="0.3">
      <c r="E18" s="2" t="s">
        <v>20</v>
      </c>
      <c r="F18" s="2">
        <v>85</v>
      </c>
    </row>
    <row r="19" spans="5:6" ht="18.75" x14ac:dyDescent="0.3">
      <c r="E19" s="2" t="s">
        <v>21</v>
      </c>
      <c r="F19" s="2">
        <v>92</v>
      </c>
    </row>
    <row r="20" spans="5:6" ht="18.75" x14ac:dyDescent="0.3">
      <c r="E20" s="2" t="s">
        <v>22</v>
      </c>
      <c r="F20" s="2">
        <v>78</v>
      </c>
    </row>
    <row r="21" spans="5:6" ht="18.75" x14ac:dyDescent="0.3">
      <c r="E21" s="2" t="s">
        <v>20</v>
      </c>
      <c r="F21" s="2">
        <v>88</v>
      </c>
    </row>
    <row r="22" spans="5:6" ht="18.75" x14ac:dyDescent="0.3">
      <c r="E22" s="2" t="s">
        <v>23</v>
      </c>
      <c r="F22" s="2">
        <v>83</v>
      </c>
    </row>
    <row r="23" spans="5:6" ht="18.75" x14ac:dyDescent="0.3">
      <c r="E23" s="2" t="s">
        <v>21</v>
      </c>
      <c r="F23" s="2">
        <v>90</v>
      </c>
    </row>
    <row r="24" spans="5:6" ht="18.75" x14ac:dyDescent="0.3">
      <c r="E24" s="2" t="s">
        <v>22</v>
      </c>
      <c r="F24" s="2">
        <v>82</v>
      </c>
    </row>
    <row r="25" spans="5:6" ht="18.75" x14ac:dyDescent="0.3">
      <c r="E25" s="2" t="s">
        <v>23</v>
      </c>
      <c r="F25" s="2">
        <v>95</v>
      </c>
    </row>
    <row r="26" spans="5:6" ht="18.75" x14ac:dyDescent="0.3">
      <c r="E26" s="2" t="s">
        <v>20</v>
      </c>
      <c r="F26" s="2">
        <v>75</v>
      </c>
    </row>
    <row r="27" spans="5:6" ht="18.75" x14ac:dyDescent="0.3">
      <c r="E27" s="2" t="s">
        <v>21</v>
      </c>
      <c r="F27" s="2">
        <v>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B2" sqref="B2:H12"/>
    </sheetView>
  </sheetViews>
  <sheetFormatPr defaultRowHeight="15" x14ac:dyDescent="0.25"/>
  <cols>
    <col min="2" max="2" width="18" bestFit="1" customWidth="1"/>
    <col min="3" max="3" width="5.85546875" bestFit="1" customWidth="1"/>
    <col min="4" max="4" width="8.7109375" bestFit="1" customWidth="1"/>
    <col min="5" max="5" width="14.85546875" bestFit="1" customWidth="1"/>
    <col min="7" max="7" width="9.5703125" bestFit="1" customWidth="1"/>
    <col min="8" max="8" width="14.42578125" bestFit="1" customWidth="1"/>
  </cols>
  <sheetData>
    <row r="2" spans="2:8" ht="18.75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7" t="s">
        <v>6</v>
      </c>
    </row>
    <row r="3" spans="2:8" ht="18.75" x14ac:dyDescent="0.3">
      <c r="B3" s="2" t="s">
        <v>7</v>
      </c>
      <c r="C3" s="2">
        <v>20</v>
      </c>
      <c r="D3" s="2" t="s">
        <v>17</v>
      </c>
      <c r="E3" s="2" t="s">
        <v>20</v>
      </c>
      <c r="F3" s="2">
        <v>85</v>
      </c>
      <c r="G3" s="2" t="s">
        <v>24</v>
      </c>
      <c r="H3" s="8">
        <v>45306</v>
      </c>
    </row>
    <row r="4" spans="2:8" ht="18.75" x14ac:dyDescent="0.3">
      <c r="B4" s="2" t="s">
        <v>8</v>
      </c>
      <c r="C4" s="2">
        <v>21</v>
      </c>
      <c r="D4" s="2" t="s">
        <v>18</v>
      </c>
      <c r="E4" s="2" t="s">
        <v>21</v>
      </c>
      <c r="F4" s="2">
        <v>92</v>
      </c>
      <c r="G4" s="2" t="s">
        <v>25</v>
      </c>
      <c r="H4" s="8">
        <v>45636</v>
      </c>
    </row>
    <row r="5" spans="2:8" ht="18.75" x14ac:dyDescent="0.3">
      <c r="B5" s="2" t="s">
        <v>9</v>
      </c>
      <c r="C5" s="2">
        <v>22</v>
      </c>
      <c r="D5" s="2" t="s">
        <v>19</v>
      </c>
      <c r="E5" s="2" t="s">
        <v>22</v>
      </c>
      <c r="F5" s="2">
        <v>78</v>
      </c>
      <c r="G5" s="2" t="s">
        <v>26</v>
      </c>
      <c r="H5" s="8">
        <v>45605</v>
      </c>
    </row>
    <row r="6" spans="2:8" ht="18.75" x14ac:dyDescent="0.3">
      <c r="B6" s="2" t="s">
        <v>10</v>
      </c>
      <c r="C6" s="2">
        <v>20</v>
      </c>
      <c r="D6" s="2" t="s">
        <v>18</v>
      </c>
      <c r="E6" s="2" t="s">
        <v>20</v>
      </c>
      <c r="F6" s="2">
        <v>88</v>
      </c>
      <c r="G6" s="2" t="s">
        <v>27</v>
      </c>
      <c r="H6" s="8">
        <v>45556</v>
      </c>
    </row>
    <row r="7" spans="2:8" ht="18.75" x14ac:dyDescent="0.3">
      <c r="B7" s="2" t="s">
        <v>11</v>
      </c>
      <c r="C7" s="2">
        <v>21</v>
      </c>
      <c r="D7" s="2" t="s">
        <v>17</v>
      </c>
      <c r="E7" s="2" t="s">
        <v>23</v>
      </c>
      <c r="F7" s="2">
        <v>83</v>
      </c>
      <c r="G7" s="2" t="s">
        <v>24</v>
      </c>
      <c r="H7" s="8">
        <v>45423</v>
      </c>
    </row>
    <row r="8" spans="2:8" ht="18.75" x14ac:dyDescent="0.3">
      <c r="B8" s="2" t="s">
        <v>12</v>
      </c>
      <c r="C8" s="2">
        <v>22</v>
      </c>
      <c r="D8" s="2" t="s">
        <v>18</v>
      </c>
      <c r="E8" s="2" t="s">
        <v>21</v>
      </c>
      <c r="F8" s="2">
        <v>90</v>
      </c>
      <c r="G8" s="2" t="s">
        <v>25</v>
      </c>
      <c r="H8" s="9" t="s">
        <v>28</v>
      </c>
    </row>
    <row r="9" spans="2:8" ht="18.75" x14ac:dyDescent="0.3">
      <c r="B9" s="2" t="s">
        <v>13</v>
      </c>
      <c r="C9" s="2">
        <v>20</v>
      </c>
      <c r="D9" s="2" t="s">
        <v>17</v>
      </c>
      <c r="E9" s="2" t="s">
        <v>22</v>
      </c>
      <c r="F9" s="2">
        <v>82</v>
      </c>
      <c r="G9" s="2" t="s">
        <v>26</v>
      </c>
      <c r="H9" s="9" t="s">
        <v>29</v>
      </c>
    </row>
    <row r="10" spans="2:8" ht="18.75" x14ac:dyDescent="0.3">
      <c r="B10" s="2" t="s">
        <v>14</v>
      </c>
      <c r="C10" s="2">
        <v>21</v>
      </c>
      <c r="D10" s="2" t="s">
        <v>18</v>
      </c>
      <c r="E10" s="2" t="s">
        <v>23</v>
      </c>
      <c r="F10" s="2">
        <v>95</v>
      </c>
      <c r="G10" s="2" t="s">
        <v>27</v>
      </c>
      <c r="H10" s="8">
        <v>45323</v>
      </c>
    </row>
    <row r="11" spans="2:8" ht="18.75" x14ac:dyDescent="0.3">
      <c r="B11" s="2" t="s">
        <v>15</v>
      </c>
      <c r="C11" s="2">
        <v>22</v>
      </c>
      <c r="D11" s="2" t="s">
        <v>19</v>
      </c>
      <c r="E11" s="2" t="s">
        <v>20</v>
      </c>
      <c r="F11" s="2">
        <v>75</v>
      </c>
      <c r="G11" s="2" t="s">
        <v>24</v>
      </c>
      <c r="H11" s="8">
        <v>45515</v>
      </c>
    </row>
    <row r="12" spans="2:8" ht="18.75" x14ac:dyDescent="0.3">
      <c r="B12" s="2" t="s">
        <v>16</v>
      </c>
      <c r="C12" s="2">
        <v>20</v>
      </c>
      <c r="D12" s="2" t="s">
        <v>17</v>
      </c>
      <c r="E12" s="2" t="s">
        <v>21</v>
      </c>
      <c r="F12" s="2">
        <v>88</v>
      </c>
      <c r="G12" s="2" t="s">
        <v>25</v>
      </c>
      <c r="H12" s="8">
        <v>45362</v>
      </c>
    </row>
    <row r="14" spans="2:8" ht="18.75" x14ac:dyDescent="0.3">
      <c r="D14" s="4" t="s">
        <v>2</v>
      </c>
      <c r="E14" s="10" t="s">
        <v>31</v>
      </c>
    </row>
    <row r="15" spans="2:8" ht="18.75" x14ac:dyDescent="0.3">
      <c r="D15" s="2" t="s">
        <v>17</v>
      </c>
      <c r="E15" s="11">
        <f>COUNTIFS($D$2:$D$12,$D15)</f>
        <v>4</v>
      </c>
    </row>
    <row r="16" spans="2:8" ht="18.75" x14ac:dyDescent="0.3">
      <c r="D16" s="2" t="s">
        <v>18</v>
      </c>
      <c r="E16" s="11">
        <f>COUNTIFS($D$2:$D$12,$D16)</f>
        <v>4</v>
      </c>
    </row>
    <row r="17" spans="4:5" ht="18.75" x14ac:dyDescent="0.3">
      <c r="D17" s="2" t="s">
        <v>19</v>
      </c>
      <c r="E17" s="11">
        <f>COUNTIFS($D$2:$D$12,$D17)</f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opLeftCell="A7" workbookViewId="0">
      <selection activeCell="T12" sqref="T12"/>
    </sheetView>
  </sheetViews>
  <sheetFormatPr defaultRowHeight="15" x14ac:dyDescent="0.25"/>
  <cols>
    <col min="2" max="2" width="18" bestFit="1" customWidth="1"/>
    <col min="3" max="3" width="5.85546875" bestFit="1" customWidth="1"/>
    <col min="4" max="4" width="8.7109375" bestFit="1" customWidth="1"/>
    <col min="5" max="5" width="14.85546875" bestFit="1" customWidth="1"/>
    <col min="7" max="7" width="9.5703125" bestFit="1" customWidth="1"/>
    <col min="8" max="8" width="14.42578125" bestFit="1" customWidth="1"/>
  </cols>
  <sheetData>
    <row r="2" spans="2:8" ht="18.75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7" t="s">
        <v>6</v>
      </c>
    </row>
    <row r="3" spans="2:8" ht="18.75" x14ac:dyDescent="0.3">
      <c r="B3" s="2" t="s">
        <v>7</v>
      </c>
      <c r="C3" s="2">
        <v>20</v>
      </c>
      <c r="D3" s="2" t="s">
        <v>17</v>
      </c>
      <c r="E3" s="2" t="s">
        <v>20</v>
      </c>
      <c r="F3" s="2">
        <v>85</v>
      </c>
      <c r="G3" s="2" t="s">
        <v>24</v>
      </c>
      <c r="H3" s="8">
        <v>45306</v>
      </c>
    </row>
    <row r="4" spans="2:8" ht="18.75" x14ac:dyDescent="0.3">
      <c r="B4" s="2" t="s">
        <v>8</v>
      </c>
      <c r="C4" s="2">
        <v>21</v>
      </c>
      <c r="D4" s="2" t="s">
        <v>18</v>
      </c>
      <c r="E4" s="2" t="s">
        <v>21</v>
      </c>
      <c r="F4" s="2">
        <v>92</v>
      </c>
      <c r="G4" s="2" t="s">
        <v>25</v>
      </c>
      <c r="H4" s="8">
        <v>45636</v>
      </c>
    </row>
    <row r="5" spans="2:8" ht="18.75" x14ac:dyDescent="0.3">
      <c r="B5" s="2" t="s">
        <v>9</v>
      </c>
      <c r="C5" s="2">
        <v>22</v>
      </c>
      <c r="D5" s="2" t="s">
        <v>19</v>
      </c>
      <c r="E5" s="2" t="s">
        <v>22</v>
      </c>
      <c r="F5" s="2">
        <v>78</v>
      </c>
      <c r="G5" s="2" t="s">
        <v>26</v>
      </c>
      <c r="H5" s="8">
        <v>45605</v>
      </c>
    </row>
    <row r="6" spans="2:8" ht="18.75" x14ac:dyDescent="0.3">
      <c r="B6" s="2" t="s">
        <v>10</v>
      </c>
      <c r="C6" s="2">
        <v>20</v>
      </c>
      <c r="D6" s="2" t="s">
        <v>18</v>
      </c>
      <c r="E6" s="2" t="s">
        <v>20</v>
      </c>
      <c r="F6" s="2">
        <v>88</v>
      </c>
      <c r="G6" s="2" t="s">
        <v>27</v>
      </c>
      <c r="H6" s="8">
        <v>45556</v>
      </c>
    </row>
    <row r="7" spans="2:8" ht="18.75" x14ac:dyDescent="0.3">
      <c r="B7" s="2" t="s">
        <v>11</v>
      </c>
      <c r="C7" s="2">
        <v>21</v>
      </c>
      <c r="D7" s="2" t="s">
        <v>17</v>
      </c>
      <c r="E7" s="2" t="s">
        <v>23</v>
      </c>
      <c r="F7" s="2">
        <v>83</v>
      </c>
      <c r="G7" s="2" t="s">
        <v>24</v>
      </c>
      <c r="H7" s="8">
        <v>45423</v>
      </c>
    </row>
    <row r="8" spans="2:8" ht="18.75" x14ac:dyDescent="0.3">
      <c r="B8" s="2" t="s">
        <v>12</v>
      </c>
      <c r="C8" s="2">
        <v>22</v>
      </c>
      <c r="D8" s="2" t="s">
        <v>18</v>
      </c>
      <c r="E8" s="2" t="s">
        <v>21</v>
      </c>
      <c r="F8" s="2">
        <v>90</v>
      </c>
      <c r="G8" s="2" t="s">
        <v>25</v>
      </c>
      <c r="H8" s="9" t="s">
        <v>28</v>
      </c>
    </row>
    <row r="9" spans="2:8" ht="18.75" x14ac:dyDescent="0.3">
      <c r="B9" s="2" t="s">
        <v>13</v>
      </c>
      <c r="C9" s="2">
        <v>20</v>
      </c>
      <c r="D9" s="2" t="s">
        <v>17</v>
      </c>
      <c r="E9" s="2" t="s">
        <v>22</v>
      </c>
      <c r="F9" s="2">
        <v>82</v>
      </c>
      <c r="G9" s="2" t="s">
        <v>26</v>
      </c>
      <c r="H9" s="9" t="s">
        <v>29</v>
      </c>
    </row>
    <row r="10" spans="2:8" ht="18.75" x14ac:dyDescent="0.3">
      <c r="B10" s="2" t="s">
        <v>14</v>
      </c>
      <c r="C10" s="2">
        <v>21</v>
      </c>
      <c r="D10" s="2" t="s">
        <v>18</v>
      </c>
      <c r="E10" s="2" t="s">
        <v>23</v>
      </c>
      <c r="F10" s="2">
        <v>95</v>
      </c>
      <c r="G10" s="2" t="s">
        <v>27</v>
      </c>
      <c r="H10" s="8">
        <v>45323</v>
      </c>
    </row>
    <row r="11" spans="2:8" ht="18.75" x14ac:dyDescent="0.3">
      <c r="B11" s="2" t="s">
        <v>15</v>
      </c>
      <c r="C11" s="2">
        <v>22</v>
      </c>
      <c r="D11" s="2" t="s">
        <v>19</v>
      </c>
      <c r="E11" s="2" t="s">
        <v>20</v>
      </c>
      <c r="F11" s="2">
        <v>75</v>
      </c>
      <c r="G11" s="2" t="s">
        <v>24</v>
      </c>
      <c r="H11" s="8">
        <v>45515</v>
      </c>
    </row>
    <row r="12" spans="2:8" ht="18.75" x14ac:dyDescent="0.3">
      <c r="B12" s="2" t="s">
        <v>16</v>
      </c>
      <c r="C12" s="2">
        <v>20</v>
      </c>
      <c r="D12" s="2" t="s">
        <v>17</v>
      </c>
      <c r="E12" s="2" t="s">
        <v>21</v>
      </c>
      <c r="F12" s="2">
        <v>88</v>
      </c>
      <c r="G12" s="2" t="s">
        <v>25</v>
      </c>
      <c r="H12" s="8">
        <v>45362</v>
      </c>
    </row>
    <row r="14" spans="2:8" ht="18.75" x14ac:dyDescent="0.3">
      <c r="E14" s="7" t="s">
        <v>6</v>
      </c>
      <c r="F14" s="4" t="s">
        <v>4</v>
      </c>
    </row>
    <row r="15" spans="2:8" ht="18.75" x14ac:dyDescent="0.3">
      <c r="E15" s="8">
        <v>45306</v>
      </c>
      <c r="F15" s="2">
        <v>85</v>
      </c>
    </row>
    <row r="16" spans="2:8" ht="18.75" x14ac:dyDescent="0.3">
      <c r="E16" s="8">
        <v>45636</v>
      </c>
      <c r="F16" s="2">
        <v>92</v>
      </c>
    </row>
    <row r="17" spans="5:6" ht="18.75" x14ac:dyDescent="0.3">
      <c r="E17" s="8">
        <v>45605</v>
      </c>
      <c r="F17" s="2">
        <v>78</v>
      </c>
    </row>
    <row r="18" spans="5:6" ht="18.75" x14ac:dyDescent="0.3">
      <c r="E18" s="8">
        <v>45556</v>
      </c>
      <c r="F18" s="2">
        <v>88</v>
      </c>
    </row>
    <row r="19" spans="5:6" ht="18.75" x14ac:dyDescent="0.3">
      <c r="E19" s="8">
        <v>45423</v>
      </c>
      <c r="F19" s="2">
        <v>83</v>
      </c>
    </row>
    <row r="20" spans="5:6" ht="18.75" x14ac:dyDescent="0.3">
      <c r="E20" s="9" t="s">
        <v>28</v>
      </c>
      <c r="F20" s="2">
        <v>90</v>
      </c>
    </row>
    <row r="21" spans="5:6" ht="18.75" x14ac:dyDescent="0.3">
      <c r="E21" s="9" t="s">
        <v>29</v>
      </c>
      <c r="F21" s="2">
        <v>82</v>
      </c>
    </row>
    <row r="22" spans="5:6" ht="18.75" x14ac:dyDescent="0.3">
      <c r="E22" s="8">
        <v>45323</v>
      </c>
      <c r="F22" s="2">
        <v>95</v>
      </c>
    </row>
    <row r="23" spans="5:6" ht="18.75" x14ac:dyDescent="0.3">
      <c r="E23" s="8">
        <v>45515</v>
      </c>
      <c r="F23" s="2">
        <v>75</v>
      </c>
    </row>
    <row r="24" spans="5:6" ht="18.75" x14ac:dyDescent="0.3">
      <c r="E24" s="8">
        <v>45362</v>
      </c>
      <c r="F24" s="2">
        <v>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topLeftCell="A7" workbookViewId="0">
      <selection activeCell="M18" sqref="M18"/>
    </sheetView>
  </sheetViews>
  <sheetFormatPr defaultRowHeight="15" x14ac:dyDescent="0.25"/>
  <cols>
    <col min="2" max="2" width="13.140625" customWidth="1"/>
    <col min="3" max="3" width="16.28515625" bestFit="1" customWidth="1"/>
    <col min="4" max="4" width="6.140625" customWidth="1"/>
    <col min="5" max="5" width="15" customWidth="1"/>
    <col min="6" max="6" width="8.85546875" customWidth="1"/>
    <col min="7" max="7" width="11.28515625" bestFit="1" customWidth="1"/>
    <col min="8" max="8" width="14.42578125" bestFit="1" customWidth="1"/>
  </cols>
  <sheetData>
    <row r="2" spans="2:8" ht="18.75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7" t="s">
        <v>6</v>
      </c>
    </row>
    <row r="3" spans="2:8" ht="18.75" x14ac:dyDescent="0.3">
      <c r="B3" s="2" t="s">
        <v>7</v>
      </c>
      <c r="C3" s="2">
        <v>20</v>
      </c>
      <c r="D3" s="2" t="s">
        <v>17</v>
      </c>
      <c r="E3" s="2" t="s">
        <v>20</v>
      </c>
      <c r="F3" s="2">
        <v>85</v>
      </c>
      <c r="G3" s="2" t="s">
        <v>24</v>
      </c>
      <c r="H3" s="8">
        <v>45306</v>
      </c>
    </row>
    <row r="4" spans="2:8" ht="18.75" x14ac:dyDescent="0.3">
      <c r="B4" s="2" t="s">
        <v>8</v>
      </c>
      <c r="C4" s="2">
        <v>21</v>
      </c>
      <c r="D4" s="2" t="s">
        <v>18</v>
      </c>
      <c r="E4" s="2" t="s">
        <v>21</v>
      </c>
      <c r="F4" s="2">
        <v>92</v>
      </c>
      <c r="G4" s="2" t="s">
        <v>25</v>
      </c>
      <c r="H4" s="8">
        <v>45636</v>
      </c>
    </row>
    <row r="5" spans="2:8" ht="18.75" x14ac:dyDescent="0.3">
      <c r="B5" s="2" t="s">
        <v>9</v>
      </c>
      <c r="C5" s="2">
        <v>22</v>
      </c>
      <c r="D5" s="2" t="s">
        <v>19</v>
      </c>
      <c r="E5" s="2" t="s">
        <v>22</v>
      </c>
      <c r="F5" s="2">
        <v>78</v>
      </c>
      <c r="G5" s="2" t="s">
        <v>26</v>
      </c>
      <c r="H5" s="8">
        <v>45605</v>
      </c>
    </row>
    <row r="6" spans="2:8" ht="18.75" x14ac:dyDescent="0.3">
      <c r="B6" s="2" t="s">
        <v>10</v>
      </c>
      <c r="C6" s="2">
        <v>20</v>
      </c>
      <c r="D6" s="2" t="s">
        <v>18</v>
      </c>
      <c r="E6" s="2" t="s">
        <v>20</v>
      </c>
      <c r="F6" s="2">
        <v>88</v>
      </c>
      <c r="G6" s="2" t="s">
        <v>27</v>
      </c>
      <c r="H6" s="8">
        <v>45556</v>
      </c>
    </row>
    <row r="7" spans="2:8" ht="18.75" x14ac:dyDescent="0.3">
      <c r="B7" s="2" t="s">
        <v>11</v>
      </c>
      <c r="C7" s="2">
        <v>21</v>
      </c>
      <c r="D7" s="2" t="s">
        <v>17</v>
      </c>
      <c r="E7" s="2" t="s">
        <v>23</v>
      </c>
      <c r="F7" s="2">
        <v>83</v>
      </c>
      <c r="G7" s="2" t="s">
        <v>24</v>
      </c>
      <c r="H7" s="8">
        <v>45423</v>
      </c>
    </row>
    <row r="8" spans="2:8" ht="18.75" x14ac:dyDescent="0.3">
      <c r="B8" s="2" t="s">
        <v>12</v>
      </c>
      <c r="C8" s="2">
        <v>22</v>
      </c>
      <c r="D8" s="2" t="s">
        <v>18</v>
      </c>
      <c r="E8" s="2" t="s">
        <v>21</v>
      </c>
      <c r="F8" s="2">
        <v>90</v>
      </c>
      <c r="G8" s="2" t="s">
        <v>25</v>
      </c>
      <c r="H8" s="9" t="s">
        <v>28</v>
      </c>
    </row>
    <row r="9" spans="2:8" ht="18.75" x14ac:dyDescent="0.3">
      <c r="B9" s="2" t="s">
        <v>13</v>
      </c>
      <c r="C9" s="2">
        <v>20</v>
      </c>
      <c r="D9" s="2" t="s">
        <v>17</v>
      </c>
      <c r="E9" s="2" t="s">
        <v>22</v>
      </c>
      <c r="F9" s="2">
        <v>82</v>
      </c>
      <c r="G9" s="2" t="s">
        <v>26</v>
      </c>
      <c r="H9" s="9" t="s">
        <v>29</v>
      </c>
    </row>
    <row r="10" spans="2:8" ht="18.75" x14ac:dyDescent="0.3">
      <c r="B10" s="2" t="s">
        <v>14</v>
      </c>
      <c r="C10" s="2">
        <v>21</v>
      </c>
      <c r="D10" s="2" t="s">
        <v>18</v>
      </c>
      <c r="E10" s="2" t="s">
        <v>23</v>
      </c>
      <c r="F10" s="2">
        <v>95</v>
      </c>
      <c r="G10" s="2" t="s">
        <v>27</v>
      </c>
      <c r="H10" s="8">
        <v>45323</v>
      </c>
    </row>
    <row r="11" spans="2:8" ht="18.75" x14ac:dyDescent="0.3">
      <c r="B11" s="2" t="s">
        <v>15</v>
      </c>
      <c r="C11" s="2">
        <v>22</v>
      </c>
      <c r="D11" s="2" t="s">
        <v>19</v>
      </c>
      <c r="E11" s="2" t="s">
        <v>20</v>
      </c>
      <c r="F11" s="2">
        <v>75</v>
      </c>
      <c r="G11" s="2" t="s">
        <v>24</v>
      </c>
      <c r="H11" s="8">
        <v>45515</v>
      </c>
    </row>
    <row r="12" spans="2:8" ht="18.75" x14ac:dyDescent="0.3">
      <c r="B12" s="2" t="s">
        <v>16</v>
      </c>
      <c r="C12" s="2">
        <v>20</v>
      </c>
      <c r="D12" s="2" t="s">
        <v>17</v>
      </c>
      <c r="E12" s="2" t="s">
        <v>21</v>
      </c>
      <c r="F12" s="2">
        <v>88</v>
      </c>
      <c r="G12" s="2" t="s">
        <v>25</v>
      </c>
      <c r="H12" s="8">
        <v>45362</v>
      </c>
    </row>
    <row r="15" spans="2:8" x14ac:dyDescent="0.25">
      <c r="B15" s="5" t="s">
        <v>30</v>
      </c>
      <c r="C15" s="5" t="s">
        <v>34</v>
      </c>
    </row>
    <row r="16" spans="2:8" x14ac:dyDescent="0.25">
      <c r="B16" s="5" t="s">
        <v>32</v>
      </c>
      <c r="C16" t="s">
        <v>25</v>
      </c>
      <c r="D16" t="s">
        <v>24</v>
      </c>
      <c r="E16" t="s">
        <v>27</v>
      </c>
      <c r="F16" t="s">
        <v>26</v>
      </c>
      <c r="G16" t="s">
        <v>33</v>
      </c>
    </row>
    <row r="17" spans="2:7" x14ac:dyDescent="0.25">
      <c r="B17" s="12" t="s">
        <v>23</v>
      </c>
      <c r="C17" s="6"/>
      <c r="D17" s="6">
        <v>83</v>
      </c>
      <c r="E17" s="6">
        <v>95</v>
      </c>
      <c r="F17" s="6"/>
      <c r="G17" s="6">
        <v>178</v>
      </c>
    </row>
    <row r="18" spans="2:7" x14ac:dyDescent="0.25">
      <c r="B18" s="12" t="s">
        <v>22</v>
      </c>
      <c r="C18" s="6"/>
      <c r="D18" s="6"/>
      <c r="E18" s="6"/>
      <c r="F18" s="6">
        <v>160</v>
      </c>
      <c r="G18" s="6">
        <v>160</v>
      </c>
    </row>
    <row r="19" spans="2:7" x14ac:dyDescent="0.25">
      <c r="B19" s="12" t="s">
        <v>20</v>
      </c>
      <c r="C19" s="6"/>
      <c r="D19" s="6">
        <v>160</v>
      </c>
      <c r="E19" s="6">
        <v>88</v>
      </c>
      <c r="F19" s="6"/>
      <c r="G19" s="6">
        <v>248</v>
      </c>
    </row>
    <row r="20" spans="2:7" x14ac:dyDescent="0.25">
      <c r="B20" s="12" t="s">
        <v>21</v>
      </c>
      <c r="C20" s="6">
        <v>270</v>
      </c>
      <c r="D20" s="6"/>
      <c r="E20" s="6"/>
      <c r="F20" s="6"/>
      <c r="G20" s="6">
        <v>270</v>
      </c>
    </row>
    <row r="21" spans="2:7" x14ac:dyDescent="0.25">
      <c r="B21" s="12" t="s">
        <v>33</v>
      </c>
      <c r="C21" s="6">
        <v>270</v>
      </c>
      <c r="D21" s="6">
        <v>243</v>
      </c>
      <c r="E21" s="6">
        <v>183</v>
      </c>
      <c r="F21" s="6">
        <v>160</v>
      </c>
      <c r="G21" s="6">
        <v>856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zoomScale="85" zoomScaleNormal="85" workbookViewId="0">
      <selection activeCell="N3" sqref="N3"/>
    </sheetView>
  </sheetViews>
  <sheetFormatPr defaultRowHeight="15" x14ac:dyDescent="0.25"/>
  <cols>
    <col min="2" max="2" width="18" bestFit="1" customWidth="1"/>
    <col min="3" max="3" width="5.85546875" bestFit="1" customWidth="1"/>
    <col min="4" max="4" width="8.7109375" bestFit="1" customWidth="1"/>
    <col min="5" max="5" width="14.85546875" bestFit="1" customWidth="1"/>
    <col min="7" max="7" width="9.5703125" bestFit="1" customWidth="1"/>
    <col min="8" max="8" width="14.42578125" bestFit="1" customWidth="1"/>
  </cols>
  <sheetData>
    <row r="2" spans="2:8" ht="18.75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7" t="s">
        <v>6</v>
      </c>
    </row>
    <row r="3" spans="2:8" ht="18.75" x14ac:dyDescent="0.3">
      <c r="B3" s="2" t="s">
        <v>7</v>
      </c>
      <c r="C3" s="2">
        <v>20</v>
      </c>
      <c r="D3" s="2" t="s">
        <v>17</v>
      </c>
      <c r="E3" s="2" t="s">
        <v>20</v>
      </c>
      <c r="F3" s="2">
        <v>85</v>
      </c>
      <c r="G3" s="2" t="s">
        <v>24</v>
      </c>
      <c r="H3" s="8">
        <v>45306</v>
      </c>
    </row>
    <row r="4" spans="2:8" ht="18.75" x14ac:dyDescent="0.3">
      <c r="B4" s="2" t="s">
        <v>8</v>
      </c>
      <c r="C4" s="2">
        <v>21</v>
      </c>
      <c r="D4" s="2" t="s">
        <v>18</v>
      </c>
      <c r="E4" s="2" t="s">
        <v>21</v>
      </c>
      <c r="F4" s="2">
        <v>92</v>
      </c>
      <c r="G4" s="2" t="s">
        <v>25</v>
      </c>
      <c r="H4" s="8">
        <v>45636</v>
      </c>
    </row>
    <row r="5" spans="2:8" ht="18.75" x14ac:dyDescent="0.3">
      <c r="B5" s="2" t="s">
        <v>9</v>
      </c>
      <c r="C5" s="2">
        <v>22</v>
      </c>
      <c r="D5" s="2" t="s">
        <v>19</v>
      </c>
      <c r="E5" s="2" t="s">
        <v>22</v>
      </c>
      <c r="F5" s="2">
        <v>78</v>
      </c>
      <c r="G5" s="2" t="s">
        <v>26</v>
      </c>
      <c r="H5" s="8">
        <v>45605</v>
      </c>
    </row>
    <row r="6" spans="2:8" ht="18.75" x14ac:dyDescent="0.3">
      <c r="B6" s="2" t="s">
        <v>10</v>
      </c>
      <c r="C6" s="2">
        <v>20</v>
      </c>
      <c r="D6" s="2" t="s">
        <v>18</v>
      </c>
      <c r="E6" s="2" t="s">
        <v>20</v>
      </c>
      <c r="F6" s="2">
        <v>88</v>
      </c>
      <c r="G6" s="2" t="s">
        <v>27</v>
      </c>
      <c r="H6" s="8">
        <v>45556</v>
      </c>
    </row>
    <row r="7" spans="2:8" ht="18.75" x14ac:dyDescent="0.3">
      <c r="B7" s="2" t="s">
        <v>11</v>
      </c>
      <c r="C7" s="2">
        <v>21</v>
      </c>
      <c r="D7" s="2" t="s">
        <v>17</v>
      </c>
      <c r="E7" s="2" t="s">
        <v>23</v>
      </c>
      <c r="F7" s="2">
        <v>83</v>
      </c>
      <c r="G7" s="2" t="s">
        <v>24</v>
      </c>
      <c r="H7" s="8">
        <v>45423</v>
      </c>
    </row>
    <row r="8" spans="2:8" ht="18.75" x14ac:dyDescent="0.3">
      <c r="B8" s="2" t="s">
        <v>12</v>
      </c>
      <c r="C8" s="2">
        <v>22</v>
      </c>
      <c r="D8" s="2" t="s">
        <v>18</v>
      </c>
      <c r="E8" s="2" t="s">
        <v>21</v>
      </c>
      <c r="F8" s="2">
        <v>90</v>
      </c>
      <c r="G8" s="2" t="s">
        <v>25</v>
      </c>
      <c r="H8" s="9" t="s">
        <v>28</v>
      </c>
    </row>
    <row r="9" spans="2:8" ht="18.75" x14ac:dyDescent="0.3">
      <c r="B9" s="2" t="s">
        <v>13</v>
      </c>
      <c r="C9" s="2">
        <v>20</v>
      </c>
      <c r="D9" s="2" t="s">
        <v>17</v>
      </c>
      <c r="E9" s="2" t="s">
        <v>22</v>
      </c>
      <c r="F9" s="2">
        <v>82</v>
      </c>
      <c r="G9" s="2" t="s">
        <v>26</v>
      </c>
      <c r="H9" s="9" t="s">
        <v>29</v>
      </c>
    </row>
    <row r="10" spans="2:8" ht="18.75" x14ac:dyDescent="0.3">
      <c r="B10" s="2" t="s">
        <v>14</v>
      </c>
      <c r="C10" s="2">
        <v>21</v>
      </c>
      <c r="D10" s="2" t="s">
        <v>18</v>
      </c>
      <c r="E10" s="2" t="s">
        <v>23</v>
      </c>
      <c r="F10" s="2">
        <v>95</v>
      </c>
      <c r="G10" s="2" t="s">
        <v>27</v>
      </c>
      <c r="H10" s="8">
        <v>45323</v>
      </c>
    </row>
    <row r="11" spans="2:8" ht="18.75" x14ac:dyDescent="0.3">
      <c r="B11" s="2" t="s">
        <v>15</v>
      </c>
      <c r="C11" s="2">
        <v>22</v>
      </c>
      <c r="D11" s="2" t="s">
        <v>19</v>
      </c>
      <c r="E11" s="2" t="s">
        <v>20</v>
      </c>
      <c r="F11" s="2">
        <v>75</v>
      </c>
      <c r="G11" s="2" t="s">
        <v>24</v>
      </c>
      <c r="H11" s="8">
        <v>45515</v>
      </c>
    </row>
    <row r="12" spans="2:8" ht="18.75" x14ac:dyDescent="0.3">
      <c r="B12" s="2" t="s">
        <v>16</v>
      </c>
      <c r="C12" s="2">
        <v>20</v>
      </c>
      <c r="D12" s="2" t="s">
        <v>17</v>
      </c>
      <c r="E12" s="2" t="s">
        <v>21</v>
      </c>
      <c r="F12" s="2">
        <v>88</v>
      </c>
      <c r="G12" s="2" t="s">
        <v>25</v>
      </c>
      <c r="H12" s="8">
        <v>45362</v>
      </c>
    </row>
    <row r="15" spans="2:8" ht="18.75" x14ac:dyDescent="0.3">
      <c r="C15" s="4" t="s">
        <v>1</v>
      </c>
      <c r="D15" s="10" t="s">
        <v>31</v>
      </c>
    </row>
    <row r="16" spans="2:8" ht="18.75" x14ac:dyDescent="0.3">
      <c r="C16" s="2">
        <v>20</v>
      </c>
      <c r="D16" s="2">
        <f>COUNTIFS($C$2:$C$12,$C16)</f>
        <v>4</v>
      </c>
    </row>
    <row r="17" spans="3:4" ht="18.75" x14ac:dyDescent="0.3">
      <c r="C17" s="2">
        <v>21</v>
      </c>
      <c r="D17" s="2">
        <f t="shared" ref="D17:D18" si="0">COUNTIFS($C$2:$C$12,$C17)</f>
        <v>3</v>
      </c>
    </row>
    <row r="18" spans="3:4" ht="18.75" x14ac:dyDescent="0.3">
      <c r="C18" s="2">
        <v>22</v>
      </c>
      <c r="D18" s="2">
        <f t="shared" si="0"/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F2" sqref="F2:F12"/>
    </sheetView>
  </sheetViews>
  <sheetFormatPr defaultRowHeight="15" x14ac:dyDescent="0.25"/>
  <cols>
    <col min="2" max="2" width="18" bestFit="1" customWidth="1"/>
    <col min="3" max="3" width="5.85546875" bestFit="1" customWidth="1"/>
    <col min="4" max="4" width="8.7109375" bestFit="1" customWidth="1"/>
    <col min="5" max="5" width="14.85546875" bestFit="1" customWidth="1"/>
    <col min="7" max="7" width="9.5703125" bestFit="1" customWidth="1"/>
    <col min="8" max="8" width="14.42578125" bestFit="1" customWidth="1"/>
  </cols>
  <sheetData>
    <row r="2" spans="2:8" ht="18.75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7" t="s">
        <v>6</v>
      </c>
    </row>
    <row r="3" spans="2:8" ht="18.75" x14ac:dyDescent="0.3">
      <c r="B3" s="2" t="s">
        <v>7</v>
      </c>
      <c r="C3" s="2">
        <v>20</v>
      </c>
      <c r="D3" s="2" t="s">
        <v>17</v>
      </c>
      <c r="E3" s="2" t="s">
        <v>20</v>
      </c>
      <c r="F3" s="2">
        <v>85</v>
      </c>
      <c r="G3" s="2" t="s">
        <v>24</v>
      </c>
      <c r="H3" s="8">
        <v>45306</v>
      </c>
    </row>
    <row r="4" spans="2:8" ht="18.75" x14ac:dyDescent="0.3">
      <c r="B4" s="2" t="s">
        <v>8</v>
      </c>
      <c r="C4" s="2">
        <v>21</v>
      </c>
      <c r="D4" s="2" t="s">
        <v>18</v>
      </c>
      <c r="E4" s="2" t="s">
        <v>21</v>
      </c>
      <c r="F4" s="2">
        <v>92</v>
      </c>
      <c r="G4" s="2" t="s">
        <v>25</v>
      </c>
      <c r="H4" s="8">
        <v>45636</v>
      </c>
    </row>
    <row r="5" spans="2:8" ht="18.75" x14ac:dyDescent="0.3">
      <c r="B5" s="2" t="s">
        <v>9</v>
      </c>
      <c r="C5" s="2">
        <v>22</v>
      </c>
      <c r="D5" s="2" t="s">
        <v>19</v>
      </c>
      <c r="E5" s="2" t="s">
        <v>22</v>
      </c>
      <c r="F5" s="2">
        <v>78</v>
      </c>
      <c r="G5" s="2" t="s">
        <v>26</v>
      </c>
      <c r="H5" s="8">
        <v>45605</v>
      </c>
    </row>
    <row r="6" spans="2:8" ht="18.75" x14ac:dyDescent="0.3">
      <c r="B6" s="2" t="s">
        <v>10</v>
      </c>
      <c r="C6" s="2">
        <v>20</v>
      </c>
      <c r="D6" s="2" t="s">
        <v>18</v>
      </c>
      <c r="E6" s="2" t="s">
        <v>20</v>
      </c>
      <c r="F6" s="2">
        <v>88</v>
      </c>
      <c r="G6" s="2" t="s">
        <v>27</v>
      </c>
      <c r="H6" s="8">
        <v>45556</v>
      </c>
    </row>
    <row r="7" spans="2:8" ht="18.75" x14ac:dyDescent="0.3">
      <c r="B7" s="2" t="s">
        <v>11</v>
      </c>
      <c r="C7" s="2">
        <v>21</v>
      </c>
      <c r="D7" s="2" t="s">
        <v>17</v>
      </c>
      <c r="E7" s="2" t="s">
        <v>23</v>
      </c>
      <c r="F7" s="2">
        <v>83</v>
      </c>
      <c r="G7" s="2" t="s">
        <v>24</v>
      </c>
      <c r="H7" s="8">
        <v>45423</v>
      </c>
    </row>
    <row r="8" spans="2:8" ht="18.75" x14ac:dyDescent="0.3">
      <c r="B8" s="2" t="s">
        <v>12</v>
      </c>
      <c r="C8" s="2">
        <v>22</v>
      </c>
      <c r="D8" s="2" t="s">
        <v>18</v>
      </c>
      <c r="E8" s="2" t="s">
        <v>21</v>
      </c>
      <c r="F8" s="2">
        <v>90</v>
      </c>
      <c r="G8" s="2" t="s">
        <v>25</v>
      </c>
      <c r="H8" s="9" t="s">
        <v>28</v>
      </c>
    </row>
    <row r="9" spans="2:8" ht="18.75" x14ac:dyDescent="0.3">
      <c r="B9" s="2" t="s">
        <v>13</v>
      </c>
      <c r="C9" s="2">
        <v>20</v>
      </c>
      <c r="D9" s="2" t="s">
        <v>17</v>
      </c>
      <c r="E9" s="2" t="s">
        <v>22</v>
      </c>
      <c r="F9" s="2">
        <v>82</v>
      </c>
      <c r="G9" s="2" t="s">
        <v>26</v>
      </c>
      <c r="H9" s="9" t="s">
        <v>29</v>
      </c>
    </row>
    <row r="10" spans="2:8" ht="18.75" x14ac:dyDescent="0.3">
      <c r="B10" s="2" t="s">
        <v>14</v>
      </c>
      <c r="C10" s="2">
        <v>21</v>
      </c>
      <c r="D10" s="2" t="s">
        <v>18</v>
      </c>
      <c r="E10" s="2" t="s">
        <v>23</v>
      </c>
      <c r="F10" s="2">
        <v>95</v>
      </c>
      <c r="G10" s="2" t="s">
        <v>27</v>
      </c>
      <c r="H10" s="8">
        <v>45323</v>
      </c>
    </row>
    <row r="11" spans="2:8" ht="18.75" x14ac:dyDescent="0.3">
      <c r="B11" s="2" t="s">
        <v>15</v>
      </c>
      <c r="C11" s="2">
        <v>22</v>
      </c>
      <c r="D11" s="2" t="s">
        <v>19</v>
      </c>
      <c r="E11" s="2" t="s">
        <v>20</v>
      </c>
      <c r="F11" s="2">
        <v>75</v>
      </c>
      <c r="G11" s="2" t="s">
        <v>24</v>
      </c>
      <c r="H11" s="8">
        <v>45515</v>
      </c>
    </row>
    <row r="12" spans="2:8" ht="18.75" x14ac:dyDescent="0.3">
      <c r="B12" s="2" t="s">
        <v>16</v>
      </c>
      <c r="C12" s="2">
        <v>20</v>
      </c>
      <c r="D12" s="2" t="s">
        <v>17</v>
      </c>
      <c r="E12" s="2" t="s">
        <v>21</v>
      </c>
      <c r="F12" s="2">
        <v>88</v>
      </c>
      <c r="G12" s="2" t="s">
        <v>25</v>
      </c>
      <c r="H12" s="8">
        <v>45362</v>
      </c>
    </row>
    <row r="15" spans="2:8" ht="18.75" x14ac:dyDescent="0.3">
      <c r="C15" s="4" t="s">
        <v>1</v>
      </c>
      <c r="D15" s="4" t="s">
        <v>35</v>
      </c>
    </row>
    <row r="16" spans="2:8" ht="18.75" x14ac:dyDescent="0.3">
      <c r="C16" s="2">
        <v>20</v>
      </c>
      <c r="D16" s="2">
        <f>SUMIFS($F$2:$F$12,$C$2:$C$12,$C16)</f>
        <v>343</v>
      </c>
    </row>
    <row r="17" spans="3:4" ht="18.75" x14ac:dyDescent="0.3">
      <c r="C17" s="2">
        <v>21</v>
      </c>
      <c r="D17" s="2">
        <f>SUMIFS($F$2:$F$12,$C$2:$C$12,$C17)</f>
        <v>270</v>
      </c>
    </row>
    <row r="18" spans="3:4" ht="18.75" x14ac:dyDescent="0.3">
      <c r="C18" s="2">
        <v>22</v>
      </c>
      <c r="D18" s="2">
        <f>SUMIFS($F$2:$F$12,$C$2:$C$12,$C18)</f>
        <v>243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opLeftCell="A12" workbookViewId="0">
      <selection activeCell="O17" sqref="O17"/>
    </sheetView>
  </sheetViews>
  <sheetFormatPr defaultRowHeight="15" x14ac:dyDescent="0.25"/>
  <cols>
    <col min="2" max="2" width="18" bestFit="1" customWidth="1"/>
    <col min="3" max="3" width="5.85546875" bestFit="1" customWidth="1"/>
    <col min="4" max="4" width="8.7109375" bestFit="1" customWidth="1"/>
    <col min="5" max="5" width="14.85546875" bestFit="1" customWidth="1"/>
    <col min="7" max="7" width="9.5703125" bestFit="1" customWidth="1"/>
    <col min="8" max="8" width="14.42578125" bestFit="1" customWidth="1"/>
    <col min="10" max="10" width="16.140625" customWidth="1"/>
  </cols>
  <sheetData>
    <row r="2" spans="2:10" ht="18.75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7" t="s">
        <v>6</v>
      </c>
    </row>
    <row r="3" spans="2:10" ht="18.75" x14ac:dyDescent="0.3">
      <c r="B3" s="2" t="s">
        <v>7</v>
      </c>
      <c r="C3" s="2">
        <v>20</v>
      </c>
      <c r="D3" s="2" t="s">
        <v>17</v>
      </c>
      <c r="E3" s="2" t="s">
        <v>20</v>
      </c>
      <c r="F3" s="2">
        <v>85</v>
      </c>
      <c r="G3" s="2" t="s">
        <v>24</v>
      </c>
      <c r="H3" s="8">
        <v>45306</v>
      </c>
    </row>
    <row r="4" spans="2:10" ht="18.75" x14ac:dyDescent="0.3">
      <c r="B4" s="2" t="s">
        <v>8</v>
      </c>
      <c r="C4" s="2">
        <v>21</v>
      </c>
      <c r="D4" s="2" t="s">
        <v>18</v>
      </c>
      <c r="E4" s="2" t="s">
        <v>21</v>
      </c>
      <c r="F4" s="2">
        <v>92</v>
      </c>
      <c r="G4" s="2" t="s">
        <v>25</v>
      </c>
      <c r="H4" s="8">
        <v>45636</v>
      </c>
    </row>
    <row r="5" spans="2:10" ht="18.75" x14ac:dyDescent="0.3">
      <c r="B5" s="2" t="s">
        <v>9</v>
      </c>
      <c r="C5" s="2">
        <v>22</v>
      </c>
      <c r="D5" s="2" t="s">
        <v>19</v>
      </c>
      <c r="E5" s="2" t="s">
        <v>22</v>
      </c>
      <c r="F5" s="2">
        <v>78</v>
      </c>
      <c r="G5" s="2" t="s">
        <v>26</v>
      </c>
      <c r="H5" s="8">
        <v>45605</v>
      </c>
    </row>
    <row r="6" spans="2:10" ht="18.75" x14ac:dyDescent="0.3">
      <c r="B6" s="2" t="s">
        <v>10</v>
      </c>
      <c r="C6" s="2">
        <v>20</v>
      </c>
      <c r="D6" s="2" t="s">
        <v>18</v>
      </c>
      <c r="E6" s="2" t="s">
        <v>20</v>
      </c>
      <c r="F6" s="2">
        <v>88</v>
      </c>
      <c r="G6" s="2" t="s">
        <v>27</v>
      </c>
      <c r="H6" s="8">
        <v>45556</v>
      </c>
    </row>
    <row r="7" spans="2:10" ht="18.75" x14ac:dyDescent="0.3">
      <c r="B7" s="2" t="s">
        <v>11</v>
      </c>
      <c r="C7" s="2">
        <v>21</v>
      </c>
      <c r="D7" s="2" t="s">
        <v>17</v>
      </c>
      <c r="E7" s="2" t="s">
        <v>23</v>
      </c>
      <c r="F7" s="2">
        <v>83</v>
      </c>
      <c r="G7" s="2" t="s">
        <v>24</v>
      </c>
      <c r="H7" s="8">
        <v>45423</v>
      </c>
    </row>
    <row r="8" spans="2:10" ht="18.75" x14ac:dyDescent="0.3">
      <c r="B8" s="2" t="s">
        <v>12</v>
      </c>
      <c r="C8" s="2">
        <v>22</v>
      </c>
      <c r="D8" s="2" t="s">
        <v>18</v>
      </c>
      <c r="E8" s="2" t="s">
        <v>21</v>
      </c>
      <c r="F8" s="2">
        <v>90</v>
      </c>
      <c r="G8" s="2" t="s">
        <v>25</v>
      </c>
      <c r="H8" s="9" t="s">
        <v>28</v>
      </c>
    </row>
    <row r="9" spans="2:10" ht="18.75" x14ac:dyDescent="0.3">
      <c r="B9" s="2" t="s">
        <v>13</v>
      </c>
      <c r="C9" s="2">
        <v>20</v>
      </c>
      <c r="D9" s="2" t="s">
        <v>17</v>
      </c>
      <c r="E9" s="2" t="s">
        <v>22</v>
      </c>
      <c r="F9" s="2">
        <v>82</v>
      </c>
      <c r="G9" s="2" t="s">
        <v>26</v>
      </c>
      <c r="H9" s="9" t="s">
        <v>29</v>
      </c>
    </row>
    <row r="10" spans="2:10" ht="18.75" x14ac:dyDescent="0.3">
      <c r="B10" s="2" t="s">
        <v>14</v>
      </c>
      <c r="C10" s="2">
        <v>21</v>
      </c>
      <c r="D10" s="2" t="s">
        <v>18</v>
      </c>
      <c r="E10" s="2" t="s">
        <v>23</v>
      </c>
      <c r="F10" s="2">
        <v>95</v>
      </c>
      <c r="G10" s="2" t="s">
        <v>27</v>
      </c>
      <c r="H10" s="8">
        <v>45323</v>
      </c>
    </row>
    <row r="11" spans="2:10" ht="18.75" x14ac:dyDescent="0.3">
      <c r="B11" s="2" t="s">
        <v>15</v>
      </c>
      <c r="C11" s="2">
        <v>22</v>
      </c>
      <c r="D11" s="2" t="s">
        <v>19</v>
      </c>
      <c r="E11" s="2" t="s">
        <v>20</v>
      </c>
      <c r="F11" s="2">
        <v>75</v>
      </c>
      <c r="G11" s="2" t="s">
        <v>24</v>
      </c>
      <c r="H11" s="8">
        <v>45515</v>
      </c>
    </row>
    <row r="12" spans="2:10" ht="18.75" x14ac:dyDescent="0.3">
      <c r="B12" s="2" t="s">
        <v>16</v>
      </c>
      <c r="C12" s="2">
        <v>20</v>
      </c>
      <c r="D12" s="2" t="s">
        <v>17</v>
      </c>
      <c r="E12" s="2" t="s">
        <v>21</v>
      </c>
      <c r="F12" s="2">
        <v>88</v>
      </c>
      <c r="G12" s="2" t="s">
        <v>25</v>
      </c>
      <c r="H12" s="8">
        <v>45362</v>
      </c>
    </row>
    <row r="14" spans="2:10" ht="36.75" customHeight="1" x14ac:dyDescent="0.3">
      <c r="H14" s="7" t="s">
        <v>6</v>
      </c>
      <c r="I14" s="4" t="s">
        <v>4</v>
      </c>
      <c r="J14" s="13" t="s">
        <v>36</v>
      </c>
    </row>
    <row r="15" spans="2:10" ht="18.75" x14ac:dyDescent="0.3">
      <c r="H15" s="8">
        <v>45306</v>
      </c>
      <c r="I15" s="2">
        <v>85</v>
      </c>
      <c r="J15" s="2">
        <v>85</v>
      </c>
    </row>
    <row r="16" spans="2:10" ht="18.75" x14ac:dyDescent="0.3">
      <c r="H16" s="8">
        <v>45636</v>
      </c>
      <c r="I16" s="2">
        <v>92</v>
      </c>
      <c r="J16" s="2">
        <v>177</v>
      </c>
    </row>
    <row r="17" spans="8:10" ht="18.75" x14ac:dyDescent="0.3">
      <c r="H17" s="8">
        <v>45605</v>
      </c>
      <c r="I17" s="2">
        <v>78</v>
      </c>
      <c r="J17" s="2">
        <v>255</v>
      </c>
    </row>
    <row r="18" spans="8:10" ht="18.75" x14ac:dyDescent="0.3">
      <c r="H18" s="8">
        <v>45556</v>
      </c>
      <c r="I18" s="2">
        <v>88</v>
      </c>
      <c r="J18" s="2">
        <v>343</v>
      </c>
    </row>
    <row r="19" spans="8:10" ht="18.75" x14ac:dyDescent="0.3">
      <c r="H19" s="8">
        <v>45423</v>
      </c>
      <c r="I19" s="2">
        <v>83</v>
      </c>
      <c r="J19" s="2">
        <v>426</v>
      </c>
    </row>
    <row r="20" spans="8:10" ht="18.75" x14ac:dyDescent="0.3">
      <c r="H20" s="9" t="s">
        <v>28</v>
      </c>
      <c r="I20" s="2">
        <v>90</v>
      </c>
      <c r="J20" s="2">
        <v>516</v>
      </c>
    </row>
    <row r="21" spans="8:10" ht="18.75" x14ac:dyDescent="0.3">
      <c r="H21" s="8">
        <v>45521</v>
      </c>
      <c r="I21" s="2">
        <v>82</v>
      </c>
      <c r="J21" s="2">
        <v>598</v>
      </c>
    </row>
    <row r="22" spans="8:10" ht="18.75" x14ac:dyDescent="0.3">
      <c r="H22" s="8">
        <v>45323</v>
      </c>
      <c r="I22" s="2">
        <v>95</v>
      </c>
      <c r="J22" s="2">
        <v>693</v>
      </c>
    </row>
    <row r="23" spans="8:10" ht="18.75" x14ac:dyDescent="0.3">
      <c r="H23" s="8">
        <v>45515</v>
      </c>
      <c r="I23" s="2">
        <v>75</v>
      </c>
      <c r="J23" s="2">
        <v>786</v>
      </c>
    </row>
    <row r="24" spans="8:10" ht="18.75" x14ac:dyDescent="0.3">
      <c r="H24" s="8">
        <v>45362</v>
      </c>
      <c r="I24" s="2">
        <v>88</v>
      </c>
      <c r="J24" s="2">
        <v>856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I16" sqref="I16"/>
    </sheetView>
  </sheetViews>
  <sheetFormatPr defaultRowHeight="15" x14ac:dyDescent="0.25"/>
  <cols>
    <col min="2" max="2" width="18" bestFit="1" customWidth="1"/>
    <col min="3" max="3" width="5.85546875" bestFit="1" customWidth="1"/>
    <col min="4" max="4" width="8.7109375" bestFit="1" customWidth="1"/>
    <col min="5" max="5" width="14.85546875" bestFit="1" customWidth="1"/>
    <col min="7" max="7" width="9.5703125" bestFit="1" customWidth="1"/>
    <col min="8" max="8" width="14.42578125" bestFit="1" customWidth="1"/>
  </cols>
  <sheetData>
    <row r="2" spans="2:8" ht="18.75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7" t="s">
        <v>6</v>
      </c>
    </row>
    <row r="3" spans="2:8" ht="18.75" x14ac:dyDescent="0.3">
      <c r="B3" s="2" t="s">
        <v>7</v>
      </c>
      <c r="C3" s="2">
        <v>20</v>
      </c>
      <c r="D3" s="2" t="s">
        <v>17</v>
      </c>
      <c r="E3" s="2" t="s">
        <v>20</v>
      </c>
      <c r="F3" s="2">
        <v>85</v>
      </c>
      <c r="G3" s="2" t="s">
        <v>24</v>
      </c>
      <c r="H3" s="8">
        <v>45306</v>
      </c>
    </row>
    <row r="4" spans="2:8" ht="18.75" x14ac:dyDescent="0.3">
      <c r="B4" s="2" t="s">
        <v>8</v>
      </c>
      <c r="C4" s="2">
        <v>21</v>
      </c>
      <c r="D4" s="2" t="s">
        <v>18</v>
      </c>
      <c r="E4" s="2" t="s">
        <v>21</v>
      </c>
      <c r="F4" s="2">
        <v>92</v>
      </c>
      <c r="G4" s="2" t="s">
        <v>25</v>
      </c>
      <c r="H4" s="8">
        <v>45636</v>
      </c>
    </row>
    <row r="5" spans="2:8" ht="18.75" x14ac:dyDescent="0.3">
      <c r="B5" s="2" t="s">
        <v>9</v>
      </c>
      <c r="C5" s="2">
        <v>22</v>
      </c>
      <c r="D5" s="2" t="s">
        <v>19</v>
      </c>
      <c r="E5" s="2" t="s">
        <v>22</v>
      </c>
      <c r="F5" s="2">
        <v>78</v>
      </c>
      <c r="G5" s="2" t="s">
        <v>26</v>
      </c>
      <c r="H5" s="8">
        <v>45605</v>
      </c>
    </row>
    <row r="6" spans="2:8" ht="18.75" x14ac:dyDescent="0.3">
      <c r="B6" s="2" t="s">
        <v>10</v>
      </c>
      <c r="C6" s="2">
        <v>20</v>
      </c>
      <c r="D6" s="2" t="s">
        <v>18</v>
      </c>
      <c r="E6" s="2" t="s">
        <v>20</v>
      </c>
      <c r="F6" s="2">
        <v>88</v>
      </c>
      <c r="G6" s="2" t="s">
        <v>27</v>
      </c>
      <c r="H6" s="8">
        <v>45556</v>
      </c>
    </row>
    <row r="7" spans="2:8" ht="18.75" x14ac:dyDescent="0.3">
      <c r="B7" s="2" t="s">
        <v>11</v>
      </c>
      <c r="C7" s="2">
        <v>21</v>
      </c>
      <c r="D7" s="2" t="s">
        <v>17</v>
      </c>
      <c r="E7" s="2" t="s">
        <v>23</v>
      </c>
      <c r="F7" s="2">
        <v>83</v>
      </c>
      <c r="G7" s="2" t="s">
        <v>24</v>
      </c>
      <c r="H7" s="8">
        <v>45423</v>
      </c>
    </row>
    <row r="8" spans="2:8" ht="18.75" x14ac:dyDescent="0.3">
      <c r="B8" s="2" t="s">
        <v>12</v>
      </c>
      <c r="C8" s="2">
        <v>22</v>
      </c>
      <c r="D8" s="2" t="s">
        <v>18</v>
      </c>
      <c r="E8" s="2" t="s">
        <v>21</v>
      </c>
      <c r="F8" s="2">
        <v>90</v>
      </c>
      <c r="G8" s="2" t="s">
        <v>25</v>
      </c>
      <c r="H8" s="9" t="s">
        <v>28</v>
      </c>
    </row>
    <row r="9" spans="2:8" ht="18.75" x14ac:dyDescent="0.3">
      <c r="B9" s="2" t="s">
        <v>13</v>
      </c>
      <c r="C9" s="2">
        <v>20</v>
      </c>
      <c r="D9" s="2" t="s">
        <v>17</v>
      </c>
      <c r="E9" s="2" t="s">
        <v>22</v>
      </c>
      <c r="F9" s="2">
        <v>82</v>
      </c>
      <c r="G9" s="2" t="s">
        <v>26</v>
      </c>
      <c r="H9" s="9" t="s">
        <v>29</v>
      </c>
    </row>
    <row r="10" spans="2:8" ht="18.75" x14ac:dyDescent="0.3">
      <c r="B10" s="2" t="s">
        <v>14</v>
      </c>
      <c r="C10" s="2">
        <v>21</v>
      </c>
      <c r="D10" s="2" t="s">
        <v>18</v>
      </c>
      <c r="E10" s="2" t="s">
        <v>23</v>
      </c>
      <c r="F10" s="2">
        <v>95</v>
      </c>
      <c r="G10" s="2" t="s">
        <v>27</v>
      </c>
      <c r="H10" s="8">
        <v>45323</v>
      </c>
    </row>
    <row r="11" spans="2:8" ht="18.75" x14ac:dyDescent="0.3">
      <c r="B11" s="2" t="s">
        <v>15</v>
      </c>
      <c r="C11" s="2">
        <v>22</v>
      </c>
      <c r="D11" s="2" t="s">
        <v>19</v>
      </c>
      <c r="E11" s="2" t="s">
        <v>20</v>
      </c>
      <c r="F11" s="2">
        <v>75</v>
      </c>
      <c r="G11" s="2" t="s">
        <v>24</v>
      </c>
      <c r="H11" s="8">
        <v>45515</v>
      </c>
    </row>
    <row r="12" spans="2:8" ht="18.75" x14ac:dyDescent="0.3">
      <c r="B12" s="2" t="s">
        <v>16</v>
      </c>
      <c r="C12" s="2">
        <v>20</v>
      </c>
      <c r="D12" s="2" t="s">
        <v>17</v>
      </c>
      <c r="E12" s="2" t="s">
        <v>21</v>
      </c>
      <c r="F12" s="2">
        <v>88</v>
      </c>
      <c r="G12" s="2" t="s">
        <v>25</v>
      </c>
      <c r="H12" s="8">
        <v>45362</v>
      </c>
    </row>
    <row r="14" spans="2:8" ht="18.75" x14ac:dyDescent="0.3">
      <c r="E14" s="4" t="s">
        <v>3</v>
      </c>
      <c r="F14" s="4" t="s">
        <v>4</v>
      </c>
    </row>
    <row r="15" spans="2:8" ht="18.75" x14ac:dyDescent="0.3">
      <c r="E15" s="2" t="s">
        <v>20</v>
      </c>
      <c r="F15" s="2">
        <f>SUMIFS($F$3:$F$12,$E$3:$E$12,$E15)</f>
        <v>248</v>
      </c>
    </row>
    <row r="16" spans="2:8" ht="18.75" x14ac:dyDescent="0.3">
      <c r="E16" s="2" t="s">
        <v>21</v>
      </c>
      <c r="F16" s="2">
        <f t="shared" ref="F16:F18" si="0">SUMIFS($F$3:$F$12,$E$3:$E$12,$E16)</f>
        <v>270</v>
      </c>
    </row>
    <row r="17" spans="5:6" ht="18.75" x14ac:dyDescent="0.3">
      <c r="E17" s="2" t="s">
        <v>22</v>
      </c>
      <c r="F17" s="2">
        <f t="shared" si="0"/>
        <v>160</v>
      </c>
    </row>
    <row r="18" spans="5:6" ht="18.75" x14ac:dyDescent="0.3">
      <c r="E18" s="2" t="s">
        <v>23</v>
      </c>
      <c r="F18" s="2">
        <f t="shared" si="0"/>
        <v>178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Column-chart</vt:lpstr>
      <vt:lpstr>Pie-chart</vt:lpstr>
      <vt:lpstr>Line-chart</vt:lpstr>
      <vt:lpstr>Pivot-chart</vt:lpstr>
      <vt:lpstr>Bar-chart</vt:lpstr>
      <vt:lpstr>Scatter-plot</vt:lpstr>
      <vt:lpstr>Area-chart</vt:lpstr>
      <vt:lpstr>Histogram</vt:lpstr>
      <vt:lpstr>Bubble-chart</vt:lpstr>
      <vt:lpstr>Combo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1mscds41</dc:creator>
  <cp:lastModifiedBy>1mscds41</cp:lastModifiedBy>
  <dcterms:created xsi:type="dcterms:W3CDTF">2024-07-18T04:30:30Z</dcterms:created>
  <dcterms:modified xsi:type="dcterms:W3CDTF">2024-08-03T03:55:56Z</dcterms:modified>
</cp:coreProperties>
</file>