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Healthcare_Claims_Data_Project\Data\"/>
    </mc:Choice>
  </mc:AlternateContent>
  <xr:revisionPtr revIDLastSave="0" documentId="13_ncr:1_{E9D68B79-EE18-4252-8602-202A6C9CE5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V1" sheetId="1" r:id="rId1"/>
    <sheet name="Data v2" sheetId="3" r:id="rId2"/>
  </sheets>
  <calcPr calcId="191029"/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8" i="1"/>
  <c r="C1" i="1"/>
  <c r="D1" i="1"/>
  <c r="E1" i="1"/>
  <c r="F1" i="1"/>
  <c r="G1" i="1"/>
  <c r="H1" i="1"/>
  <c r="I1" i="1"/>
  <c r="J1" i="1"/>
  <c r="C2" i="1"/>
  <c r="D2" i="1"/>
  <c r="E2" i="1"/>
  <c r="F2" i="1"/>
  <c r="G2" i="1"/>
  <c r="H2" i="1"/>
  <c r="I2" i="1"/>
  <c r="J2" i="1"/>
  <c r="B2" i="1"/>
  <c r="B1" i="1"/>
</calcChain>
</file>

<file path=xl/sharedStrings.xml><?xml version="1.0" encoding="utf-8"?>
<sst xmlns="http://schemas.openxmlformats.org/spreadsheetml/2006/main" count="27" uniqueCount="16">
  <si>
    <t>Percentage population 50+</t>
  </si>
  <si>
    <t>General Practitioner (GP) ID</t>
  </si>
  <si>
    <t>Drugs cost per capita</t>
  </si>
  <si>
    <t>Consultation costs per capita</t>
  </si>
  <si>
    <t>Laboratory costs per capita</t>
  </si>
  <si>
    <t>Radiology costs per capita</t>
  </si>
  <si>
    <t>Hospital admission costs per capita</t>
  </si>
  <si>
    <t>Referrals per capita</t>
  </si>
  <si>
    <t>Percentage population low SES</t>
  </si>
  <si>
    <t xml:space="preserve">Percentage population Diabetics </t>
  </si>
  <si>
    <t>Risk profile</t>
  </si>
  <si>
    <t>Cost excluding hospital admissions</t>
  </si>
  <si>
    <t>Average</t>
  </si>
  <si>
    <t>Standard deviation</t>
  </si>
  <si>
    <t>Risk Profile</t>
  </si>
  <si>
    <t>Cost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</si>
</sst>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3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Cost-effectiveness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V1'!$U$7</c:f>
              <c:strCache>
                <c:ptCount val="1"/>
                <c:pt idx="0">
                  <c:v>Cost Profile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'Data V1'!$T$8:$T$57</c:f>
              <c:numCache>
                <c:formatCode>0.00</c:formatCode>
                <c:ptCount val="50"/>
                <c:pt idx="0">
                  <c:v>1.0865911350477704</c:v>
                </c:pt>
                <c:pt idx="1">
                  <c:v>0.97071543898365509</c:v>
                </c:pt>
                <c:pt idx="2">
                  <c:v>1.2196298852266774</c:v>
                </c:pt>
                <c:pt idx="3">
                  <c:v>0.52865711848688757</c:v>
                </c:pt>
                <c:pt idx="4">
                  <c:v>0.54718872196589674</c:v>
                </c:pt>
                <c:pt idx="5">
                  <c:v>0.60710601752662596</c:v>
                </c:pt>
                <c:pt idx="6">
                  <c:v>1.1602356070542765</c:v>
                </c:pt>
                <c:pt idx="7">
                  <c:v>0.76513139401555519</c:v>
                </c:pt>
                <c:pt idx="8">
                  <c:v>-1.0745294594986077E-2</c:v>
                </c:pt>
                <c:pt idx="9">
                  <c:v>1.0247007291016994</c:v>
                </c:pt>
                <c:pt idx="10">
                  <c:v>0.93263093849749712</c:v>
                </c:pt>
                <c:pt idx="11">
                  <c:v>0.75867637118454245</c:v>
                </c:pt>
                <c:pt idx="12">
                  <c:v>0.23171412881702314</c:v>
                </c:pt>
                <c:pt idx="13">
                  <c:v>-0.38500960489513641</c:v>
                </c:pt>
                <c:pt idx="14">
                  <c:v>-0.2501324304043398</c:v>
                </c:pt>
                <c:pt idx="15">
                  <c:v>-0.60360998040657565</c:v>
                </c:pt>
                <c:pt idx="16">
                  <c:v>0.52692497905631075</c:v>
                </c:pt>
                <c:pt idx="17">
                  <c:v>0.18594074220908605</c:v>
                </c:pt>
                <c:pt idx="18">
                  <c:v>-0.33918307584654306</c:v>
                </c:pt>
                <c:pt idx="19">
                  <c:v>0.42768931971865792</c:v>
                </c:pt>
                <c:pt idx="20">
                  <c:v>-0.40579636519305101</c:v>
                </c:pt>
                <c:pt idx="21">
                  <c:v>0.11932745286257822</c:v>
                </c:pt>
                <c:pt idx="22">
                  <c:v>0.98081890924630866</c:v>
                </c:pt>
                <c:pt idx="23">
                  <c:v>0.36362530058647718</c:v>
                </c:pt>
                <c:pt idx="24">
                  <c:v>-0.913099425672108</c:v>
                </c:pt>
                <c:pt idx="25">
                  <c:v>0.10268741613611543</c:v>
                </c:pt>
                <c:pt idx="26">
                  <c:v>0.4864790368699346</c:v>
                </c:pt>
                <c:pt idx="27">
                  <c:v>-0.1432078849449081</c:v>
                </c:pt>
                <c:pt idx="28">
                  <c:v>-0.45689719622254854</c:v>
                </c:pt>
                <c:pt idx="29">
                  <c:v>-0.37732071877335754</c:v>
                </c:pt>
                <c:pt idx="30">
                  <c:v>-0.87213046609740352</c:v>
                </c:pt>
                <c:pt idx="31">
                  <c:v>-0.27204676911170672</c:v>
                </c:pt>
                <c:pt idx="32">
                  <c:v>-0.26210272617102265</c:v>
                </c:pt>
                <c:pt idx="33">
                  <c:v>-0.540620397243191</c:v>
                </c:pt>
                <c:pt idx="34">
                  <c:v>-0.67247842657198875</c:v>
                </c:pt>
                <c:pt idx="35">
                  <c:v>2.7310804699032503E-2</c:v>
                </c:pt>
                <c:pt idx="36">
                  <c:v>-0.59704867269424922</c:v>
                </c:pt>
                <c:pt idx="37">
                  <c:v>9.2555544681322613E-2</c:v>
                </c:pt>
                <c:pt idx="38">
                  <c:v>-0.68864858835077969</c:v>
                </c:pt>
                <c:pt idx="39">
                  <c:v>0.15016454098248988</c:v>
                </c:pt>
                <c:pt idx="40">
                  <c:v>-0.23522453310845373</c:v>
                </c:pt>
                <c:pt idx="41">
                  <c:v>4.8620582385275259E-2</c:v>
                </c:pt>
                <c:pt idx="42">
                  <c:v>-0.64282205930218628</c:v>
                </c:pt>
                <c:pt idx="43">
                  <c:v>-0.67728285360522111</c:v>
                </c:pt>
                <c:pt idx="44">
                  <c:v>-0.52760406669985127</c:v>
                </c:pt>
                <c:pt idx="45">
                  <c:v>-0.90837654227167131</c:v>
                </c:pt>
                <c:pt idx="46">
                  <c:v>-6.4235968516841185E-2</c:v>
                </c:pt>
                <c:pt idx="47">
                  <c:v>-0.58705148731290868</c:v>
                </c:pt>
                <c:pt idx="48">
                  <c:v>-0.78481196008577703</c:v>
                </c:pt>
                <c:pt idx="49">
                  <c:v>-1.1276346212448913</c:v>
                </c:pt>
              </c:numCache>
            </c:numRef>
          </c:xVal>
          <c:yVal>
            <c:numRef>
              <c:f>'Data V1'!$U$8:$U$57</c:f>
              <c:numCache>
                <c:formatCode>0.00</c:formatCode>
                <c:ptCount val="50"/>
                <c:pt idx="0">
                  <c:v>-0.14200905574562767</c:v>
                </c:pt>
                <c:pt idx="1">
                  <c:v>2.4758486167728223E-2</c:v>
                </c:pt>
                <c:pt idx="2">
                  <c:v>0.50256415184153658</c:v>
                </c:pt>
                <c:pt idx="3">
                  <c:v>-0.43870600061970738</c:v>
                </c:pt>
                <c:pt idx="4">
                  <c:v>0.38376340221436955</c:v>
                </c:pt>
                <c:pt idx="5">
                  <c:v>0.23373535148679356</c:v>
                </c:pt>
                <c:pt idx="6">
                  <c:v>0.98442840141601073</c:v>
                </c:pt>
                <c:pt idx="7">
                  <c:v>0.21844440761913023</c:v>
                </c:pt>
                <c:pt idx="8">
                  <c:v>-0.36443394800535445</c:v>
                </c:pt>
                <c:pt idx="9">
                  <c:v>-0.30944390520073722</c:v>
                </c:pt>
                <c:pt idx="10">
                  <c:v>0.6271979195004691</c:v>
                </c:pt>
                <c:pt idx="11">
                  <c:v>0.43238408648233806</c:v>
                </c:pt>
                <c:pt idx="12">
                  <c:v>-9.6187882499579019E-2</c:v>
                </c:pt>
                <c:pt idx="13">
                  <c:v>-0.59582948873660713</c:v>
                </c:pt>
                <c:pt idx="14">
                  <c:v>-2.4839149090102632E-2</c:v>
                </c:pt>
                <c:pt idx="15">
                  <c:v>0.1201033170061537</c:v>
                </c:pt>
                <c:pt idx="16">
                  <c:v>5.8746865011011493E-2</c:v>
                </c:pt>
                <c:pt idx="17">
                  <c:v>0.31179758616135639</c:v>
                </c:pt>
                <c:pt idx="18">
                  <c:v>9.9800577838260913E-3</c:v>
                </c:pt>
                <c:pt idx="19">
                  <c:v>-0.21975535205227903</c:v>
                </c:pt>
                <c:pt idx="20">
                  <c:v>0.40557065579185353</c:v>
                </c:pt>
                <c:pt idx="21">
                  <c:v>-0.45281505404655109</c:v>
                </c:pt>
                <c:pt idx="22">
                  <c:v>0.1518870808437906</c:v>
                </c:pt>
                <c:pt idx="23">
                  <c:v>0.3699048982770744</c:v>
                </c:pt>
                <c:pt idx="24">
                  <c:v>1.4633768381234358</c:v>
                </c:pt>
                <c:pt idx="25">
                  <c:v>-0.66587190217174519</c:v>
                </c:pt>
                <c:pt idx="26">
                  <c:v>-0.21168994540659486</c:v>
                </c:pt>
                <c:pt idx="27">
                  <c:v>0.46497843075934425</c:v>
                </c:pt>
                <c:pt idx="28">
                  <c:v>0.63840466123620621</c:v>
                </c:pt>
                <c:pt idx="29">
                  <c:v>-0.14963566735687286</c:v>
                </c:pt>
                <c:pt idx="30">
                  <c:v>-0.77263489626189807</c:v>
                </c:pt>
                <c:pt idx="31">
                  <c:v>0.79280374407784349</c:v>
                </c:pt>
                <c:pt idx="32">
                  <c:v>-1.0900338405834831</c:v>
                </c:pt>
                <c:pt idx="33">
                  <c:v>-0.88271380604288496</c:v>
                </c:pt>
                <c:pt idx="34">
                  <c:v>1.0706386030146955</c:v>
                </c:pt>
                <c:pt idx="35">
                  <c:v>0.47904372178554783</c:v>
                </c:pt>
                <c:pt idx="36">
                  <c:v>-0.55749470017769054</c:v>
                </c:pt>
                <c:pt idx="37">
                  <c:v>6.2972012294974386E-2</c:v>
                </c:pt>
                <c:pt idx="38">
                  <c:v>-0.44933669311408925</c:v>
                </c:pt>
                <c:pt idx="39">
                  <c:v>9.8855539652498159E-5</c:v>
                </c:pt>
                <c:pt idx="40">
                  <c:v>1.0807203301722308</c:v>
                </c:pt>
                <c:pt idx="41">
                  <c:v>-0.21726822086131753</c:v>
                </c:pt>
                <c:pt idx="42">
                  <c:v>-0.3360258495766445</c:v>
                </c:pt>
                <c:pt idx="43">
                  <c:v>-0.86053361004288109</c:v>
                </c:pt>
                <c:pt idx="44">
                  <c:v>-6.3686997129938971E-2</c:v>
                </c:pt>
                <c:pt idx="45">
                  <c:v>-0.20200421795729095</c:v>
                </c:pt>
                <c:pt idx="46">
                  <c:v>-0.34987682083822708</c:v>
                </c:pt>
                <c:pt idx="47">
                  <c:v>6.6617254368622467E-2</c:v>
                </c:pt>
                <c:pt idx="48">
                  <c:v>-0.48632603388564127</c:v>
                </c:pt>
                <c:pt idx="49">
                  <c:v>-1.0157680815722419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6-476A-9EE0-67094208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12351"/>
        <c:axId val="202720511"/>
      </c:scatterChart>
      <c:valAx>
        <c:axId val="20271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Risk Profile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0511"/>
        <c:crosses val="autoZero"/>
        <c:crossBetween val="midCat"/>
      </c:valAx>
      <c:valAx>
        <c:axId val="2027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 Profile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Cost-effectiveness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'Data v2'!$B$2:$B$51</c:f>
              <c:numCache>
                <c:formatCode>General</c:formatCode>
                <c:ptCount val="50"/>
                <c:pt idx="0">
                  <c:v>1.0865911350477704</c:v>
                </c:pt>
                <c:pt idx="1">
                  <c:v>0.97071543898365509</c:v>
                </c:pt>
                <c:pt idx="2">
                  <c:v>1.2196298852266774</c:v>
                </c:pt>
                <c:pt idx="3">
                  <c:v>0.52865711848688757</c:v>
                </c:pt>
                <c:pt idx="4">
                  <c:v>0.54718872196589674</c:v>
                </c:pt>
                <c:pt idx="5">
                  <c:v>0.60710601752662596</c:v>
                </c:pt>
                <c:pt idx="6">
                  <c:v>1.1602356070542765</c:v>
                </c:pt>
                <c:pt idx="7">
                  <c:v>0.76513139401555519</c:v>
                </c:pt>
                <c:pt idx="8">
                  <c:v>-1.0745294594986077E-2</c:v>
                </c:pt>
                <c:pt idx="9">
                  <c:v>1.0247007291016994</c:v>
                </c:pt>
                <c:pt idx="10">
                  <c:v>0.93263093849749712</c:v>
                </c:pt>
                <c:pt idx="11">
                  <c:v>0.75867637118454245</c:v>
                </c:pt>
                <c:pt idx="12">
                  <c:v>0.23171412881702314</c:v>
                </c:pt>
                <c:pt idx="13">
                  <c:v>-0.38500960489513641</c:v>
                </c:pt>
                <c:pt idx="14">
                  <c:v>-0.2501324304043398</c:v>
                </c:pt>
                <c:pt idx="15">
                  <c:v>-0.60360998040657565</c:v>
                </c:pt>
                <c:pt idx="16">
                  <c:v>0.52692497905631075</c:v>
                </c:pt>
                <c:pt idx="17">
                  <c:v>0.18594074220908605</c:v>
                </c:pt>
                <c:pt idx="18">
                  <c:v>-0.33918307584654306</c:v>
                </c:pt>
                <c:pt idx="19">
                  <c:v>0.42768931971865792</c:v>
                </c:pt>
                <c:pt idx="20">
                  <c:v>-0.40579636519305101</c:v>
                </c:pt>
                <c:pt idx="21">
                  <c:v>0.11932745286257822</c:v>
                </c:pt>
                <c:pt idx="22">
                  <c:v>0.98081890924630866</c:v>
                </c:pt>
                <c:pt idx="23">
                  <c:v>0.36362530058647718</c:v>
                </c:pt>
                <c:pt idx="24">
                  <c:v>-0.913099425672108</c:v>
                </c:pt>
                <c:pt idx="25">
                  <c:v>0.10268741613611543</c:v>
                </c:pt>
                <c:pt idx="26">
                  <c:v>0.4864790368699346</c:v>
                </c:pt>
                <c:pt idx="27">
                  <c:v>-0.1432078849449081</c:v>
                </c:pt>
                <c:pt idx="28">
                  <c:v>-0.45689719622254854</c:v>
                </c:pt>
                <c:pt idx="29">
                  <c:v>-0.37732071877335754</c:v>
                </c:pt>
                <c:pt idx="30">
                  <c:v>-0.87213046609740352</c:v>
                </c:pt>
                <c:pt idx="31">
                  <c:v>-0.27204676911170672</c:v>
                </c:pt>
                <c:pt idx="32">
                  <c:v>-0.26210272617102265</c:v>
                </c:pt>
                <c:pt idx="33">
                  <c:v>-0.540620397243191</c:v>
                </c:pt>
                <c:pt idx="34">
                  <c:v>-0.67247842657198875</c:v>
                </c:pt>
                <c:pt idx="35">
                  <c:v>2.7310804699032503E-2</c:v>
                </c:pt>
                <c:pt idx="36">
                  <c:v>-0.59704867269424922</c:v>
                </c:pt>
                <c:pt idx="37">
                  <c:v>9.2555544681322613E-2</c:v>
                </c:pt>
                <c:pt idx="38">
                  <c:v>-0.68864858835077969</c:v>
                </c:pt>
                <c:pt idx="39">
                  <c:v>0.15016454098248988</c:v>
                </c:pt>
                <c:pt idx="40">
                  <c:v>-0.23522453310845373</c:v>
                </c:pt>
                <c:pt idx="41">
                  <c:v>4.8620582385275259E-2</c:v>
                </c:pt>
                <c:pt idx="42">
                  <c:v>-0.64282205930218628</c:v>
                </c:pt>
                <c:pt idx="43">
                  <c:v>-0.67728285360522111</c:v>
                </c:pt>
                <c:pt idx="44">
                  <c:v>-0.52760406669985127</c:v>
                </c:pt>
                <c:pt idx="45">
                  <c:v>-0.90837654227167131</c:v>
                </c:pt>
                <c:pt idx="46">
                  <c:v>-6.4235968516841185E-2</c:v>
                </c:pt>
                <c:pt idx="47">
                  <c:v>-0.58705148731290868</c:v>
                </c:pt>
                <c:pt idx="48">
                  <c:v>-0.78481196008577703</c:v>
                </c:pt>
                <c:pt idx="49">
                  <c:v>-1.1276346212448913</c:v>
                </c:pt>
              </c:numCache>
            </c:numRef>
          </c:xVal>
          <c:yVal>
            <c:numRef>
              <c:f>'Data v2'!$C$2:$C$51</c:f>
              <c:numCache>
                <c:formatCode>General</c:formatCode>
                <c:ptCount val="50"/>
                <c:pt idx="0">
                  <c:v>-0.14200905574562767</c:v>
                </c:pt>
                <c:pt idx="1">
                  <c:v>2.4758486167728223E-2</c:v>
                </c:pt>
                <c:pt idx="2">
                  <c:v>0.50256415184153658</c:v>
                </c:pt>
                <c:pt idx="3">
                  <c:v>-0.43870600061970738</c:v>
                </c:pt>
                <c:pt idx="4">
                  <c:v>0.38376340221436955</c:v>
                </c:pt>
                <c:pt idx="5">
                  <c:v>0.23373535148679356</c:v>
                </c:pt>
                <c:pt idx="6">
                  <c:v>0.98442840141601073</c:v>
                </c:pt>
                <c:pt idx="7">
                  <c:v>0.21844440761913023</c:v>
                </c:pt>
                <c:pt idx="8">
                  <c:v>-0.36443394800535445</c:v>
                </c:pt>
                <c:pt idx="9">
                  <c:v>-0.30944390520073722</c:v>
                </c:pt>
                <c:pt idx="10">
                  <c:v>0.6271979195004691</c:v>
                </c:pt>
                <c:pt idx="11">
                  <c:v>0.43238408648233806</c:v>
                </c:pt>
                <c:pt idx="12">
                  <c:v>-9.6187882499579019E-2</c:v>
                </c:pt>
                <c:pt idx="13">
                  <c:v>-0.59582948873660713</c:v>
                </c:pt>
                <c:pt idx="14">
                  <c:v>-2.4839149090102632E-2</c:v>
                </c:pt>
                <c:pt idx="15">
                  <c:v>0.1201033170061537</c:v>
                </c:pt>
                <c:pt idx="16">
                  <c:v>5.8746865011011493E-2</c:v>
                </c:pt>
                <c:pt idx="17">
                  <c:v>0.31179758616135639</c:v>
                </c:pt>
                <c:pt idx="18">
                  <c:v>9.9800577838260913E-3</c:v>
                </c:pt>
                <c:pt idx="19">
                  <c:v>-0.21975535205227903</c:v>
                </c:pt>
                <c:pt idx="20">
                  <c:v>0.40557065579185353</c:v>
                </c:pt>
                <c:pt idx="21">
                  <c:v>-0.45281505404655109</c:v>
                </c:pt>
                <c:pt idx="22">
                  <c:v>0.1518870808437906</c:v>
                </c:pt>
                <c:pt idx="23">
                  <c:v>0.3699048982770744</c:v>
                </c:pt>
                <c:pt idx="24">
                  <c:v>1.4633768381234358</c:v>
                </c:pt>
                <c:pt idx="25">
                  <c:v>-0.66587190217174519</c:v>
                </c:pt>
                <c:pt idx="26">
                  <c:v>-0.21168994540659486</c:v>
                </c:pt>
                <c:pt idx="27">
                  <c:v>0.46497843075934425</c:v>
                </c:pt>
                <c:pt idx="28">
                  <c:v>0.63840466123620621</c:v>
                </c:pt>
                <c:pt idx="29">
                  <c:v>-0.14963566735687286</c:v>
                </c:pt>
                <c:pt idx="30">
                  <c:v>-0.77263489626189807</c:v>
                </c:pt>
                <c:pt idx="31">
                  <c:v>0.79280374407784349</c:v>
                </c:pt>
                <c:pt idx="32">
                  <c:v>-1.0900338405834831</c:v>
                </c:pt>
                <c:pt idx="33">
                  <c:v>-0.88271380604288496</c:v>
                </c:pt>
                <c:pt idx="34">
                  <c:v>1.0706386030146955</c:v>
                </c:pt>
                <c:pt idx="35">
                  <c:v>0.47904372178554783</c:v>
                </c:pt>
                <c:pt idx="36">
                  <c:v>-0.55749470017769054</c:v>
                </c:pt>
                <c:pt idx="37">
                  <c:v>6.2972012294974386E-2</c:v>
                </c:pt>
                <c:pt idx="38">
                  <c:v>-0.44933669311408925</c:v>
                </c:pt>
                <c:pt idx="39">
                  <c:v>9.8855539652498159E-5</c:v>
                </c:pt>
                <c:pt idx="40">
                  <c:v>1.0807203301722308</c:v>
                </c:pt>
                <c:pt idx="41">
                  <c:v>-0.21726822086131753</c:v>
                </c:pt>
                <c:pt idx="42">
                  <c:v>-0.3360258495766445</c:v>
                </c:pt>
                <c:pt idx="43">
                  <c:v>-0.86053361004288109</c:v>
                </c:pt>
                <c:pt idx="44">
                  <c:v>-6.3686997129938971E-2</c:v>
                </c:pt>
                <c:pt idx="45">
                  <c:v>-0.20200421795729095</c:v>
                </c:pt>
                <c:pt idx="46">
                  <c:v>-0.34987682083822708</c:v>
                </c:pt>
                <c:pt idx="47">
                  <c:v>6.6617254368622467E-2</c:v>
                </c:pt>
                <c:pt idx="48">
                  <c:v>-0.48632603388564127</c:v>
                </c:pt>
                <c:pt idx="49">
                  <c:v>-1.0157680815722419</c:v>
                </c:pt>
              </c:numCache>
            </c:numRef>
          </c:yVal>
          <c:bubbleSize>
            <c:numRef>
              <c:f>'Data v2'!$D$2:$D$51</c:f>
              <c:numCache>
                <c:formatCode>General</c:formatCode>
                <c:ptCount val="50"/>
                <c:pt idx="0">
                  <c:v>72</c:v>
                </c:pt>
                <c:pt idx="1">
                  <c:v>44</c:v>
                </c:pt>
                <c:pt idx="2">
                  <c:v>20</c:v>
                </c:pt>
                <c:pt idx="3">
                  <c:v>12</c:v>
                </c:pt>
                <c:pt idx="4">
                  <c:v>89</c:v>
                </c:pt>
                <c:pt idx="5">
                  <c:v>86</c:v>
                </c:pt>
                <c:pt idx="6">
                  <c:v>30</c:v>
                </c:pt>
                <c:pt idx="7">
                  <c:v>23</c:v>
                </c:pt>
                <c:pt idx="8">
                  <c:v>52</c:v>
                </c:pt>
                <c:pt idx="9">
                  <c:v>69</c:v>
                </c:pt>
                <c:pt idx="10">
                  <c:v>36</c:v>
                </c:pt>
                <c:pt idx="11">
                  <c:v>50</c:v>
                </c:pt>
                <c:pt idx="12">
                  <c:v>50</c:v>
                </c:pt>
                <c:pt idx="13">
                  <c:v>86</c:v>
                </c:pt>
                <c:pt idx="14">
                  <c:v>87</c:v>
                </c:pt>
                <c:pt idx="15">
                  <c:v>14</c:v>
                </c:pt>
                <c:pt idx="16">
                  <c:v>54</c:v>
                </c:pt>
                <c:pt idx="17">
                  <c:v>17</c:v>
                </c:pt>
                <c:pt idx="18">
                  <c:v>12</c:v>
                </c:pt>
                <c:pt idx="19">
                  <c:v>65</c:v>
                </c:pt>
                <c:pt idx="20">
                  <c:v>41</c:v>
                </c:pt>
                <c:pt idx="21">
                  <c:v>20</c:v>
                </c:pt>
                <c:pt idx="22">
                  <c:v>13</c:v>
                </c:pt>
                <c:pt idx="23">
                  <c:v>67</c:v>
                </c:pt>
                <c:pt idx="24">
                  <c:v>90</c:v>
                </c:pt>
                <c:pt idx="25">
                  <c:v>78</c:v>
                </c:pt>
                <c:pt idx="26">
                  <c:v>67</c:v>
                </c:pt>
                <c:pt idx="27">
                  <c:v>28</c:v>
                </c:pt>
                <c:pt idx="28">
                  <c:v>150</c:v>
                </c:pt>
                <c:pt idx="29">
                  <c:v>44</c:v>
                </c:pt>
                <c:pt idx="30">
                  <c:v>89</c:v>
                </c:pt>
                <c:pt idx="31">
                  <c:v>65</c:v>
                </c:pt>
                <c:pt idx="32">
                  <c:v>89</c:v>
                </c:pt>
                <c:pt idx="33">
                  <c:v>87</c:v>
                </c:pt>
                <c:pt idx="34">
                  <c:v>98</c:v>
                </c:pt>
                <c:pt idx="35">
                  <c:v>59</c:v>
                </c:pt>
                <c:pt idx="36">
                  <c:v>50</c:v>
                </c:pt>
                <c:pt idx="37">
                  <c:v>33</c:v>
                </c:pt>
                <c:pt idx="38">
                  <c:v>71</c:v>
                </c:pt>
                <c:pt idx="39">
                  <c:v>25</c:v>
                </c:pt>
                <c:pt idx="40">
                  <c:v>25</c:v>
                </c:pt>
                <c:pt idx="41">
                  <c:v>64</c:v>
                </c:pt>
                <c:pt idx="42">
                  <c:v>77</c:v>
                </c:pt>
                <c:pt idx="43">
                  <c:v>66</c:v>
                </c:pt>
                <c:pt idx="44">
                  <c:v>40</c:v>
                </c:pt>
                <c:pt idx="45">
                  <c:v>30</c:v>
                </c:pt>
                <c:pt idx="46">
                  <c:v>14</c:v>
                </c:pt>
                <c:pt idx="47">
                  <c:v>45</c:v>
                </c:pt>
                <c:pt idx="48">
                  <c:v>94</c:v>
                </c:pt>
                <c:pt idx="49">
                  <c:v>86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8C5-40E5-9960-DA3FEC4D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2718111"/>
        <c:axId val="202708031"/>
      </c:bubbleChart>
      <c:valAx>
        <c:axId val="2027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Risk Profile</a:t>
                </a:r>
              </a:p>
            </c:rich>
          </c:tx>
          <c:layout>
            <c:manualLayout>
              <c:xMode val="edge"/>
              <c:yMode val="edge"/>
              <c:x val="0.4553754894942945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8031"/>
        <c:crosses val="autoZero"/>
        <c:crossBetween val="midCat"/>
      </c:valAx>
      <c:valAx>
        <c:axId val="2027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 Profile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2028937</xdr:colOff>
      <xdr:row>7</xdr:row>
      <xdr:rowOff>28460</xdr:rowOff>
    </xdr:from>
    <xdr:to>
      <xdr:col>16</xdr:col>
      <xdr:colOff>495757</xdr:colOff>
      <xdr:row>27</xdr:row>
      <xdr:rowOff>165254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ADF74-5209-D1FE-C553-2433AD99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1059180</xdr:colOff>
      <xdr:row>3</xdr:row>
      <xdr:rowOff>133350</xdr:rowOff>
    </xdr:from>
    <xdr:to>
      <xdr:col>9</xdr:col>
      <xdr:colOff>53340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06AAE-BDB5-BB3D-28CB-0D16E81B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opLeftCell="H1" zoomScale="83" zoomScaleNormal="130" workbookViewId="0">
      <selection activeCell="V7" sqref="V7"/>
    </sheetView>
  </sheetViews>
  <sheetFormatPr defaultRowHeight="14.4" x14ac:dyDescent="0.3"/>
  <cols>
    <col min="1" max="1" width="26.88671875" style="9" customWidth="1"/>
    <col min="2" max="2" width="21.109375" style="4" customWidth="1"/>
    <col min="3" max="3" width="26.5546875" style="4" customWidth="1"/>
    <col min="4" max="4" width="27.21875" style="4" customWidth="1"/>
    <col min="5" max="5" width="27" style="4" customWidth="1"/>
    <col min="6" max="6" width="30.109375" style="4" customWidth="1"/>
    <col min="7" max="7" width="24.44140625" customWidth="1"/>
    <col min="8" max="8" width="33.77734375" style="10" customWidth="1"/>
    <col min="9" max="9" width="35.21875" style="10" customWidth="1"/>
    <col min="10" max="10" width="39.21875" style="10" customWidth="1"/>
    <col min="11" max="11" width="12.77734375" customWidth="1"/>
    <col min="19" max="19" width="26.5546875" customWidth="1"/>
    <col min="20" max="20" width="10.33203125" bestFit="1" customWidth="1"/>
    <col min="21" max="21" width="10.5546875" bestFit="1" customWidth="1"/>
  </cols>
  <sheetData>
    <row r="1" spans="1:21" x14ac:dyDescent="0.3">
      <c r="A1" s="11" t="s">
        <v>12</v>
      </c>
      <c r="B1" s="4">
        <f>AVERAGE(B8:B57)</f>
        <v>408.92</v>
      </c>
      <c r="C1" s="4">
        <f t="shared" ref="C1:J1" si="0">AVERAGE(C8:C57)</f>
        <v>191.7</v>
      </c>
      <c r="D1" s="4">
        <f t="shared" si="0"/>
        <v>171.9</v>
      </c>
      <c r="E1" s="4">
        <f t="shared" si="0"/>
        <v>2.68</v>
      </c>
      <c r="F1" s="4">
        <f t="shared" si="0"/>
        <v>55.46</v>
      </c>
      <c r="G1" s="4">
        <f t="shared" si="0"/>
        <v>1.1819999999999997</v>
      </c>
      <c r="H1" s="4">
        <f t="shared" si="0"/>
        <v>0.46420000000000011</v>
      </c>
      <c r="I1" s="4">
        <f t="shared" si="0"/>
        <v>0.17700000000000002</v>
      </c>
      <c r="J1" s="4">
        <f t="shared" si="0"/>
        <v>9.8199999999999954E-2</v>
      </c>
    </row>
    <row r="2" spans="1:21" x14ac:dyDescent="0.3">
      <c r="A2" s="11" t="s">
        <v>13</v>
      </c>
      <c r="B2" s="4">
        <f>_xlfn.STDEV.P(B8:B57)</f>
        <v>151.30206079231044</v>
      </c>
      <c r="C2" s="4">
        <f t="shared" ref="C2:J2" si="1">_xlfn.STDEV.P(C8:C57)</f>
        <v>91.590665463244676</v>
      </c>
      <c r="D2" s="4">
        <f t="shared" si="1"/>
        <v>65.216638981167989</v>
      </c>
      <c r="E2" s="4">
        <f t="shared" si="1"/>
        <v>3.1333049644105824</v>
      </c>
      <c r="F2" s="4">
        <f t="shared" si="1"/>
        <v>29.557543876310156</v>
      </c>
      <c r="G2" s="4">
        <f t="shared" si="1"/>
        <v>0.32966043135323414</v>
      </c>
      <c r="H2" s="4">
        <f t="shared" si="1"/>
        <v>9.6728279215542737E-2</v>
      </c>
      <c r="I2" s="4">
        <f t="shared" si="1"/>
        <v>6.3757352517180219E-2</v>
      </c>
      <c r="J2" s="4">
        <f t="shared" si="1"/>
        <v>3.6204419619709598E-2</v>
      </c>
    </row>
    <row r="7" spans="1:21" s="2" customFormat="1" x14ac:dyDescent="0.3">
      <c r="A7" s="1" t="s">
        <v>1</v>
      </c>
      <c r="B7" s="8" t="s">
        <v>2</v>
      </c>
      <c r="C7" s="8" t="s">
        <v>3</v>
      </c>
      <c r="D7" s="8" t="s">
        <v>4</v>
      </c>
      <c r="E7" s="8" t="s">
        <v>5</v>
      </c>
      <c r="F7" s="8" t="s">
        <v>6</v>
      </c>
      <c r="G7" s="8" t="s">
        <v>7</v>
      </c>
      <c r="H7" s="7" t="s">
        <v>0</v>
      </c>
      <c r="I7" s="7" t="s">
        <v>8</v>
      </c>
      <c r="J7" s="7" t="s">
        <v>9</v>
      </c>
      <c r="K7" s="8" t="s">
        <v>2</v>
      </c>
      <c r="L7" s="8" t="s">
        <v>3</v>
      </c>
      <c r="M7" s="8" t="s">
        <v>4</v>
      </c>
      <c r="N7" s="8" t="s">
        <v>5</v>
      </c>
      <c r="O7" s="8" t="s">
        <v>6</v>
      </c>
      <c r="P7" s="8" t="s">
        <v>7</v>
      </c>
      <c r="Q7" s="7" t="s">
        <v>0</v>
      </c>
      <c r="R7" s="7" t="s">
        <v>8</v>
      </c>
      <c r="S7" s="7" t="s">
        <v>9</v>
      </c>
      <c r="T7" s="2" t="s">
        <v>14</v>
      </c>
      <c r="U7" s="2" t="s">
        <v>15</v>
      </c>
    </row>
    <row r="8" spans="1:21" x14ac:dyDescent="0.3">
      <c r="A8" s="4">
        <v>13</v>
      </c>
      <c r="B8" s="3">
        <v>603</v>
      </c>
      <c r="C8" s="3">
        <v>186</v>
      </c>
      <c r="D8" s="3">
        <v>118</v>
      </c>
      <c r="E8" s="3">
        <v>0</v>
      </c>
      <c r="F8" s="3">
        <v>72</v>
      </c>
      <c r="G8" s="3">
        <v>1.1000000000000001</v>
      </c>
      <c r="H8" s="6">
        <v>0.69</v>
      </c>
      <c r="I8" s="6">
        <v>0.18</v>
      </c>
      <c r="J8" s="6">
        <v>0.13</v>
      </c>
      <c r="K8" s="12">
        <f>STANDARDIZE(B8,$B$1,$B$2)</f>
        <v>1.2827320327540683</v>
      </c>
      <c r="L8" s="12">
        <f>STANDARDIZE(C8,$C$1,$C$2)</f>
        <v>-6.2233416158411888E-2</v>
      </c>
      <c r="M8" s="12">
        <f>STANDARDIZE(D8,$D$1,$D$2)</f>
        <v>-0.82647620058378379</v>
      </c>
      <c r="N8" s="12">
        <f>STANDARDIZE(E8,$E$1,$E$2)</f>
        <v>-0.85532689299017683</v>
      </c>
      <c r="O8" s="12">
        <f>STANDARDIZE(F8,$F$1,$F$2)</f>
        <v>0.55958641452805269</v>
      </c>
      <c r="P8" s="12">
        <f>STANDARDIZE(G8,$G$1,$G$2)</f>
        <v>-0.24874080174983418</v>
      </c>
      <c r="Q8" s="12">
        <f>STANDARDIZE(H8,$H$1,$H$2)</f>
        <v>2.334374206087575</v>
      </c>
      <c r="R8" s="12">
        <f>STANDARDIZE(I8,$I$1,$I$2)</f>
        <v>4.7053396691645676E-2</v>
      </c>
      <c r="S8" s="12">
        <f>STANDARDIZE(J8,$J$1,$J$2)</f>
        <v>0.87834580236409054</v>
      </c>
      <c r="T8" s="12">
        <f>AVERAGE(Q8:S8)</f>
        <v>1.0865911350477704</v>
      </c>
      <c r="U8" s="12">
        <f>AVERAGE(K8:N8,P8)</f>
        <v>-0.14200905574562767</v>
      </c>
    </row>
    <row r="9" spans="1:21" x14ac:dyDescent="0.3">
      <c r="A9" s="4">
        <v>27</v>
      </c>
      <c r="B9" s="3">
        <v>744</v>
      </c>
      <c r="C9" s="3">
        <v>207</v>
      </c>
      <c r="D9" s="3">
        <v>156</v>
      </c>
      <c r="E9" s="3">
        <v>0</v>
      </c>
      <c r="F9" s="3">
        <v>44</v>
      </c>
      <c r="G9" s="3">
        <v>0.8</v>
      </c>
      <c r="H9" s="6">
        <v>0.66</v>
      </c>
      <c r="I9" s="6">
        <v>0.16</v>
      </c>
      <c r="J9" s="6">
        <v>0.14000000000000001</v>
      </c>
      <c r="K9" s="12">
        <f t="shared" ref="K9:K57" si="2">STANDARDIZE(B9,$B$1,$B$2)</f>
        <v>2.2146426707297673</v>
      </c>
      <c r="L9" s="12">
        <f t="shared" ref="L9:L57" si="3">STANDARDIZE(C9,$C$1,$C$2)</f>
        <v>0.16704759074100078</v>
      </c>
      <c r="M9" s="12">
        <f t="shared" ref="M9:M57" si="4">STANDARDIZE(D9,$D$1,$D$2)</f>
        <v>-0.2438028124171088</v>
      </c>
      <c r="N9" s="12">
        <f t="shared" ref="N9:N57" si="5">STANDARDIZE(E9,$E$1,$E$2)</f>
        <v>-0.85532689299017683</v>
      </c>
      <c r="O9" s="12">
        <f t="shared" ref="O9:O57" si="6">STANDARDIZE(F9,$F$1,$F$2)</f>
        <v>-0.3877182775387838</v>
      </c>
      <c r="P9" s="12">
        <f t="shared" ref="P9:P57" si="7">STANDARDIZE(G9,$G$1,$G$2)</f>
        <v>-1.1587681252248414</v>
      </c>
      <c r="Q9" s="12">
        <f t="shared" ref="Q9:Q57" si="8">STANDARDIZE(H9,$H$1,$H$2)</f>
        <v>2.0242270573602625</v>
      </c>
      <c r="R9" s="12">
        <f t="shared" ref="R9:R57" si="9">STANDARDIZE(I9,$I$1,$I$2)</f>
        <v>-0.26663591458599462</v>
      </c>
      <c r="S9" s="12">
        <f t="shared" ref="S9:S57" si="10">STANDARDIZE(J9,$J$1,$J$2)</f>
        <v>1.1545551741766975</v>
      </c>
      <c r="T9" s="12">
        <f t="shared" ref="T9:T57" si="11">AVERAGE(Q9:S9)</f>
        <v>0.97071543898365509</v>
      </c>
      <c r="U9" s="12">
        <f t="shared" ref="U9:U57" si="12">AVERAGE(K9:N9,P9)</f>
        <v>2.4758486167728223E-2</v>
      </c>
    </row>
    <row r="10" spans="1:21" x14ac:dyDescent="0.3">
      <c r="A10" s="4">
        <v>38</v>
      </c>
      <c r="B10" s="3">
        <v>695</v>
      </c>
      <c r="C10" s="3">
        <v>280</v>
      </c>
      <c r="D10" s="3">
        <v>181</v>
      </c>
      <c r="E10" s="3">
        <v>1</v>
      </c>
      <c r="F10" s="3">
        <v>20</v>
      </c>
      <c r="G10" s="3">
        <v>1.2</v>
      </c>
      <c r="H10" s="6">
        <v>0.66</v>
      </c>
      <c r="I10" s="6">
        <v>0.19</v>
      </c>
      <c r="J10" s="6">
        <v>0.15</v>
      </c>
      <c r="K10" s="12">
        <f t="shared" si="2"/>
        <v>1.8907872007949498</v>
      </c>
      <c r="L10" s="12">
        <f t="shared" si="3"/>
        <v>0.96407204329610197</v>
      </c>
      <c r="M10" s="12">
        <f t="shared" si="4"/>
        <v>0.13953494295570365</v>
      </c>
      <c r="N10" s="12">
        <f t="shared" si="5"/>
        <v>-0.53617506724757358</v>
      </c>
      <c r="O10" s="12">
        <f t="shared" si="6"/>
        <v>-1.1996937278817865</v>
      </c>
      <c r="P10" s="12">
        <f t="shared" si="7"/>
        <v>5.460163940850115E-2</v>
      </c>
      <c r="Q10" s="12">
        <f t="shared" si="8"/>
        <v>2.0242270573602625</v>
      </c>
      <c r="R10" s="12">
        <f t="shared" si="9"/>
        <v>0.20389805233046607</v>
      </c>
      <c r="S10" s="12">
        <f t="shared" si="10"/>
        <v>1.4307645459893037</v>
      </c>
      <c r="T10" s="12">
        <f t="shared" si="11"/>
        <v>1.2196298852266774</v>
      </c>
      <c r="U10" s="12">
        <f t="shared" si="12"/>
        <v>0.50256415184153658</v>
      </c>
    </row>
    <row r="11" spans="1:21" x14ac:dyDescent="0.3">
      <c r="A11" s="4">
        <v>10</v>
      </c>
      <c r="B11" s="3">
        <v>520</v>
      </c>
      <c r="C11" s="3">
        <v>209</v>
      </c>
      <c r="D11" s="3">
        <v>100</v>
      </c>
      <c r="E11" s="3">
        <v>0</v>
      </c>
      <c r="F11" s="3">
        <v>12</v>
      </c>
      <c r="G11" s="3">
        <v>0.8</v>
      </c>
      <c r="H11" s="6">
        <v>0.63</v>
      </c>
      <c r="I11" s="6">
        <v>0.06</v>
      </c>
      <c r="J11" s="6">
        <v>0.16</v>
      </c>
      <c r="K11" s="12">
        <f t="shared" si="2"/>
        <v>0.73416052245631647</v>
      </c>
      <c r="L11" s="12">
        <f t="shared" si="3"/>
        <v>0.18888387711237342</v>
      </c>
      <c r="M11" s="12">
        <f t="shared" si="4"/>
        <v>-1.1024793844522087</v>
      </c>
      <c r="N11" s="12">
        <f t="shared" si="5"/>
        <v>-0.85532689299017683</v>
      </c>
      <c r="O11" s="12">
        <f t="shared" si="6"/>
        <v>-1.470352211329454</v>
      </c>
      <c r="P11" s="12">
        <f t="shared" si="7"/>
        <v>-1.1587681252248414</v>
      </c>
      <c r="Q11" s="12">
        <f t="shared" si="8"/>
        <v>1.7140799086329492</v>
      </c>
      <c r="R11" s="12">
        <f t="shared" si="9"/>
        <v>-1.8350824709741971</v>
      </c>
      <c r="S11" s="12">
        <f t="shared" si="10"/>
        <v>1.7069739178019105</v>
      </c>
      <c r="T11" s="12">
        <f t="shared" si="11"/>
        <v>0.52865711848688757</v>
      </c>
      <c r="U11" s="12">
        <f t="shared" si="12"/>
        <v>-0.43870600061970738</v>
      </c>
    </row>
    <row r="12" spans="1:21" x14ac:dyDescent="0.3">
      <c r="A12" s="4">
        <v>30</v>
      </c>
      <c r="B12" s="3">
        <v>600</v>
      </c>
      <c r="C12" s="3">
        <v>41</v>
      </c>
      <c r="D12" s="3">
        <v>164</v>
      </c>
      <c r="E12" s="3">
        <v>12</v>
      </c>
      <c r="F12" s="3">
        <v>89</v>
      </c>
      <c r="G12" s="3">
        <v>1</v>
      </c>
      <c r="H12" s="6">
        <v>0.61</v>
      </c>
      <c r="I12" s="6">
        <v>0.2</v>
      </c>
      <c r="J12" s="6">
        <v>0.09</v>
      </c>
      <c r="K12" s="12">
        <f t="shared" si="2"/>
        <v>1.2629041468396918</v>
      </c>
      <c r="L12" s="12">
        <f t="shared" si="3"/>
        <v>-1.645364178082928</v>
      </c>
      <c r="M12" s="12">
        <f t="shared" si="4"/>
        <v>-0.12113473069780882</v>
      </c>
      <c r="N12" s="12">
        <f t="shared" si="5"/>
        <v>2.9744950159210628</v>
      </c>
      <c r="O12" s="12">
        <f t="shared" si="6"/>
        <v>1.1347356918543463</v>
      </c>
      <c r="P12" s="12">
        <f t="shared" si="7"/>
        <v>-0.55208324290817012</v>
      </c>
      <c r="Q12" s="12">
        <f t="shared" si="8"/>
        <v>1.5073151428147402</v>
      </c>
      <c r="R12" s="12">
        <f t="shared" si="9"/>
        <v>0.36074270796928642</v>
      </c>
      <c r="S12" s="12">
        <f t="shared" si="10"/>
        <v>-0.22649168488633628</v>
      </c>
      <c r="T12" s="12">
        <f t="shared" si="11"/>
        <v>0.54718872196589674</v>
      </c>
      <c r="U12" s="12">
        <f t="shared" si="12"/>
        <v>0.38376340221436955</v>
      </c>
    </row>
    <row r="13" spans="1:21" x14ac:dyDescent="0.3">
      <c r="A13" s="4">
        <v>11</v>
      </c>
      <c r="B13" s="3">
        <v>518</v>
      </c>
      <c r="C13" s="3">
        <v>30</v>
      </c>
      <c r="D13" s="3">
        <v>102</v>
      </c>
      <c r="E13" s="3">
        <v>9</v>
      </c>
      <c r="F13" s="3">
        <v>86</v>
      </c>
      <c r="G13" s="3">
        <v>1.6</v>
      </c>
      <c r="H13" s="6">
        <v>0.6</v>
      </c>
      <c r="I13" s="6">
        <v>0.13</v>
      </c>
      <c r="J13" s="6">
        <v>0.14000000000000001</v>
      </c>
      <c r="K13" s="12">
        <f t="shared" si="2"/>
        <v>0.72094193184673205</v>
      </c>
      <c r="L13" s="12">
        <f t="shared" si="3"/>
        <v>-1.7654637531254773</v>
      </c>
      <c r="M13" s="12">
        <f t="shared" si="4"/>
        <v>-1.0718123640223838</v>
      </c>
      <c r="N13" s="12">
        <f t="shared" si="5"/>
        <v>2.0170395386932527</v>
      </c>
      <c r="O13" s="12">
        <f t="shared" si="6"/>
        <v>1.0332387605614708</v>
      </c>
      <c r="P13" s="12">
        <f t="shared" si="7"/>
        <v>1.2679714040418444</v>
      </c>
      <c r="Q13" s="12">
        <f t="shared" si="8"/>
        <v>1.4039327599056359</v>
      </c>
      <c r="R13" s="12">
        <f t="shared" si="9"/>
        <v>-0.73716988150245533</v>
      </c>
      <c r="S13" s="12">
        <f t="shared" si="10"/>
        <v>1.1545551741766975</v>
      </c>
      <c r="T13" s="12">
        <f t="shared" si="11"/>
        <v>0.60710601752662596</v>
      </c>
      <c r="U13" s="12">
        <f t="shared" si="12"/>
        <v>0.23373535148679356</v>
      </c>
    </row>
    <row r="14" spans="1:21" x14ac:dyDescent="0.3">
      <c r="A14" s="4">
        <v>46</v>
      </c>
      <c r="B14" s="3">
        <v>752</v>
      </c>
      <c r="C14" s="3">
        <v>300</v>
      </c>
      <c r="D14" s="3">
        <v>241</v>
      </c>
      <c r="E14" s="3">
        <v>0</v>
      </c>
      <c r="F14" s="3">
        <v>30</v>
      </c>
      <c r="G14" s="3">
        <v>1.6</v>
      </c>
      <c r="H14" s="6">
        <v>0.59</v>
      </c>
      <c r="I14" s="6">
        <v>0.26</v>
      </c>
      <c r="J14" s="6">
        <v>0.13</v>
      </c>
      <c r="K14" s="12">
        <f t="shared" si="2"/>
        <v>2.2675170331681045</v>
      </c>
      <c r="L14" s="12">
        <f t="shared" si="3"/>
        <v>1.1824349070098283</v>
      </c>
      <c r="M14" s="12">
        <f t="shared" si="4"/>
        <v>1.0595455558504536</v>
      </c>
      <c r="N14" s="12">
        <f t="shared" si="5"/>
        <v>-0.85532689299017683</v>
      </c>
      <c r="O14" s="12">
        <f t="shared" si="6"/>
        <v>-0.86137062357220207</v>
      </c>
      <c r="P14" s="12">
        <f t="shared" si="7"/>
        <v>1.2679714040418444</v>
      </c>
      <c r="Q14" s="12">
        <f t="shared" si="8"/>
        <v>1.3005503769965314</v>
      </c>
      <c r="R14" s="12">
        <f t="shared" si="9"/>
        <v>1.3018106418022077</v>
      </c>
      <c r="S14" s="12">
        <f t="shared" si="10"/>
        <v>0.87834580236409054</v>
      </c>
      <c r="T14" s="12">
        <f t="shared" si="11"/>
        <v>1.1602356070542765</v>
      </c>
      <c r="U14" s="12">
        <f t="shared" si="12"/>
        <v>0.98442840141601073</v>
      </c>
    </row>
    <row r="15" spans="1:21" x14ac:dyDescent="0.3">
      <c r="A15" s="4">
        <v>26</v>
      </c>
      <c r="B15" s="3">
        <v>660</v>
      </c>
      <c r="C15" s="3">
        <v>159</v>
      </c>
      <c r="D15" s="3">
        <v>149</v>
      </c>
      <c r="E15" s="3">
        <v>2</v>
      </c>
      <c r="F15" s="3">
        <v>23</v>
      </c>
      <c r="G15" s="3">
        <v>1.3</v>
      </c>
      <c r="H15" s="6">
        <v>0.56999999999999995</v>
      </c>
      <c r="I15" s="6">
        <v>0.18</v>
      </c>
      <c r="J15" s="6">
        <v>0.14000000000000001</v>
      </c>
      <c r="K15" s="12">
        <f t="shared" si="2"/>
        <v>1.659461865127223</v>
      </c>
      <c r="L15" s="12">
        <f t="shared" si="3"/>
        <v>-0.35702328217194246</v>
      </c>
      <c r="M15" s="12">
        <f t="shared" si="4"/>
        <v>-0.35113738392149629</v>
      </c>
      <c r="N15" s="12">
        <f t="shared" si="5"/>
        <v>-0.21702324150497029</v>
      </c>
      <c r="O15" s="12">
        <f t="shared" si="6"/>
        <v>-1.0981967965889112</v>
      </c>
      <c r="P15" s="12">
        <f t="shared" si="7"/>
        <v>0.35794408056683713</v>
      </c>
      <c r="Q15" s="12">
        <f t="shared" si="8"/>
        <v>1.0937856111783224</v>
      </c>
      <c r="R15" s="12">
        <f t="shared" si="9"/>
        <v>4.7053396691645676E-2</v>
      </c>
      <c r="S15" s="12">
        <f t="shared" si="10"/>
        <v>1.1545551741766975</v>
      </c>
      <c r="T15" s="12">
        <f t="shared" si="11"/>
        <v>0.76513139401555519</v>
      </c>
      <c r="U15" s="12">
        <f t="shared" si="12"/>
        <v>0.21844440761913023</v>
      </c>
    </row>
    <row r="16" spans="1:21" x14ac:dyDescent="0.3">
      <c r="A16" s="4">
        <v>4</v>
      </c>
      <c r="B16" s="3">
        <v>432</v>
      </c>
      <c r="C16" s="3">
        <v>234</v>
      </c>
      <c r="D16" s="3">
        <v>85</v>
      </c>
      <c r="E16" s="3">
        <v>0</v>
      </c>
      <c r="F16" s="3">
        <v>52</v>
      </c>
      <c r="G16" s="3">
        <v>1.1000000000000001</v>
      </c>
      <c r="H16" s="6">
        <v>0.55000000000000004</v>
      </c>
      <c r="I16" s="6">
        <v>0.08</v>
      </c>
      <c r="J16" s="6">
        <v>0.12</v>
      </c>
      <c r="K16" s="12">
        <f t="shared" si="2"/>
        <v>0.15254253563460365</v>
      </c>
      <c r="L16" s="12">
        <f t="shared" si="3"/>
        <v>0.46183745675453136</v>
      </c>
      <c r="M16" s="12">
        <f t="shared" si="4"/>
        <v>-1.3324820376758961</v>
      </c>
      <c r="N16" s="12">
        <f t="shared" si="5"/>
        <v>-0.85532689299017683</v>
      </c>
      <c r="O16" s="12">
        <f t="shared" si="6"/>
        <v>-0.11705979409111625</v>
      </c>
      <c r="P16" s="12">
        <f t="shared" si="7"/>
        <v>-0.24874080174983418</v>
      </c>
      <c r="Q16" s="12">
        <f t="shared" si="8"/>
        <v>0.88702084536011472</v>
      </c>
      <c r="R16" s="12">
        <f t="shared" si="9"/>
        <v>-1.5213931596965566</v>
      </c>
      <c r="S16" s="12">
        <f t="shared" si="10"/>
        <v>0.60213643055148369</v>
      </c>
      <c r="T16" s="12">
        <f t="shared" si="11"/>
        <v>-1.0745294594986077E-2</v>
      </c>
      <c r="U16" s="12">
        <f t="shared" si="12"/>
        <v>-0.36443394800535445</v>
      </c>
    </row>
    <row r="17" spans="1:21" x14ac:dyDescent="0.3">
      <c r="A17" s="4">
        <v>22</v>
      </c>
      <c r="B17" s="3">
        <v>493</v>
      </c>
      <c r="C17" s="3">
        <v>102</v>
      </c>
      <c r="D17" s="3">
        <v>129</v>
      </c>
      <c r="E17" s="3">
        <v>2</v>
      </c>
      <c r="F17" s="3">
        <v>69</v>
      </c>
      <c r="G17" s="3">
        <v>1.1000000000000001</v>
      </c>
      <c r="H17" s="6">
        <v>0.55000000000000004</v>
      </c>
      <c r="I17" s="6">
        <v>0.19</v>
      </c>
      <c r="J17" s="6">
        <v>0.17</v>
      </c>
      <c r="K17" s="12">
        <f t="shared" si="2"/>
        <v>0.55570954922692728</v>
      </c>
      <c r="L17" s="12">
        <f t="shared" si="3"/>
        <v>-0.9793574437560626</v>
      </c>
      <c r="M17" s="12">
        <f t="shared" si="4"/>
        <v>-0.65780758821974628</v>
      </c>
      <c r="N17" s="12">
        <f t="shared" si="5"/>
        <v>-0.21702324150497029</v>
      </c>
      <c r="O17" s="12">
        <f t="shared" si="6"/>
        <v>0.45808948323517734</v>
      </c>
      <c r="P17" s="12">
        <f t="shared" si="7"/>
        <v>-0.24874080174983418</v>
      </c>
      <c r="Q17" s="12">
        <f t="shared" si="8"/>
        <v>0.88702084536011472</v>
      </c>
      <c r="R17" s="12">
        <f t="shared" si="9"/>
        <v>0.20389805233046607</v>
      </c>
      <c r="S17" s="12">
        <f t="shared" si="10"/>
        <v>1.9831832896145174</v>
      </c>
      <c r="T17" s="12">
        <f t="shared" si="11"/>
        <v>1.0247007291016994</v>
      </c>
      <c r="U17" s="12">
        <f t="shared" si="12"/>
        <v>-0.30944390520073722</v>
      </c>
    </row>
    <row r="18" spans="1:21" x14ac:dyDescent="0.3">
      <c r="A18" s="4">
        <v>35</v>
      </c>
      <c r="B18" s="3">
        <v>749</v>
      </c>
      <c r="C18" s="3">
        <v>300</v>
      </c>
      <c r="D18" s="3">
        <v>180</v>
      </c>
      <c r="E18" s="3">
        <v>5</v>
      </c>
      <c r="F18" s="3">
        <v>36</v>
      </c>
      <c r="G18" s="3">
        <v>0.8</v>
      </c>
      <c r="H18" s="6">
        <v>0.55000000000000004</v>
      </c>
      <c r="I18" s="6">
        <v>0.19</v>
      </c>
      <c r="J18" s="6">
        <v>0.16</v>
      </c>
      <c r="K18" s="12">
        <f t="shared" si="2"/>
        <v>2.2476891472537281</v>
      </c>
      <c r="L18" s="12">
        <f t="shared" si="3"/>
        <v>1.1824349070098283</v>
      </c>
      <c r="M18" s="12">
        <f t="shared" si="4"/>
        <v>0.12420143274079115</v>
      </c>
      <c r="N18" s="12">
        <f t="shared" si="5"/>
        <v>0.74043223572283956</v>
      </c>
      <c r="O18" s="12">
        <f t="shared" si="6"/>
        <v>-0.65837676098645137</v>
      </c>
      <c r="P18" s="12">
        <f t="shared" si="7"/>
        <v>-1.1587681252248414</v>
      </c>
      <c r="Q18" s="12">
        <f t="shared" si="8"/>
        <v>0.88702084536011472</v>
      </c>
      <c r="R18" s="12">
        <f t="shared" si="9"/>
        <v>0.20389805233046607</v>
      </c>
      <c r="S18" s="12">
        <f t="shared" si="10"/>
        <v>1.7069739178019105</v>
      </c>
      <c r="T18" s="12">
        <f t="shared" si="11"/>
        <v>0.93263093849749712</v>
      </c>
      <c r="U18" s="12">
        <f t="shared" si="12"/>
        <v>0.6271979195004691</v>
      </c>
    </row>
    <row r="19" spans="1:21" x14ac:dyDescent="0.3">
      <c r="A19" s="4">
        <v>36</v>
      </c>
      <c r="B19" s="3">
        <v>543</v>
      </c>
      <c r="C19" s="3">
        <v>255</v>
      </c>
      <c r="D19" s="3">
        <v>281</v>
      </c>
      <c r="E19" s="3">
        <v>1</v>
      </c>
      <c r="F19" s="3">
        <v>50</v>
      </c>
      <c r="G19" s="3">
        <v>1</v>
      </c>
      <c r="H19" s="6">
        <v>0.55000000000000004</v>
      </c>
      <c r="I19" s="6">
        <v>0.28000000000000003</v>
      </c>
      <c r="J19" s="6">
        <v>0.09</v>
      </c>
      <c r="K19" s="12">
        <f t="shared" si="2"/>
        <v>0.88617431446653683</v>
      </c>
      <c r="L19" s="12">
        <f t="shared" si="3"/>
        <v>0.69111846365394403</v>
      </c>
      <c r="M19" s="12">
        <f t="shared" si="4"/>
        <v>1.6728859644469536</v>
      </c>
      <c r="N19" s="12">
        <f t="shared" si="5"/>
        <v>-0.53617506724757358</v>
      </c>
      <c r="O19" s="12">
        <f t="shared" si="6"/>
        <v>-0.18472441495303313</v>
      </c>
      <c r="P19" s="12">
        <f t="shared" si="7"/>
        <v>-0.55208324290817012</v>
      </c>
      <c r="Q19" s="12">
        <f t="shared" si="8"/>
        <v>0.88702084536011472</v>
      </c>
      <c r="R19" s="12">
        <f t="shared" si="9"/>
        <v>1.6154999530798486</v>
      </c>
      <c r="S19" s="12">
        <f t="shared" si="10"/>
        <v>-0.22649168488633628</v>
      </c>
      <c r="T19" s="12">
        <f t="shared" si="11"/>
        <v>0.75867637118454245</v>
      </c>
      <c r="U19" s="12">
        <f t="shared" si="12"/>
        <v>0.43238408648233806</v>
      </c>
    </row>
    <row r="20" spans="1:21" x14ac:dyDescent="0.3">
      <c r="A20" s="4">
        <v>39</v>
      </c>
      <c r="B20" s="3">
        <v>333</v>
      </c>
      <c r="C20" s="3">
        <v>190</v>
      </c>
      <c r="D20" s="3">
        <v>183</v>
      </c>
      <c r="E20" s="3">
        <v>4</v>
      </c>
      <c r="F20" s="3">
        <v>50</v>
      </c>
      <c r="G20" s="3">
        <v>1</v>
      </c>
      <c r="H20" s="6">
        <v>0.53</v>
      </c>
      <c r="I20" s="6">
        <v>0.21</v>
      </c>
      <c r="J20" s="6">
        <v>0.08</v>
      </c>
      <c r="K20" s="12">
        <f t="shared" si="2"/>
        <v>-0.50177769953982321</v>
      </c>
      <c r="L20" s="12">
        <f t="shared" si="3"/>
        <v>-1.8560843415666616E-2</v>
      </c>
      <c r="M20" s="12">
        <f t="shared" si="4"/>
        <v>0.17020196338552865</v>
      </c>
      <c r="N20" s="12">
        <f t="shared" si="5"/>
        <v>0.4212804099802363</v>
      </c>
      <c r="O20" s="12">
        <f t="shared" si="6"/>
        <v>-0.18472441495303313</v>
      </c>
      <c r="P20" s="12">
        <f t="shared" si="7"/>
        <v>-0.55208324290817012</v>
      </c>
      <c r="Q20" s="12">
        <f t="shared" si="8"/>
        <v>0.68025607954190581</v>
      </c>
      <c r="R20" s="12">
        <f t="shared" si="9"/>
        <v>0.51758736360810642</v>
      </c>
      <c r="S20" s="12">
        <f t="shared" si="10"/>
        <v>-0.50270105669894283</v>
      </c>
      <c r="T20" s="12">
        <f t="shared" si="11"/>
        <v>0.23171412881702314</v>
      </c>
      <c r="U20" s="12">
        <f t="shared" si="12"/>
        <v>-9.6187882499579019E-2</v>
      </c>
    </row>
    <row r="21" spans="1:21" x14ac:dyDescent="0.3">
      <c r="A21" s="4">
        <v>1</v>
      </c>
      <c r="B21" s="3">
        <v>369</v>
      </c>
      <c r="C21" s="3">
        <v>190</v>
      </c>
      <c r="D21" s="3">
        <v>67</v>
      </c>
      <c r="E21" s="3">
        <v>1</v>
      </c>
      <c r="F21" s="3">
        <v>86</v>
      </c>
      <c r="G21" s="3">
        <v>1</v>
      </c>
      <c r="H21" s="6">
        <v>0.51</v>
      </c>
      <c r="I21" s="6">
        <v>7.0000000000000007E-2</v>
      </c>
      <c r="J21" s="6">
        <v>0.1</v>
      </c>
      <c r="K21" s="12">
        <f t="shared" si="2"/>
        <v>-0.26384306856730433</v>
      </c>
      <c r="L21" s="12">
        <f t="shared" si="3"/>
        <v>-1.8560843415666616E-2</v>
      </c>
      <c r="M21" s="12">
        <f t="shared" si="4"/>
        <v>-1.6084852215443213</v>
      </c>
      <c r="N21" s="12">
        <f t="shared" si="5"/>
        <v>-0.53617506724757358</v>
      </c>
      <c r="O21" s="12">
        <f t="shared" si="6"/>
        <v>1.0332387605614708</v>
      </c>
      <c r="P21" s="12">
        <f t="shared" si="7"/>
        <v>-0.55208324290817012</v>
      </c>
      <c r="Q21" s="12">
        <f t="shared" si="8"/>
        <v>0.4734913137236969</v>
      </c>
      <c r="R21" s="12">
        <f t="shared" si="9"/>
        <v>-1.6782378153353767</v>
      </c>
      <c r="S21" s="12">
        <f t="shared" si="10"/>
        <v>4.9717686926270627E-2</v>
      </c>
      <c r="T21" s="12">
        <f t="shared" si="11"/>
        <v>-0.38500960489513641</v>
      </c>
      <c r="U21" s="12">
        <f t="shared" si="12"/>
        <v>-0.59582948873660713</v>
      </c>
    </row>
    <row r="22" spans="1:21" x14ac:dyDescent="0.3">
      <c r="A22" s="4">
        <v>9</v>
      </c>
      <c r="B22" s="3">
        <v>270</v>
      </c>
      <c r="C22" s="3">
        <v>120</v>
      </c>
      <c r="D22" s="3">
        <v>98</v>
      </c>
      <c r="E22" s="3">
        <v>11</v>
      </c>
      <c r="F22" s="3">
        <v>87</v>
      </c>
      <c r="G22" s="3">
        <v>1.2</v>
      </c>
      <c r="H22" s="6">
        <v>0.5</v>
      </c>
      <c r="I22" s="6">
        <v>0.12</v>
      </c>
      <c r="J22" s="6">
        <v>0.09</v>
      </c>
      <c r="K22" s="12">
        <f t="shared" si="2"/>
        <v>-0.91816330374173127</v>
      </c>
      <c r="L22" s="12">
        <f t="shared" si="3"/>
        <v>-0.7828308664137088</v>
      </c>
      <c r="M22" s="12">
        <f t="shared" si="4"/>
        <v>-1.1331464048820337</v>
      </c>
      <c r="N22" s="12">
        <f t="shared" si="5"/>
        <v>2.6553431901784594</v>
      </c>
      <c r="O22" s="12">
        <f t="shared" si="6"/>
        <v>1.0670710709924294</v>
      </c>
      <c r="P22" s="12">
        <f t="shared" si="7"/>
        <v>5.460163940850115E-2</v>
      </c>
      <c r="Q22" s="12">
        <f t="shared" si="8"/>
        <v>0.37010893081459245</v>
      </c>
      <c r="R22" s="12">
        <f t="shared" si="9"/>
        <v>-0.89401453714127566</v>
      </c>
      <c r="S22" s="12">
        <f t="shared" si="10"/>
        <v>-0.22649168488633628</v>
      </c>
      <c r="T22" s="12">
        <f t="shared" si="11"/>
        <v>-0.2501324304043398</v>
      </c>
      <c r="U22" s="12">
        <f t="shared" si="12"/>
        <v>-2.4839149090102632E-2</v>
      </c>
    </row>
    <row r="23" spans="1:21" x14ac:dyDescent="0.3">
      <c r="A23" s="4">
        <v>12</v>
      </c>
      <c r="B23" s="3">
        <v>391</v>
      </c>
      <c r="C23" s="3">
        <v>298</v>
      </c>
      <c r="D23" s="3">
        <v>110</v>
      </c>
      <c r="E23" s="3">
        <v>6</v>
      </c>
      <c r="F23" s="3">
        <v>14</v>
      </c>
      <c r="G23" s="3">
        <v>1</v>
      </c>
      <c r="H23" s="6">
        <v>0.5</v>
      </c>
      <c r="I23" s="6">
        <v>7.0000000000000007E-2</v>
      </c>
      <c r="J23" s="6">
        <v>0.08</v>
      </c>
      <c r="K23" s="12">
        <f t="shared" si="2"/>
        <v>-0.11843857186187616</v>
      </c>
      <c r="L23" s="12">
        <f t="shared" si="3"/>
        <v>1.1605986206384558</v>
      </c>
      <c r="M23" s="12">
        <f t="shared" si="4"/>
        <v>-0.94914428230308379</v>
      </c>
      <c r="N23" s="12">
        <f t="shared" si="5"/>
        <v>1.0595840614654428</v>
      </c>
      <c r="O23" s="12">
        <f t="shared" si="6"/>
        <v>-1.4026875904675371</v>
      </c>
      <c r="P23" s="12">
        <f t="shared" si="7"/>
        <v>-0.55208324290817012</v>
      </c>
      <c r="Q23" s="12">
        <f t="shared" si="8"/>
        <v>0.37010893081459245</v>
      </c>
      <c r="R23" s="12">
        <f t="shared" si="9"/>
        <v>-1.6782378153353767</v>
      </c>
      <c r="S23" s="12">
        <f t="shared" si="10"/>
        <v>-0.50270105669894283</v>
      </c>
      <c r="T23" s="12">
        <f t="shared" si="11"/>
        <v>-0.60360998040657565</v>
      </c>
      <c r="U23" s="12">
        <f t="shared" si="12"/>
        <v>0.1201033170061537</v>
      </c>
    </row>
    <row r="24" spans="1:21" x14ac:dyDescent="0.3">
      <c r="A24" s="4">
        <v>33</v>
      </c>
      <c r="B24" s="3">
        <v>479</v>
      </c>
      <c r="C24" s="3">
        <v>223</v>
      </c>
      <c r="D24" s="3">
        <v>171</v>
      </c>
      <c r="E24" s="3">
        <v>0</v>
      </c>
      <c r="F24" s="3">
        <v>54</v>
      </c>
      <c r="G24" s="3">
        <v>1.3</v>
      </c>
      <c r="H24" s="6">
        <v>0.49</v>
      </c>
      <c r="I24" s="6">
        <v>0.24</v>
      </c>
      <c r="J24" s="6">
        <v>0.11</v>
      </c>
      <c r="K24" s="12">
        <f t="shared" si="2"/>
        <v>0.46317941495983661</v>
      </c>
      <c r="L24" s="12">
        <f t="shared" si="3"/>
        <v>0.34173788171198188</v>
      </c>
      <c r="M24" s="12">
        <f t="shared" si="4"/>
        <v>-1.3800159193421336E-2</v>
      </c>
      <c r="N24" s="12">
        <f t="shared" si="5"/>
        <v>-0.85532689299017683</v>
      </c>
      <c r="O24" s="12">
        <f t="shared" si="6"/>
        <v>-4.9395173229199361E-2</v>
      </c>
      <c r="P24" s="12">
        <f t="shared" si="7"/>
        <v>0.35794408056683713</v>
      </c>
      <c r="Q24" s="12">
        <f t="shared" si="8"/>
        <v>0.266726547905488</v>
      </c>
      <c r="R24" s="12">
        <f t="shared" si="9"/>
        <v>0.98812133052456708</v>
      </c>
      <c r="S24" s="12">
        <f t="shared" si="10"/>
        <v>0.32592705873887717</v>
      </c>
      <c r="T24" s="12">
        <f t="shared" si="11"/>
        <v>0.52692497905631075</v>
      </c>
      <c r="U24" s="12">
        <f t="shared" si="12"/>
        <v>5.8746865011011493E-2</v>
      </c>
    </row>
    <row r="25" spans="1:21" x14ac:dyDescent="0.3">
      <c r="A25" s="4">
        <v>40</v>
      </c>
      <c r="B25" s="3">
        <v>300</v>
      </c>
      <c r="C25" s="3">
        <v>315</v>
      </c>
      <c r="D25" s="3">
        <v>185</v>
      </c>
      <c r="E25" s="3">
        <v>1</v>
      </c>
      <c r="F25" s="3">
        <v>17</v>
      </c>
      <c r="G25" s="3">
        <v>1.6</v>
      </c>
      <c r="H25" s="6">
        <v>0.49</v>
      </c>
      <c r="I25" s="6">
        <v>0.21</v>
      </c>
      <c r="J25" s="6">
        <v>0.09</v>
      </c>
      <c r="K25" s="12">
        <f t="shared" si="2"/>
        <v>-0.71988444459796552</v>
      </c>
      <c r="L25" s="12">
        <f t="shared" si="3"/>
        <v>1.346207054795123</v>
      </c>
      <c r="M25" s="12">
        <f t="shared" si="4"/>
        <v>0.20086898381535365</v>
      </c>
      <c r="N25" s="12">
        <f t="shared" si="5"/>
        <v>-0.53617506724757358</v>
      </c>
      <c r="O25" s="12">
        <f t="shared" si="6"/>
        <v>-1.3011906591746618</v>
      </c>
      <c r="P25" s="12">
        <f t="shared" si="7"/>
        <v>1.2679714040418444</v>
      </c>
      <c r="Q25" s="12">
        <f t="shared" si="8"/>
        <v>0.266726547905488</v>
      </c>
      <c r="R25" s="12">
        <f t="shared" si="9"/>
        <v>0.51758736360810642</v>
      </c>
      <c r="S25" s="12">
        <f t="shared" si="10"/>
        <v>-0.22649168488633628</v>
      </c>
      <c r="T25" s="12">
        <f t="shared" si="11"/>
        <v>0.18594074220908605</v>
      </c>
      <c r="U25" s="12">
        <f t="shared" si="12"/>
        <v>0.31179758616135639</v>
      </c>
    </row>
    <row r="26" spans="1:21" x14ac:dyDescent="0.3">
      <c r="A26" s="4">
        <v>45</v>
      </c>
      <c r="B26" s="3">
        <v>323</v>
      </c>
      <c r="C26" s="3">
        <v>279</v>
      </c>
      <c r="D26" s="3">
        <v>221</v>
      </c>
      <c r="E26" s="3">
        <v>1</v>
      </c>
      <c r="F26" s="3">
        <v>12</v>
      </c>
      <c r="G26" s="3">
        <v>1</v>
      </c>
      <c r="H26" s="6">
        <v>0.49</v>
      </c>
      <c r="I26" s="6">
        <v>0.18</v>
      </c>
      <c r="J26" s="6">
        <v>0.05</v>
      </c>
      <c r="K26" s="12">
        <f t="shared" si="2"/>
        <v>-0.56787065258774516</v>
      </c>
      <c r="L26" s="12">
        <f t="shared" si="3"/>
        <v>0.95315390011041567</v>
      </c>
      <c r="M26" s="12">
        <f t="shared" si="4"/>
        <v>0.75287535155220364</v>
      </c>
      <c r="N26" s="12">
        <f t="shared" si="5"/>
        <v>-0.53617506724757358</v>
      </c>
      <c r="O26" s="12">
        <f t="shared" si="6"/>
        <v>-1.470352211329454</v>
      </c>
      <c r="P26" s="12">
        <f t="shared" si="7"/>
        <v>-0.55208324290817012</v>
      </c>
      <c r="Q26" s="12">
        <f t="shared" si="8"/>
        <v>0.266726547905488</v>
      </c>
      <c r="R26" s="12">
        <f t="shared" si="9"/>
        <v>4.7053396691645676E-2</v>
      </c>
      <c r="S26" s="12">
        <f t="shared" si="10"/>
        <v>-1.3313291721367628</v>
      </c>
      <c r="T26" s="12">
        <f t="shared" si="11"/>
        <v>-0.33918307584654306</v>
      </c>
      <c r="U26" s="12">
        <f t="shared" si="12"/>
        <v>9.9800577838260913E-3</v>
      </c>
    </row>
    <row r="27" spans="1:21" x14ac:dyDescent="0.3">
      <c r="A27" s="4">
        <v>29</v>
      </c>
      <c r="B27" s="3">
        <v>453</v>
      </c>
      <c r="C27" s="3">
        <v>178</v>
      </c>
      <c r="D27" s="3">
        <v>163</v>
      </c>
      <c r="E27" s="3">
        <v>0</v>
      </c>
      <c r="F27" s="3">
        <v>65</v>
      </c>
      <c r="G27" s="3">
        <v>1.1000000000000001</v>
      </c>
      <c r="H27" s="6">
        <v>0.48</v>
      </c>
      <c r="I27" s="6">
        <v>0.21</v>
      </c>
      <c r="J27" s="6">
        <v>0.12</v>
      </c>
      <c r="K27" s="12">
        <f t="shared" si="2"/>
        <v>0.29133773703523969</v>
      </c>
      <c r="L27" s="12">
        <f t="shared" si="3"/>
        <v>-0.14957856164390243</v>
      </c>
      <c r="M27" s="12">
        <f t="shared" si="4"/>
        <v>-0.13646824091272133</v>
      </c>
      <c r="N27" s="12">
        <f t="shared" si="5"/>
        <v>-0.85532689299017683</v>
      </c>
      <c r="O27" s="12">
        <f t="shared" si="6"/>
        <v>0.32276024151134353</v>
      </c>
      <c r="P27" s="12">
        <f t="shared" si="7"/>
        <v>-0.24874080174983418</v>
      </c>
      <c r="Q27" s="12">
        <f t="shared" si="8"/>
        <v>0.16334416499638355</v>
      </c>
      <c r="R27" s="12">
        <f t="shared" si="9"/>
        <v>0.51758736360810642</v>
      </c>
      <c r="S27" s="12">
        <f t="shared" si="10"/>
        <v>0.60213643055148369</v>
      </c>
      <c r="T27" s="12">
        <f t="shared" si="11"/>
        <v>0.42768931971865792</v>
      </c>
      <c r="U27" s="12">
        <f t="shared" si="12"/>
        <v>-0.21975535205227903</v>
      </c>
    </row>
    <row r="28" spans="1:21" x14ac:dyDescent="0.3">
      <c r="A28" s="4">
        <v>2</v>
      </c>
      <c r="B28" s="3">
        <v>427</v>
      </c>
      <c r="C28" s="3">
        <v>384</v>
      </c>
      <c r="D28" s="3">
        <v>271</v>
      </c>
      <c r="E28" s="3">
        <v>0</v>
      </c>
      <c r="F28" s="3">
        <v>41</v>
      </c>
      <c r="G28" s="3">
        <v>0.9</v>
      </c>
      <c r="H28" s="6">
        <v>0.47</v>
      </c>
      <c r="I28" s="6">
        <v>0.11</v>
      </c>
      <c r="J28" s="6">
        <v>0.09</v>
      </c>
      <c r="K28" s="12">
        <f t="shared" si="2"/>
        <v>0.11949605911064271</v>
      </c>
      <c r="L28" s="12">
        <f t="shared" si="3"/>
        <v>2.099558934607479</v>
      </c>
      <c r="M28" s="12">
        <f t="shared" si="4"/>
        <v>1.5195508622978284</v>
      </c>
      <c r="N28" s="12">
        <f t="shared" si="5"/>
        <v>-0.85532689299017683</v>
      </c>
      <c r="O28" s="12">
        <f t="shared" si="6"/>
        <v>-0.48921520883165914</v>
      </c>
      <c r="P28" s="12">
        <f t="shared" si="7"/>
        <v>-0.85542568406650576</v>
      </c>
      <c r="Q28" s="12">
        <f t="shared" si="8"/>
        <v>5.9961782087279092E-2</v>
      </c>
      <c r="R28" s="12">
        <f t="shared" si="9"/>
        <v>-1.0508591927800959</v>
      </c>
      <c r="S28" s="12">
        <f t="shared" si="10"/>
        <v>-0.22649168488633628</v>
      </c>
      <c r="T28" s="12">
        <f t="shared" si="11"/>
        <v>-0.40579636519305101</v>
      </c>
      <c r="U28" s="12">
        <f t="shared" si="12"/>
        <v>0.40557065579185353</v>
      </c>
    </row>
    <row r="29" spans="1:21" x14ac:dyDescent="0.3">
      <c r="A29" s="4">
        <v>6</v>
      </c>
      <c r="B29" s="3">
        <v>324</v>
      </c>
      <c r="C29" s="3">
        <v>306</v>
      </c>
      <c r="D29" s="3">
        <v>90</v>
      </c>
      <c r="E29" s="3">
        <v>1</v>
      </c>
      <c r="F29" s="3">
        <v>20</v>
      </c>
      <c r="G29" s="3">
        <v>0.8</v>
      </c>
      <c r="H29" s="6">
        <v>0.47</v>
      </c>
      <c r="I29" s="6">
        <v>0.14000000000000001</v>
      </c>
      <c r="J29" s="6">
        <v>0.13</v>
      </c>
      <c r="K29" s="12">
        <f t="shared" si="2"/>
        <v>-0.5612613572829529</v>
      </c>
      <c r="L29" s="12">
        <f t="shared" si="3"/>
        <v>1.2479437661239463</v>
      </c>
      <c r="M29" s="12">
        <f t="shared" si="4"/>
        <v>-1.2558144866013337</v>
      </c>
      <c r="N29" s="12">
        <f t="shared" si="5"/>
        <v>-0.53617506724757358</v>
      </c>
      <c r="O29" s="12">
        <f t="shared" si="6"/>
        <v>-1.1996937278817865</v>
      </c>
      <c r="P29" s="12">
        <f t="shared" si="7"/>
        <v>-1.1587681252248414</v>
      </c>
      <c r="Q29" s="12">
        <f t="shared" si="8"/>
        <v>5.9961782087279092E-2</v>
      </c>
      <c r="R29" s="12">
        <f t="shared" si="9"/>
        <v>-0.580325225863635</v>
      </c>
      <c r="S29" s="12">
        <f t="shared" si="10"/>
        <v>0.87834580236409054</v>
      </c>
      <c r="T29" s="12">
        <f t="shared" si="11"/>
        <v>0.11932745286257822</v>
      </c>
      <c r="U29" s="12">
        <f t="shared" si="12"/>
        <v>-0.45281505404655109</v>
      </c>
    </row>
    <row r="30" spans="1:21" x14ac:dyDescent="0.3">
      <c r="A30" s="4">
        <v>41</v>
      </c>
      <c r="B30" s="3">
        <v>383</v>
      </c>
      <c r="C30" s="3">
        <v>265</v>
      </c>
      <c r="D30" s="3">
        <v>191</v>
      </c>
      <c r="E30" s="3">
        <v>2</v>
      </c>
      <c r="F30" s="3">
        <v>13</v>
      </c>
      <c r="G30" s="3">
        <v>1.2</v>
      </c>
      <c r="H30" s="6">
        <v>0.47</v>
      </c>
      <c r="I30" s="6">
        <v>0.34</v>
      </c>
      <c r="J30" s="6">
        <v>0.11</v>
      </c>
      <c r="K30" s="12">
        <f t="shared" si="2"/>
        <v>-0.17131293430021369</v>
      </c>
      <c r="L30" s="12">
        <f t="shared" si="3"/>
        <v>0.80029989551080716</v>
      </c>
      <c r="M30" s="12">
        <f t="shared" si="4"/>
        <v>0.29287004510482861</v>
      </c>
      <c r="N30" s="12">
        <f t="shared" si="5"/>
        <v>-0.21702324150497029</v>
      </c>
      <c r="O30" s="12">
        <f t="shared" si="6"/>
        <v>-1.4365199008984957</v>
      </c>
      <c r="P30" s="12">
        <f t="shared" si="7"/>
        <v>5.460163940850115E-2</v>
      </c>
      <c r="Q30" s="12">
        <f t="shared" si="8"/>
        <v>5.9961782087279092E-2</v>
      </c>
      <c r="R30" s="12">
        <f t="shared" si="9"/>
        <v>2.5565678869127701</v>
      </c>
      <c r="S30" s="12">
        <f t="shared" si="10"/>
        <v>0.32592705873887717</v>
      </c>
      <c r="T30" s="12">
        <f t="shared" si="11"/>
        <v>0.98081890924630866</v>
      </c>
      <c r="U30" s="12">
        <f t="shared" si="12"/>
        <v>0.1518870808437906</v>
      </c>
    </row>
    <row r="31" spans="1:21" x14ac:dyDescent="0.3">
      <c r="A31" s="4">
        <v>47</v>
      </c>
      <c r="B31" s="3">
        <v>496</v>
      </c>
      <c r="C31" s="3">
        <v>240</v>
      </c>
      <c r="D31" s="3">
        <v>252</v>
      </c>
      <c r="E31" s="3">
        <v>1</v>
      </c>
      <c r="F31" s="3">
        <v>67</v>
      </c>
      <c r="G31" s="3">
        <v>1.2</v>
      </c>
      <c r="H31" s="6">
        <v>0.47</v>
      </c>
      <c r="I31" s="6">
        <v>0.31</v>
      </c>
      <c r="J31" s="6">
        <v>0.06</v>
      </c>
      <c r="K31" s="12">
        <f t="shared" si="2"/>
        <v>0.57553743514130384</v>
      </c>
      <c r="L31" s="12">
        <f t="shared" si="3"/>
        <v>0.52734631586864922</v>
      </c>
      <c r="M31" s="12">
        <f t="shared" si="4"/>
        <v>1.2282141682144911</v>
      </c>
      <c r="N31" s="12">
        <f t="shared" si="5"/>
        <v>-0.53617506724757358</v>
      </c>
      <c r="O31" s="12">
        <f t="shared" si="6"/>
        <v>0.39042486237326041</v>
      </c>
      <c r="P31" s="12">
        <f t="shared" si="7"/>
        <v>5.460163940850115E-2</v>
      </c>
      <c r="Q31" s="12">
        <f t="shared" si="8"/>
        <v>5.9961782087279092E-2</v>
      </c>
      <c r="R31" s="12">
        <f t="shared" si="9"/>
        <v>2.0860339199963089</v>
      </c>
      <c r="S31" s="12">
        <f t="shared" si="10"/>
        <v>-1.0551198003241562</v>
      </c>
      <c r="T31" s="12">
        <f t="shared" si="11"/>
        <v>0.36362530058647718</v>
      </c>
      <c r="U31" s="12">
        <f t="shared" si="12"/>
        <v>0.3699048982770744</v>
      </c>
    </row>
    <row r="32" spans="1:21" x14ac:dyDescent="0.3">
      <c r="A32" s="4">
        <v>7</v>
      </c>
      <c r="B32" s="3">
        <v>533</v>
      </c>
      <c r="C32" s="3">
        <v>300</v>
      </c>
      <c r="D32" s="3">
        <v>350</v>
      </c>
      <c r="E32" s="3">
        <v>3</v>
      </c>
      <c r="F32" s="3">
        <v>90</v>
      </c>
      <c r="G32" s="3">
        <v>2</v>
      </c>
      <c r="H32" s="6">
        <v>0.46</v>
      </c>
      <c r="I32" s="6">
        <v>0.09</v>
      </c>
      <c r="J32" s="6">
        <v>0.05</v>
      </c>
      <c r="K32" s="12">
        <f t="shared" si="2"/>
        <v>0.82008136141861487</v>
      </c>
      <c r="L32" s="12">
        <f t="shared" si="3"/>
        <v>1.1824349070098283</v>
      </c>
      <c r="M32" s="12">
        <f t="shared" si="4"/>
        <v>2.7308981692759158</v>
      </c>
      <c r="N32" s="12">
        <f t="shared" si="5"/>
        <v>0.102128584237633</v>
      </c>
      <c r="O32" s="12">
        <f t="shared" si="6"/>
        <v>1.1685680022853047</v>
      </c>
      <c r="P32" s="12">
        <f t="shared" si="7"/>
        <v>2.4813411686751872</v>
      </c>
      <c r="Q32" s="12">
        <f t="shared" si="8"/>
        <v>-4.3420600821824785E-2</v>
      </c>
      <c r="R32" s="12">
        <f t="shared" si="9"/>
        <v>-1.3645485040577363</v>
      </c>
      <c r="S32" s="12">
        <f t="shared" si="10"/>
        <v>-1.3313291721367628</v>
      </c>
      <c r="T32" s="12">
        <f t="shared" si="11"/>
        <v>-0.913099425672108</v>
      </c>
      <c r="U32" s="12">
        <f t="shared" si="12"/>
        <v>1.4633768381234358</v>
      </c>
    </row>
    <row r="33" spans="1:21" x14ac:dyDescent="0.3">
      <c r="A33" s="4">
        <v>5</v>
      </c>
      <c r="B33" s="3">
        <v>336</v>
      </c>
      <c r="C33" s="3">
        <v>179</v>
      </c>
      <c r="D33" s="3">
        <v>86</v>
      </c>
      <c r="E33" s="3">
        <v>1</v>
      </c>
      <c r="F33" s="3">
        <v>78</v>
      </c>
      <c r="G33" s="3">
        <v>0.9</v>
      </c>
      <c r="H33" s="6">
        <v>0.45</v>
      </c>
      <c r="I33" s="6">
        <v>0.15</v>
      </c>
      <c r="J33" s="6">
        <v>0.13</v>
      </c>
      <c r="K33" s="12">
        <f t="shared" si="2"/>
        <v>-0.48194981362544664</v>
      </c>
      <c r="L33" s="12">
        <f t="shared" si="3"/>
        <v>-0.13866041845821611</v>
      </c>
      <c r="M33" s="12">
        <f t="shared" si="4"/>
        <v>-1.3171485274609838</v>
      </c>
      <c r="N33" s="12">
        <f t="shared" si="5"/>
        <v>-0.53617506724757358</v>
      </c>
      <c r="O33" s="12">
        <f t="shared" si="6"/>
        <v>0.76258027711380327</v>
      </c>
      <c r="P33" s="12">
        <f t="shared" si="7"/>
        <v>-0.85542568406650576</v>
      </c>
      <c r="Q33" s="12">
        <f t="shared" si="8"/>
        <v>-0.14680298373092923</v>
      </c>
      <c r="R33" s="12">
        <f t="shared" si="9"/>
        <v>-0.423480570224815</v>
      </c>
      <c r="S33" s="12">
        <f t="shared" si="10"/>
        <v>0.87834580236409054</v>
      </c>
      <c r="T33" s="12">
        <f t="shared" si="11"/>
        <v>0.10268741613611543</v>
      </c>
      <c r="U33" s="12">
        <f t="shared" si="12"/>
        <v>-0.66587190217174519</v>
      </c>
    </row>
    <row r="34" spans="1:21" x14ac:dyDescent="0.3">
      <c r="A34" s="4">
        <v>17</v>
      </c>
      <c r="B34" s="3">
        <v>306</v>
      </c>
      <c r="C34" s="3">
        <v>185</v>
      </c>
      <c r="D34" s="3">
        <v>122</v>
      </c>
      <c r="E34" s="3">
        <v>3</v>
      </c>
      <c r="F34" s="3">
        <v>67</v>
      </c>
      <c r="G34" s="3">
        <v>1.3</v>
      </c>
      <c r="H34" s="6">
        <v>0.44</v>
      </c>
      <c r="I34" s="6">
        <v>0.23</v>
      </c>
      <c r="J34" s="6">
        <v>0.13</v>
      </c>
      <c r="K34" s="12">
        <f t="shared" si="2"/>
        <v>-0.68022867276921239</v>
      </c>
      <c r="L34" s="12">
        <f t="shared" si="3"/>
        <v>-7.3151559344098199E-2</v>
      </c>
      <c r="M34" s="12">
        <f t="shared" si="4"/>
        <v>-0.7651421597241338</v>
      </c>
      <c r="N34" s="12">
        <f t="shared" si="5"/>
        <v>0.102128584237633</v>
      </c>
      <c r="O34" s="12">
        <f t="shared" si="6"/>
        <v>0.39042486237326041</v>
      </c>
      <c r="P34" s="12">
        <f t="shared" si="7"/>
        <v>0.35794408056683713</v>
      </c>
      <c r="Q34" s="12">
        <f t="shared" si="8"/>
        <v>-0.25018536664003371</v>
      </c>
      <c r="R34" s="12">
        <f t="shared" si="9"/>
        <v>0.83127667488574708</v>
      </c>
      <c r="S34" s="12">
        <f t="shared" si="10"/>
        <v>0.87834580236409054</v>
      </c>
      <c r="T34" s="12">
        <f t="shared" si="11"/>
        <v>0.4864790368699346</v>
      </c>
      <c r="U34" s="12">
        <f t="shared" si="12"/>
        <v>-0.21168994540659486</v>
      </c>
    </row>
    <row r="35" spans="1:21" x14ac:dyDescent="0.3">
      <c r="A35" s="4">
        <v>32</v>
      </c>
      <c r="B35" s="3">
        <v>572</v>
      </c>
      <c r="C35" s="3">
        <v>265</v>
      </c>
      <c r="D35" s="3">
        <v>170</v>
      </c>
      <c r="E35" s="3">
        <v>4</v>
      </c>
      <c r="F35" s="3">
        <v>28</v>
      </c>
      <c r="G35" s="3">
        <v>1.2</v>
      </c>
      <c r="H35" s="6">
        <v>0.44</v>
      </c>
      <c r="I35" s="6">
        <v>0.18</v>
      </c>
      <c r="J35" s="6">
        <v>0.09</v>
      </c>
      <c r="K35" s="12">
        <f t="shared" si="2"/>
        <v>1.0778438783055104</v>
      </c>
      <c r="L35" s="12">
        <f t="shared" si="3"/>
        <v>0.80029989551080716</v>
      </c>
      <c r="M35" s="12">
        <f t="shared" si="4"/>
        <v>-2.9133669408333833E-2</v>
      </c>
      <c r="N35" s="12">
        <f t="shared" si="5"/>
        <v>0.4212804099802363</v>
      </c>
      <c r="O35" s="12">
        <f t="shared" si="6"/>
        <v>-0.92903524443411889</v>
      </c>
      <c r="P35" s="12">
        <f t="shared" si="7"/>
        <v>5.460163940850115E-2</v>
      </c>
      <c r="Q35" s="12">
        <f t="shared" si="8"/>
        <v>-0.25018536664003371</v>
      </c>
      <c r="R35" s="12">
        <f t="shared" si="9"/>
        <v>4.7053396691645676E-2</v>
      </c>
      <c r="S35" s="12">
        <f t="shared" si="10"/>
        <v>-0.22649168488633628</v>
      </c>
      <c r="T35" s="12">
        <f t="shared" si="11"/>
        <v>-0.1432078849449081</v>
      </c>
      <c r="U35" s="12">
        <f t="shared" si="12"/>
        <v>0.46497843075934425</v>
      </c>
    </row>
    <row r="36" spans="1:21" x14ac:dyDescent="0.3">
      <c r="A36" s="4">
        <v>42</v>
      </c>
      <c r="B36" s="3">
        <v>556</v>
      </c>
      <c r="C36" s="3">
        <v>287</v>
      </c>
      <c r="D36" s="3">
        <v>198</v>
      </c>
      <c r="E36" s="3">
        <v>4</v>
      </c>
      <c r="F36" s="3">
        <v>150</v>
      </c>
      <c r="G36" s="3">
        <v>1.3</v>
      </c>
      <c r="H36" s="6">
        <v>0.44</v>
      </c>
      <c r="I36" s="6">
        <v>0.12</v>
      </c>
      <c r="J36" s="6">
        <v>0.09</v>
      </c>
      <c r="K36" s="12">
        <f t="shared" si="2"/>
        <v>0.97209515342883535</v>
      </c>
      <c r="L36" s="12">
        <f t="shared" si="3"/>
        <v>1.0404990455959062</v>
      </c>
      <c r="M36" s="12">
        <f t="shared" si="4"/>
        <v>0.40020461660921614</v>
      </c>
      <c r="N36" s="12">
        <f t="shared" si="5"/>
        <v>0.4212804099802363</v>
      </c>
      <c r="O36" s="12">
        <f t="shared" si="6"/>
        <v>3.1985066281428112</v>
      </c>
      <c r="P36" s="12">
        <f t="shared" si="7"/>
        <v>0.35794408056683713</v>
      </c>
      <c r="Q36" s="12">
        <f t="shared" si="8"/>
        <v>-0.25018536664003371</v>
      </c>
      <c r="R36" s="12">
        <f t="shared" si="9"/>
        <v>-0.89401453714127566</v>
      </c>
      <c r="S36" s="12">
        <f t="shared" si="10"/>
        <v>-0.22649168488633628</v>
      </c>
      <c r="T36" s="12">
        <f t="shared" si="11"/>
        <v>-0.45689719622254854</v>
      </c>
      <c r="U36" s="12">
        <f t="shared" si="12"/>
        <v>0.63840466123620621</v>
      </c>
    </row>
    <row r="37" spans="1:21" x14ac:dyDescent="0.3">
      <c r="A37" s="4">
        <v>48</v>
      </c>
      <c r="B37" s="3">
        <v>210</v>
      </c>
      <c r="C37" s="3">
        <v>190</v>
      </c>
      <c r="D37" s="3">
        <v>280</v>
      </c>
      <c r="E37" s="3">
        <v>2</v>
      </c>
      <c r="F37" s="3">
        <v>44</v>
      </c>
      <c r="G37" s="3">
        <v>0.9</v>
      </c>
      <c r="H37" s="6">
        <v>0.44</v>
      </c>
      <c r="I37" s="6">
        <v>0.1</v>
      </c>
      <c r="J37" s="6">
        <v>0.11</v>
      </c>
      <c r="K37" s="12">
        <f t="shared" si="2"/>
        <v>-1.3147210220292627</v>
      </c>
      <c r="L37" s="12">
        <f t="shared" si="3"/>
        <v>-1.8560843415666616E-2</v>
      </c>
      <c r="M37" s="12">
        <f t="shared" si="4"/>
        <v>1.657552454232041</v>
      </c>
      <c r="N37" s="12">
        <f t="shared" si="5"/>
        <v>-0.21702324150497029</v>
      </c>
      <c r="O37" s="12">
        <f t="shared" si="6"/>
        <v>-0.3877182775387838</v>
      </c>
      <c r="P37" s="12">
        <f t="shared" si="7"/>
        <v>-0.85542568406650576</v>
      </c>
      <c r="Q37" s="12">
        <f t="shared" si="8"/>
        <v>-0.25018536664003371</v>
      </c>
      <c r="R37" s="12">
        <f t="shared" si="9"/>
        <v>-1.207703848418916</v>
      </c>
      <c r="S37" s="12">
        <f t="shared" si="10"/>
        <v>0.32592705873887717</v>
      </c>
      <c r="T37" s="12">
        <f t="shared" si="11"/>
        <v>-0.37732071877335754</v>
      </c>
      <c r="U37" s="12">
        <f t="shared" si="12"/>
        <v>-0.14963566735687286</v>
      </c>
    </row>
    <row r="38" spans="1:21" x14ac:dyDescent="0.3">
      <c r="A38" s="4">
        <v>8</v>
      </c>
      <c r="B38" s="3">
        <v>306</v>
      </c>
      <c r="C38" s="3">
        <v>55</v>
      </c>
      <c r="D38" s="3">
        <v>91</v>
      </c>
      <c r="E38" s="3">
        <v>3</v>
      </c>
      <c r="F38" s="3">
        <v>89</v>
      </c>
      <c r="G38" s="3">
        <v>1</v>
      </c>
      <c r="H38" s="6">
        <v>0.43</v>
      </c>
      <c r="I38" s="6">
        <v>0.1</v>
      </c>
      <c r="J38" s="6">
        <v>0.06</v>
      </c>
      <c r="K38" s="12">
        <f t="shared" si="2"/>
        <v>-0.68022867276921239</v>
      </c>
      <c r="L38" s="12">
        <f t="shared" si="3"/>
        <v>-1.4925101734833195</v>
      </c>
      <c r="M38" s="12">
        <f t="shared" si="4"/>
        <v>-1.2404809763864213</v>
      </c>
      <c r="N38" s="12">
        <f t="shared" si="5"/>
        <v>0.102128584237633</v>
      </c>
      <c r="O38" s="12">
        <f t="shared" si="6"/>
        <v>1.1347356918543463</v>
      </c>
      <c r="P38" s="12">
        <f t="shared" si="7"/>
        <v>-0.55208324290817012</v>
      </c>
      <c r="Q38" s="12">
        <f t="shared" si="8"/>
        <v>-0.35356774954913817</v>
      </c>
      <c r="R38" s="12">
        <f t="shared" si="9"/>
        <v>-1.207703848418916</v>
      </c>
      <c r="S38" s="12">
        <f t="shared" si="10"/>
        <v>-1.0551198003241562</v>
      </c>
      <c r="T38" s="12">
        <f t="shared" si="11"/>
        <v>-0.87213046609740352</v>
      </c>
      <c r="U38" s="12">
        <f t="shared" si="12"/>
        <v>-0.77263489626189807</v>
      </c>
    </row>
    <row r="39" spans="1:21" x14ac:dyDescent="0.3">
      <c r="A39" s="4">
        <v>19</v>
      </c>
      <c r="B39" s="3">
        <v>271</v>
      </c>
      <c r="C39" s="3">
        <v>200</v>
      </c>
      <c r="D39" s="3">
        <v>225</v>
      </c>
      <c r="E39" s="3">
        <v>14</v>
      </c>
      <c r="F39" s="3">
        <v>65</v>
      </c>
      <c r="G39" s="3">
        <v>1.3</v>
      </c>
      <c r="H39" s="6">
        <v>0.43</v>
      </c>
      <c r="I39" s="6">
        <v>0.25</v>
      </c>
      <c r="J39" s="6">
        <v>0.04</v>
      </c>
      <c r="K39" s="12">
        <f t="shared" si="2"/>
        <v>-0.91155400843693901</v>
      </c>
      <c r="L39" s="12">
        <f t="shared" si="3"/>
        <v>9.0620588441196553E-2</v>
      </c>
      <c r="M39" s="12">
        <f t="shared" si="4"/>
        <v>0.81420939241185353</v>
      </c>
      <c r="N39" s="12">
        <f t="shared" si="5"/>
        <v>3.6127986674062695</v>
      </c>
      <c r="O39" s="12">
        <f t="shared" si="6"/>
        <v>0.32276024151134353</v>
      </c>
      <c r="P39" s="12">
        <f t="shared" si="7"/>
        <v>0.35794408056683713</v>
      </c>
      <c r="Q39" s="12">
        <f t="shared" si="8"/>
        <v>-0.35356774954913817</v>
      </c>
      <c r="R39" s="12">
        <f t="shared" si="9"/>
        <v>1.1449659861633874</v>
      </c>
      <c r="S39" s="12">
        <f t="shared" si="10"/>
        <v>-1.6075385439493695</v>
      </c>
      <c r="T39" s="12">
        <f t="shared" si="11"/>
        <v>-0.27204676911170672</v>
      </c>
      <c r="U39" s="12">
        <f t="shared" si="12"/>
        <v>0.79280374407784349</v>
      </c>
    </row>
    <row r="40" spans="1:21" x14ac:dyDescent="0.3">
      <c r="A40" s="4">
        <v>3</v>
      </c>
      <c r="B40" s="3">
        <v>229</v>
      </c>
      <c r="C40" s="3">
        <v>40</v>
      </c>
      <c r="D40" s="3">
        <v>73</v>
      </c>
      <c r="E40" s="3">
        <v>1</v>
      </c>
      <c r="F40" s="3">
        <v>89</v>
      </c>
      <c r="G40" s="3">
        <v>1</v>
      </c>
      <c r="H40" s="6">
        <v>0.42</v>
      </c>
      <c r="I40" s="6">
        <v>0.1</v>
      </c>
      <c r="J40" s="6">
        <v>0.13</v>
      </c>
      <c r="K40" s="12">
        <f t="shared" si="2"/>
        <v>-1.189144411238211</v>
      </c>
      <c r="L40" s="12">
        <f t="shared" si="3"/>
        <v>-1.6562823212686142</v>
      </c>
      <c r="M40" s="12">
        <f t="shared" si="4"/>
        <v>-1.5164841602548462</v>
      </c>
      <c r="N40" s="12">
        <f t="shared" si="5"/>
        <v>-0.53617506724757358</v>
      </c>
      <c r="O40" s="12">
        <f t="shared" si="6"/>
        <v>1.1347356918543463</v>
      </c>
      <c r="P40" s="12">
        <f t="shared" si="7"/>
        <v>-0.55208324290817012</v>
      </c>
      <c r="Q40" s="12">
        <f t="shared" si="8"/>
        <v>-0.45695013245824262</v>
      </c>
      <c r="R40" s="12">
        <f t="shared" si="9"/>
        <v>-1.207703848418916</v>
      </c>
      <c r="S40" s="12">
        <f t="shared" si="10"/>
        <v>0.87834580236409054</v>
      </c>
      <c r="T40" s="12">
        <f t="shared" si="11"/>
        <v>-0.26210272617102265</v>
      </c>
      <c r="U40" s="12">
        <f t="shared" si="12"/>
        <v>-1.0900338405834831</v>
      </c>
    </row>
    <row r="41" spans="1:21" x14ac:dyDescent="0.3">
      <c r="A41" s="4">
        <v>23</v>
      </c>
      <c r="B41" s="3">
        <v>251</v>
      </c>
      <c r="C41" s="3">
        <v>36</v>
      </c>
      <c r="D41" s="3">
        <v>135</v>
      </c>
      <c r="E41" s="3">
        <v>0</v>
      </c>
      <c r="F41" s="3">
        <v>87</v>
      </c>
      <c r="G41" s="3">
        <v>1.1000000000000001</v>
      </c>
      <c r="H41" s="6">
        <v>0.42</v>
      </c>
      <c r="I41" s="6">
        <v>0.17</v>
      </c>
      <c r="J41" s="6">
        <v>0.06</v>
      </c>
      <c r="K41" s="12">
        <f t="shared" si="2"/>
        <v>-1.0437399145327828</v>
      </c>
      <c r="L41" s="12">
        <f t="shared" si="3"/>
        <v>-1.6999548940113596</v>
      </c>
      <c r="M41" s="12">
        <f t="shared" si="4"/>
        <v>-0.56580652693027134</v>
      </c>
      <c r="N41" s="12">
        <f t="shared" si="5"/>
        <v>-0.85532689299017683</v>
      </c>
      <c r="O41" s="12">
        <f t="shared" si="6"/>
        <v>1.0670710709924294</v>
      </c>
      <c r="P41" s="12">
        <f t="shared" si="7"/>
        <v>-0.24874080174983418</v>
      </c>
      <c r="Q41" s="12">
        <f t="shared" si="8"/>
        <v>-0.45695013245824262</v>
      </c>
      <c r="R41" s="12">
        <f t="shared" si="9"/>
        <v>-0.10979125894717426</v>
      </c>
      <c r="S41" s="12">
        <f t="shared" si="10"/>
        <v>-1.0551198003241562</v>
      </c>
      <c r="T41" s="12">
        <f t="shared" si="11"/>
        <v>-0.540620397243191</v>
      </c>
      <c r="U41" s="12">
        <f t="shared" si="12"/>
        <v>-0.88271380604288496</v>
      </c>
    </row>
    <row r="42" spans="1:21" x14ac:dyDescent="0.3">
      <c r="A42" s="4">
        <v>28</v>
      </c>
      <c r="B42" s="3">
        <v>392</v>
      </c>
      <c r="C42" s="3">
        <v>275</v>
      </c>
      <c r="D42" s="3">
        <v>161</v>
      </c>
      <c r="E42" s="3">
        <v>4</v>
      </c>
      <c r="F42" s="3">
        <v>98</v>
      </c>
      <c r="G42" s="3">
        <v>2.6</v>
      </c>
      <c r="H42" s="6">
        <v>0.42</v>
      </c>
      <c r="I42" s="6">
        <v>0.18</v>
      </c>
      <c r="J42" s="6">
        <v>0.04</v>
      </c>
      <c r="K42" s="12">
        <f t="shared" si="2"/>
        <v>-0.11182927655708397</v>
      </c>
      <c r="L42" s="12">
        <f t="shared" si="3"/>
        <v>0.9094813273676704</v>
      </c>
      <c r="M42" s="12">
        <f t="shared" si="4"/>
        <v>-0.16713526134254633</v>
      </c>
      <c r="N42" s="12">
        <f t="shared" si="5"/>
        <v>0.4212804099802363</v>
      </c>
      <c r="O42" s="12">
        <f t="shared" si="6"/>
        <v>1.4392264857329722</v>
      </c>
      <c r="P42" s="12">
        <f t="shared" si="7"/>
        <v>4.3013958156252015</v>
      </c>
      <c r="Q42" s="12">
        <f t="shared" si="8"/>
        <v>-0.45695013245824262</v>
      </c>
      <c r="R42" s="12">
        <f t="shared" si="9"/>
        <v>4.7053396691645676E-2</v>
      </c>
      <c r="S42" s="12">
        <f t="shared" si="10"/>
        <v>-1.6075385439493695</v>
      </c>
      <c r="T42" s="12">
        <f t="shared" si="11"/>
        <v>-0.67247842657198875</v>
      </c>
      <c r="U42" s="12">
        <f t="shared" si="12"/>
        <v>1.0706386030146955</v>
      </c>
    </row>
    <row r="43" spans="1:21" x14ac:dyDescent="0.3">
      <c r="A43" s="4">
        <v>49</v>
      </c>
      <c r="B43" s="3">
        <v>369</v>
      </c>
      <c r="C43" s="3">
        <v>127</v>
      </c>
      <c r="D43" s="3">
        <v>301</v>
      </c>
      <c r="E43" s="3">
        <v>4</v>
      </c>
      <c r="F43" s="3">
        <v>59</v>
      </c>
      <c r="G43" s="3">
        <v>1.5</v>
      </c>
      <c r="H43" s="6">
        <v>0.41</v>
      </c>
      <c r="I43" s="6">
        <v>0.25</v>
      </c>
      <c r="J43" s="6">
        <v>0.08</v>
      </c>
      <c r="K43" s="12">
        <f t="shared" si="2"/>
        <v>-0.26384306856730433</v>
      </c>
      <c r="L43" s="12">
        <f t="shared" si="3"/>
        <v>-0.70640386411390466</v>
      </c>
      <c r="M43" s="12">
        <f t="shared" si="4"/>
        <v>1.9795561687452035</v>
      </c>
      <c r="N43" s="12">
        <f t="shared" si="5"/>
        <v>0.4212804099802363</v>
      </c>
      <c r="O43" s="12">
        <f t="shared" si="6"/>
        <v>0.11976637892559287</v>
      </c>
      <c r="P43" s="12">
        <f t="shared" si="7"/>
        <v>0.96462896288350841</v>
      </c>
      <c r="Q43" s="12">
        <f t="shared" si="8"/>
        <v>-0.56033251536734707</v>
      </c>
      <c r="R43" s="12">
        <f t="shared" si="9"/>
        <v>1.1449659861633874</v>
      </c>
      <c r="S43" s="12">
        <f t="shared" si="10"/>
        <v>-0.50270105669894283</v>
      </c>
      <c r="T43" s="12">
        <f t="shared" si="11"/>
        <v>2.7310804699032503E-2</v>
      </c>
      <c r="U43" s="12">
        <f t="shared" si="12"/>
        <v>0.47904372178554783</v>
      </c>
    </row>
    <row r="44" spans="1:21" x14ac:dyDescent="0.3">
      <c r="A44" s="4">
        <v>15</v>
      </c>
      <c r="B44" s="3">
        <v>345</v>
      </c>
      <c r="C44" s="3">
        <v>60</v>
      </c>
      <c r="D44" s="3">
        <v>121</v>
      </c>
      <c r="E44" s="3">
        <v>3</v>
      </c>
      <c r="F44" s="3">
        <v>50</v>
      </c>
      <c r="G44" s="3">
        <v>1.1000000000000001</v>
      </c>
      <c r="H44" s="6">
        <v>0.4</v>
      </c>
      <c r="I44" s="6">
        <v>0.19</v>
      </c>
      <c r="J44" s="6">
        <v>0.05</v>
      </c>
      <c r="K44" s="12">
        <f t="shared" si="2"/>
        <v>-0.42246615588231695</v>
      </c>
      <c r="L44" s="12">
        <f t="shared" si="3"/>
        <v>-1.4379194575548879</v>
      </c>
      <c r="M44" s="12">
        <f t="shared" si="4"/>
        <v>-0.78047566993904627</v>
      </c>
      <c r="N44" s="12">
        <f t="shared" si="5"/>
        <v>0.102128584237633</v>
      </c>
      <c r="O44" s="12">
        <f t="shared" si="6"/>
        <v>-0.18472441495303313</v>
      </c>
      <c r="P44" s="12">
        <f t="shared" si="7"/>
        <v>-0.24874080174983418</v>
      </c>
      <c r="Q44" s="12">
        <f t="shared" si="8"/>
        <v>-0.66371489827645092</v>
      </c>
      <c r="R44" s="12">
        <f t="shared" si="9"/>
        <v>0.20389805233046607</v>
      </c>
      <c r="S44" s="12">
        <f t="shared" si="10"/>
        <v>-1.3313291721367628</v>
      </c>
      <c r="T44" s="12">
        <f t="shared" si="11"/>
        <v>-0.59704867269424922</v>
      </c>
      <c r="U44" s="12">
        <f t="shared" si="12"/>
        <v>-0.55749470017769054</v>
      </c>
    </row>
    <row r="45" spans="1:21" x14ac:dyDescent="0.3">
      <c r="A45" s="4">
        <v>44</v>
      </c>
      <c r="B45" s="3">
        <v>457</v>
      </c>
      <c r="C45" s="3">
        <v>100</v>
      </c>
      <c r="D45" s="3">
        <v>207</v>
      </c>
      <c r="E45" s="3">
        <v>3</v>
      </c>
      <c r="F45" s="3">
        <v>33</v>
      </c>
      <c r="G45" s="3">
        <v>1.3</v>
      </c>
      <c r="H45" s="6">
        <v>0.39</v>
      </c>
      <c r="I45" s="6">
        <v>0.17</v>
      </c>
      <c r="J45" s="6">
        <v>0.14000000000000001</v>
      </c>
      <c r="K45" s="12">
        <f t="shared" si="2"/>
        <v>0.3177749182544084</v>
      </c>
      <c r="L45" s="12">
        <f t="shared" si="3"/>
        <v>-1.0011937301274352</v>
      </c>
      <c r="M45" s="12">
        <f t="shared" si="4"/>
        <v>0.5382062085434286</v>
      </c>
      <c r="N45" s="12">
        <f t="shared" si="5"/>
        <v>0.102128584237633</v>
      </c>
      <c r="O45" s="12">
        <f t="shared" si="6"/>
        <v>-0.75987369227932666</v>
      </c>
      <c r="P45" s="12">
        <f t="shared" si="7"/>
        <v>0.35794408056683713</v>
      </c>
      <c r="Q45" s="12">
        <f t="shared" si="8"/>
        <v>-0.76709728118555542</v>
      </c>
      <c r="R45" s="12">
        <f t="shared" si="9"/>
        <v>-0.10979125894717426</v>
      </c>
      <c r="S45" s="12">
        <f t="shared" si="10"/>
        <v>1.1545551741766975</v>
      </c>
      <c r="T45" s="12">
        <f t="shared" si="11"/>
        <v>9.2555544681322613E-2</v>
      </c>
      <c r="U45" s="12">
        <f t="shared" si="12"/>
        <v>6.2972012294974386E-2</v>
      </c>
    </row>
    <row r="46" spans="1:21" x14ac:dyDescent="0.3">
      <c r="A46" s="4">
        <v>14</v>
      </c>
      <c r="B46" s="3">
        <v>225</v>
      </c>
      <c r="C46" s="3">
        <v>80</v>
      </c>
      <c r="D46" s="3">
        <v>175</v>
      </c>
      <c r="E46" s="3">
        <v>2</v>
      </c>
      <c r="F46" s="3">
        <v>71</v>
      </c>
      <c r="G46" s="3">
        <v>1.3</v>
      </c>
      <c r="H46" s="6">
        <v>0.38</v>
      </c>
      <c r="I46" s="6">
        <v>0.08</v>
      </c>
      <c r="J46" s="6">
        <v>0.11</v>
      </c>
      <c r="K46" s="12">
        <f t="shared" si="2"/>
        <v>-1.2155815924573798</v>
      </c>
      <c r="L46" s="12">
        <f t="shared" si="3"/>
        <v>-1.2195565938411614</v>
      </c>
      <c r="M46" s="12">
        <f t="shared" si="4"/>
        <v>4.7533881666228656E-2</v>
      </c>
      <c r="N46" s="12">
        <f t="shared" si="5"/>
        <v>-0.21702324150497029</v>
      </c>
      <c r="O46" s="12">
        <f t="shared" si="6"/>
        <v>0.52575410409709422</v>
      </c>
      <c r="P46" s="12">
        <f t="shared" si="7"/>
        <v>0.35794408056683713</v>
      </c>
      <c r="Q46" s="12">
        <f t="shared" si="8"/>
        <v>-0.87047966409465982</v>
      </c>
      <c r="R46" s="12">
        <f t="shared" si="9"/>
        <v>-1.5213931596965566</v>
      </c>
      <c r="S46" s="12">
        <f t="shared" si="10"/>
        <v>0.32592705873887717</v>
      </c>
      <c r="T46" s="12">
        <f t="shared" si="11"/>
        <v>-0.68864858835077969</v>
      </c>
      <c r="U46" s="12">
        <f t="shared" si="12"/>
        <v>-0.44933669311408925</v>
      </c>
    </row>
    <row r="47" spans="1:21" x14ac:dyDescent="0.3">
      <c r="A47" s="4">
        <v>24</v>
      </c>
      <c r="B47" s="3">
        <v>392</v>
      </c>
      <c r="C47" s="3">
        <v>288</v>
      </c>
      <c r="D47" s="3">
        <v>140</v>
      </c>
      <c r="E47" s="3">
        <v>3</v>
      </c>
      <c r="F47" s="3">
        <v>25</v>
      </c>
      <c r="G47" s="3">
        <v>1</v>
      </c>
      <c r="H47" s="6">
        <v>0.38</v>
      </c>
      <c r="I47" s="6">
        <v>0.17</v>
      </c>
      <c r="J47" s="6">
        <v>0.15</v>
      </c>
      <c r="K47" s="12">
        <f t="shared" si="2"/>
        <v>-0.11182927655708397</v>
      </c>
      <c r="L47" s="12">
        <f t="shared" si="3"/>
        <v>1.0514171887815924</v>
      </c>
      <c r="M47" s="12">
        <f t="shared" si="4"/>
        <v>-0.48913897585570881</v>
      </c>
      <c r="N47" s="12">
        <f t="shared" si="5"/>
        <v>0.102128584237633</v>
      </c>
      <c r="O47" s="12">
        <f t="shared" si="6"/>
        <v>-1.0305321757269943</v>
      </c>
      <c r="P47" s="12">
        <f t="shared" si="7"/>
        <v>-0.55208324290817012</v>
      </c>
      <c r="Q47" s="12">
        <f t="shared" si="8"/>
        <v>-0.87047966409465982</v>
      </c>
      <c r="R47" s="12">
        <f t="shared" si="9"/>
        <v>-0.10979125894717426</v>
      </c>
      <c r="S47" s="12">
        <f t="shared" si="10"/>
        <v>1.4307645459893037</v>
      </c>
      <c r="T47" s="12">
        <f t="shared" si="11"/>
        <v>0.15016454098248988</v>
      </c>
      <c r="U47" s="12">
        <f t="shared" si="12"/>
        <v>9.8855539652498159E-5</v>
      </c>
    </row>
    <row r="48" spans="1:21" x14ac:dyDescent="0.3">
      <c r="A48" s="4">
        <v>50</v>
      </c>
      <c r="B48" s="3">
        <v>387</v>
      </c>
      <c r="C48" s="3">
        <v>240</v>
      </c>
      <c r="D48" s="3">
        <v>308</v>
      </c>
      <c r="E48" s="3">
        <v>6</v>
      </c>
      <c r="F48" s="3">
        <v>25</v>
      </c>
      <c r="G48" s="3">
        <v>1.8</v>
      </c>
      <c r="H48" s="6">
        <v>0.38</v>
      </c>
      <c r="I48" s="6">
        <v>0.28999999999999998</v>
      </c>
      <c r="J48" s="6">
        <v>0.04</v>
      </c>
      <c r="K48" s="12">
        <f t="shared" si="2"/>
        <v>-0.14487575308104492</v>
      </c>
      <c r="L48" s="12">
        <f t="shared" si="3"/>
        <v>0.52734631586864922</v>
      </c>
      <c r="M48" s="12">
        <f t="shared" si="4"/>
        <v>2.0868907402495909</v>
      </c>
      <c r="N48" s="12">
        <f t="shared" si="5"/>
        <v>1.0595840614654428</v>
      </c>
      <c r="O48" s="12">
        <f t="shared" si="6"/>
        <v>-1.0305321757269943</v>
      </c>
      <c r="P48" s="12">
        <f t="shared" si="7"/>
        <v>1.8746562863585157</v>
      </c>
      <c r="Q48" s="12">
        <f t="shared" si="8"/>
        <v>-0.87047966409465982</v>
      </c>
      <c r="R48" s="12">
        <f t="shared" si="9"/>
        <v>1.7723446087186681</v>
      </c>
      <c r="S48" s="12">
        <f t="shared" si="10"/>
        <v>-1.6075385439493695</v>
      </c>
      <c r="T48" s="12">
        <f t="shared" si="11"/>
        <v>-0.23522453310845373</v>
      </c>
      <c r="U48" s="12">
        <f t="shared" si="12"/>
        <v>1.0807203301722308</v>
      </c>
    </row>
    <row r="49" spans="1:21" x14ac:dyDescent="0.3">
      <c r="A49" s="4">
        <v>37</v>
      </c>
      <c r="B49" s="3">
        <v>352</v>
      </c>
      <c r="C49" s="3">
        <v>215</v>
      </c>
      <c r="D49" s="3">
        <v>181</v>
      </c>
      <c r="E49" s="3">
        <v>0</v>
      </c>
      <c r="F49" s="3">
        <v>64</v>
      </c>
      <c r="G49" s="3">
        <v>1.1000000000000001</v>
      </c>
      <c r="H49" s="6">
        <v>0.37</v>
      </c>
      <c r="I49" s="6">
        <v>0.21</v>
      </c>
      <c r="J49" s="6">
        <v>0.12</v>
      </c>
      <c r="K49" s="12">
        <f t="shared" si="2"/>
        <v>-0.37620108874877162</v>
      </c>
      <c r="L49" s="12">
        <f t="shared" si="3"/>
        <v>0.25439273622649133</v>
      </c>
      <c r="M49" s="12">
        <f t="shared" si="4"/>
        <v>0.13953494295570365</v>
      </c>
      <c r="N49" s="12">
        <f t="shared" si="5"/>
        <v>-0.85532689299017683</v>
      </c>
      <c r="O49" s="12">
        <f t="shared" si="6"/>
        <v>0.28892793108038511</v>
      </c>
      <c r="P49" s="12">
        <f t="shared" si="7"/>
        <v>-0.24874080174983418</v>
      </c>
      <c r="Q49" s="12">
        <f t="shared" si="8"/>
        <v>-0.97386204700376433</v>
      </c>
      <c r="R49" s="12">
        <f t="shared" si="9"/>
        <v>0.51758736360810642</v>
      </c>
      <c r="S49" s="12">
        <f t="shared" si="10"/>
        <v>0.60213643055148369</v>
      </c>
      <c r="T49" s="12">
        <f t="shared" si="11"/>
        <v>4.8620582385275259E-2</v>
      </c>
      <c r="U49" s="12">
        <f t="shared" si="12"/>
        <v>-0.21726822086131753</v>
      </c>
    </row>
    <row r="50" spans="1:21" x14ac:dyDescent="0.3">
      <c r="A50" s="4">
        <v>34</v>
      </c>
      <c r="B50" s="3">
        <v>273</v>
      </c>
      <c r="C50" s="3">
        <v>125</v>
      </c>
      <c r="D50" s="3">
        <v>179</v>
      </c>
      <c r="E50" s="3">
        <v>2</v>
      </c>
      <c r="F50" s="3">
        <v>77</v>
      </c>
      <c r="G50" s="3">
        <v>1.2</v>
      </c>
      <c r="H50" s="6">
        <v>0.36</v>
      </c>
      <c r="I50" s="6">
        <v>0.19</v>
      </c>
      <c r="J50" s="6">
        <v>0.06</v>
      </c>
      <c r="K50" s="12">
        <f t="shared" si="2"/>
        <v>-0.89833541782735471</v>
      </c>
      <c r="L50" s="12">
        <f t="shared" si="3"/>
        <v>-0.72824015048527724</v>
      </c>
      <c r="M50" s="12">
        <f t="shared" si="4"/>
        <v>0.10886792252587865</v>
      </c>
      <c r="N50" s="12">
        <f t="shared" si="5"/>
        <v>-0.21702324150497029</v>
      </c>
      <c r="O50" s="12">
        <f t="shared" si="6"/>
        <v>0.72874796668284492</v>
      </c>
      <c r="P50" s="12">
        <f t="shared" si="7"/>
        <v>5.460163940850115E-2</v>
      </c>
      <c r="Q50" s="12">
        <f t="shared" si="8"/>
        <v>-1.0772444299128687</v>
      </c>
      <c r="R50" s="12">
        <f t="shared" si="9"/>
        <v>0.20389805233046607</v>
      </c>
      <c r="S50" s="12">
        <f t="shared" si="10"/>
        <v>-1.0551198003241562</v>
      </c>
      <c r="T50" s="12">
        <f t="shared" si="11"/>
        <v>-0.64282205930218628</v>
      </c>
      <c r="U50" s="12">
        <f t="shared" si="12"/>
        <v>-0.3360258495766445</v>
      </c>
    </row>
    <row r="51" spans="1:21" x14ac:dyDescent="0.3">
      <c r="A51" s="4">
        <v>16</v>
      </c>
      <c r="B51" s="3">
        <v>283</v>
      </c>
      <c r="C51" s="3">
        <v>45</v>
      </c>
      <c r="D51" s="3">
        <v>121</v>
      </c>
      <c r="E51" s="3">
        <v>1</v>
      </c>
      <c r="F51" s="3">
        <v>66</v>
      </c>
      <c r="G51" s="3">
        <v>1</v>
      </c>
      <c r="H51" s="6">
        <v>0.35</v>
      </c>
      <c r="I51" s="6">
        <v>0.19</v>
      </c>
      <c r="J51" s="6">
        <v>0.06</v>
      </c>
      <c r="K51" s="12">
        <f t="shared" si="2"/>
        <v>-0.83224246477943276</v>
      </c>
      <c r="L51" s="12">
        <f t="shared" si="3"/>
        <v>-1.6016916053401826</v>
      </c>
      <c r="M51" s="12">
        <f t="shared" si="4"/>
        <v>-0.78047566993904627</v>
      </c>
      <c r="N51" s="12">
        <f t="shared" si="5"/>
        <v>-0.53617506724757358</v>
      </c>
      <c r="O51" s="12">
        <f t="shared" si="6"/>
        <v>0.35659255194230199</v>
      </c>
      <c r="P51" s="12">
        <f t="shared" si="7"/>
        <v>-0.55208324290817012</v>
      </c>
      <c r="Q51" s="12">
        <f t="shared" si="8"/>
        <v>-1.1806268128219732</v>
      </c>
      <c r="R51" s="12">
        <f t="shared" si="9"/>
        <v>0.20389805233046607</v>
      </c>
      <c r="S51" s="12">
        <f t="shared" si="10"/>
        <v>-1.0551198003241562</v>
      </c>
      <c r="T51" s="12">
        <f t="shared" si="11"/>
        <v>-0.67728285360522111</v>
      </c>
      <c r="U51" s="12">
        <f t="shared" si="12"/>
        <v>-0.86053361004288109</v>
      </c>
    </row>
    <row r="52" spans="1:21" x14ac:dyDescent="0.3">
      <c r="A52" s="4">
        <v>20</v>
      </c>
      <c r="B52" s="3">
        <v>260</v>
      </c>
      <c r="C52" s="3">
        <v>250</v>
      </c>
      <c r="D52" s="3">
        <v>225</v>
      </c>
      <c r="E52" s="3">
        <v>1</v>
      </c>
      <c r="F52" s="3">
        <v>40</v>
      </c>
      <c r="G52" s="3">
        <v>1.1000000000000001</v>
      </c>
      <c r="H52" s="6">
        <v>0.34</v>
      </c>
      <c r="I52" s="6">
        <v>0.19</v>
      </c>
      <c r="J52" s="6">
        <v>0.08</v>
      </c>
      <c r="K52" s="12">
        <f t="shared" si="2"/>
        <v>-0.98425625678965312</v>
      </c>
      <c r="L52" s="12">
        <f t="shared" si="3"/>
        <v>0.63652774772551246</v>
      </c>
      <c r="M52" s="12">
        <f t="shared" si="4"/>
        <v>0.81420939241185353</v>
      </c>
      <c r="N52" s="12">
        <f t="shared" si="5"/>
        <v>-0.53617506724757358</v>
      </c>
      <c r="O52" s="12">
        <f t="shared" si="6"/>
        <v>-0.52304751926261761</v>
      </c>
      <c r="P52" s="12">
        <f t="shared" si="7"/>
        <v>-0.24874080174983418</v>
      </c>
      <c r="Q52" s="12">
        <f t="shared" si="8"/>
        <v>-1.2840091957310771</v>
      </c>
      <c r="R52" s="12">
        <f t="shared" si="9"/>
        <v>0.20389805233046607</v>
      </c>
      <c r="S52" s="12">
        <f t="shared" si="10"/>
        <v>-0.50270105669894283</v>
      </c>
      <c r="T52" s="12">
        <f t="shared" si="11"/>
        <v>-0.52760406669985127</v>
      </c>
      <c r="U52" s="12">
        <f t="shared" si="12"/>
        <v>-6.3686997129938971E-2</v>
      </c>
    </row>
    <row r="53" spans="1:21" x14ac:dyDescent="0.3">
      <c r="A53" s="4">
        <v>25</v>
      </c>
      <c r="B53" s="3">
        <v>380</v>
      </c>
      <c r="C53" s="3">
        <v>289</v>
      </c>
      <c r="D53" s="3">
        <v>141</v>
      </c>
      <c r="E53" s="3">
        <v>0</v>
      </c>
      <c r="F53" s="3">
        <v>30</v>
      </c>
      <c r="G53" s="3">
        <v>1</v>
      </c>
      <c r="H53" s="6">
        <v>0.34</v>
      </c>
      <c r="I53" s="6">
        <v>0.17</v>
      </c>
      <c r="J53" s="6">
        <v>0.05</v>
      </c>
      <c r="K53" s="12">
        <f t="shared" si="2"/>
        <v>-0.19114082021459025</v>
      </c>
      <c r="L53" s="12">
        <f t="shared" si="3"/>
        <v>1.0623353319672788</v>
      </c>
      <c r="M53" s="12">
        <f t="shared" si="4"/>
        <v>-0.47380546564079629</v>
      </c>
      <c r="N53" s="12">
        <f t="shared" si="5"/>
        <v>-0.85532689299017683</v>
      </c>
      <c r="O53" s="12">
        <f t="shared" si="6"/>
        <v>-0.86137062357220207</v>
      </c>
      <c r="P53" s="12">
        <f t="shared" si="7"/>
        <v>-0.55208324290817012</v>
      </c>
      <c r="Q53" s="12">
        <f t="shared" si="8"/>
        <v>-1.2840091957310771</v>
      </c>
      <c r="R53" s="12">
        <f t="shared" si="9"/>
        <v>-0.10979125894717426</v>
      </c>
      <c r="S53" s="12">
        <f t="shared" si="10"/>
        <v>-1.3313291721367628</v>
      </c>
      <c r="T53" s="12">
        <f t="shared" si="11"/>
        <v>-0.90837654227167131</v>
      </c>
      <c r="U53" s="12">
        <f t="shared" si="12"/>
        <v>-0.20200421795729095</v>
      </c>
    </row>
    <row r="54" spans="1:21" x14ac:dyDescent="0.3">
      <c r="A54" s="4">
        <v>18</v>
      </c>
      <c r="B54" s="3">
        <v>279</v>
      </c>
      <c r="C54" s="3">
        <v>195</v>
      </c>
      <c r="D54" s="3">
        <v>222</v>
      </c>
      <c r="E54" s="3">
        <v>1</v>
      </c>
      <c r="F54" s="3">
        <v>14</v>
      </c>
      <c r="G54" s="3">
        <v>0.8</v>
      </c>
      <c r="H54" s="6">
        <v>0.33</v>
      </c>
      <c r="I54" s="6">
        <v>0.25</v>
      </c>
      <c r="J54" s="6">
        <v>0.1</v>
      </c>
      <c r="K54" s="12">
        <f t="shared" si="2"/>
        <v>-0.85867964599860147</v>
      </c>
      <c r="L54" s="12">
        <f t="shared" si="3"/>
        <v>3.6029872512764974E-2</v>
      </c>
      <c r="M54" s="12">
        <f t="shared" si="4"/>
        <v>0.76820886176711611</v>
      </c>
      <c r="N54" s="12">
        <f t="shared" si="5"/>
        <v>-0.53617506724757358</v>
      </c>
      <c r="O54" s="12">
        <f t="shared" si="6"/>
        <v>-1.4026875904675371</v>
      </c>
      <c r="P54" s="12">
        <f t="shared" si="7"/>
        <v>-1.1587681252248414</v>
      </c>
      <c r="Q54" s="12">
        <f t="shared" si="8"/>
        <v>-1.3873915786401816</v>
      </c>
      <c r="R54" s="12">
        <f t="shared" si="9"/>
        <v>1.1449659861633874</v>
      </c>
      <c r="S54" s="12">
        <f t="shared" si="10"/>
        <v>4.9717686926270627E-2</v>
      </c>
      <c r="T54" s="12">
        <f t="shared" si="11"/>
        <v>-6.4235968516841185E-2</v>
      </c>
      <c r="U54" s="12">
        <f t="shared" si="12"/>
        <v>-0.34987682083822708</v>
      </c>
    </row>
    <row r="55" spans="1:21" x14ac:dyDescent="0.3">
      <c r="A55" s="4">
        <v>31</v>
      </c>
      <c r="B55" s="3">
        <v>303</v>
      </c>
      <c r="C55" s="3">
        <v>105</v>
      </c>
      <c r="D55" s="3">
        <v>169</v>
      </c>
      <c r="E55" s="3">
        <v>6</v>
      </c>
      <c r="F55" s="3">
        <v>45</v>
      </c>
      <c r="G55" s="3">
        <v>1.5</v>
      </c>
      <c r="H55" s="6">
        <v>0.33</v>
      </c>
      <c r="I55" s="6">
        <v>0.15</v>
      </c>
      <c r="J55" s="6">
        <v>0.1</v>
      </c>
      <c r="K55" s="12">
        <f t="shared" si="2"/>
        <v>-0.70005655868358896</v>
      </c>
      <c r="L55" s="12">
        <f t="shared" si="3"/>
        <v>-0.94660301419900361</v>
      </c>
      <c r="M55" s="12">
        <f t="shared" si="4"/>
        <v>-4.4467179623246332E-2</v>
      </c>
      <c r="N55" s="12">
        <f t="shared" si="5"/>
        <v>1.0595840614654428</v>
      </c>
      <c r="O55" s="12">
        <f t="shared" si="6"/>
        <v>-0.35388596710782538</v>
      </c>
      <c r="P55" s="12">
        <f t="shared" si="7"/>
        <v>0.96462896288350841</v>
      </c>
      <c r="Q55" s="12">
        <f t="shared" si="8"/>
        <v>-1.3873915786401816</v>
      </c>
      <c r="R55" s="12">
        <f t="shared" si="9"/>
        <v>-0.423480570224815</v>
      </c>
      <c r="S55" s="12">
        <f t="shared" si="10"/>
        <v>4.9717686926270627E-2</v>
      </c>
      <c r="T55" s="12">
        <f t="shared" si="11"/>
        <v>-0.58705148731290868</v>
      </c>
      <c r="U55" s="12">
        <f t="shared" si="12"/>
        <v>6.6617254368622467E-2</v>
      </c>
    </row>
    <row r="56" spans="1:21" x14ac:dyDescent="0.3">
      <c r="A56" s="4">
        <v>43</v>
      </c>
      <c r="B56" s="3">
        <v>180</v>
      </c>
      <c r="C56" s="3">
        <v>58</v>
      </c>
      <c r="D56" s="3">
        <v>198</v>
      </c>
      <c r="E56" s="3">
        <v>2</v>
      </c>
      <c r="F56" s="3">
        <v>94</v>
      </c>
      <c r="G56" s="3">
        <v>1.3</v>
      </c>
      <c r="H56" s="6">
        <v>0.3</v>
      </c>
      <c r="I56" s="6">
        <v>0.22</v>
      </c>
      <c r="J56" s="6">
        <v>0.05</v>
      </c>
      <c r="K56" s="12">
        <f t="shared" si="2"/>
        <v>-1.5129998811730283</v>
      </c>
      <c r="L56" s="12">
        <f t="shared" si="3"/>
        <v>-1.4597557439262605</v>
      </c>
      <c r="M56" s="12">
        <f t="shared" si="4"/>
        <v>0.40020461660921614</v>
      </c>
      <c r="N56" s="12">
        <f t="shared" si="5"/>
        <v>-0.21702324150497029</v>
      </c>
      <c r="O56" s="12">
        <f t="shared" si="6"/>
        <v>1.3038972440091385</v>
      </c>
      <c r="P56" s="12">
        <f t="shared" si="7"/>
        <v>0.35794408056683713</v>
      </c>
      <c r="Q56" s="12">
        <f t="shared" si="8"/>
        <v>-1.6975387273674949</v>
      </c>
      <c r="R56" s="12">
        <f t="shared" si="9"/>
        <v>0.67443201924692675</v>
      </c>
      <c r="S56" s="12">
        <f t="shared" si="10"/>
        <v>-1.3313291721367628</v>
      </c>
      <c r="T56" s="12">
        <f t="shared" si="11"/>
        <v>-0.78481196008577703</v>
      </c>
      <c r="U56" s="12">
        <f t="shared" si="12"/>
        <v>-0.48632603388564127</v>
      </c>
    </row>
    <row r="57" spans="1:21" x14ac:dyDescent="0.3">
      <c r="A57" s="4">
        <v>21</v>
      </c>
      <c r="B57" s="3">
        <v>142</v>
      </c>
      <c r="C57" s="3">
        <v>105</v>
      </c>
      <c r="D57" s="3">
        <v>128</v>
      </c>
      <c r="E57" s="3">
        <v>1</v>
      </c>
      <c r="F57" s="3">
        <v>86</v>
      </c>
      <c r="G57" s="3">
        <v>0.8</v>
      </c>
      <c r="H57" s="6">
        <v>0.28000000000000003</v>
      </c>
      <c r="I57" s="6">
        <v>0.15</v>
      </c>
      <c r="J57" s="6">
        <v>0.06</v>
      </c>
      <c r="K57" s="12">
        <f t="shared" si="2"/>
        <v>-1.7641531027551316</v>
      </c>
      <c r="L57" s="12">
        <f t="shared" si="3"/>
        <v>-0.94660301419900361</v>
      </c>
      <c r="M57" s="12">
        <f t="shared" si="4"/>
        <v>-0.67314109843465875</v>
      </c>
      <c r="N57" s="12">
        <f t="shared" si="5"/>
        <v>-0.53617506724757358</v>
      </c>
      <c r="O57" s="12">
        <f t="shared" si="6"/>
        <v>1.0332387605614708</v>
      </c>
      <c r="P57" s="12">
        <f t="shared" si="7"/>
        <v>-1.1587681252248414</v>
      </c>
      <c r="Q57" s="12">
        <f t="shared" si="8"/>
        <v>-1.9043034931857032</v>
      </c>
      <c r="R57" s="12">
        <f t="shared" si="9"/>
        <v>-0.423480570224815</v>
      </c>
      <c r="S57" s="12">
        <f t="shared" si="10"/>
        <v>-1.0551198003241562</v>
      </c>
      <c r="T57" s="12">
        <f t="shared" si="11"/>
        <v>-1.1276346212448913</v>
      </c>
      <c r="U57" s="12">
        <f t="shared" si="12"/>
        <v>-1.0157680815722419</v>
      </c>
    </row>
  </sheetData>
  <sortState xmlns:xlrd2="http://schemas.microsoft.com/office/spreadsheetml/2017/richdata2" ref="A8:J57">
    <sortCondition descending="1" ref="H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abSelected="1" workbookViewId="0">
      <selection activeCell="B2" sqref="B2:D51"/>
    </sheetView>
  </sheetViews>
  <sheetFormatPr defaultRowHeight="14.4" x14ac:dyDescent="0.3"/>
  <cols>
    <col min="1" max="1" width="24.33203125" bestFit="1" customWidth="1"/>
    <col min="2" max="2" width="19" customWidth="1"/>
    <col min="3" max="3" width="32.77734375" customWidth="1"/>
    <col min="4" max="4" width="34.44140625" customWidth="1"/>
  </cols>
  <sheetData>
    <row r="1" spans="1:4" s="2" customFormat="1" x14ac:dyDescent="0.3">
      <c r="A1" s="5" t="s">
        <v>1</v>
      </c>
      <c r="B1" s="5" t="s">
        <v>10</v>
      </c>
      <c r="C1" s="5" t="s">
        <v>11</v>
      </c>
      <c r="D1" s="5" t="s">
        <v>6</v>
      </c>
    </row>
    <row r="2" spans="1:4" x14ac:dyDescent="0.3">
      <c r="A2" s="4">
        <v>13</v>
      </c>
      <c r="B2" s="4">
        <v>1.0865911350477704</v>
      </c>
      <c r="C2" s="4">
        <v>-0.14200905574562767</v>
      </c>
      <c r="D2" s="4">
        <v>72</v>
      </c>
    </row>
    <row r="3" spans="1:4" x14ac:dyDescent="0.3">
      <c r="A3" s="4">
        <v>27</v>
      </c>
      <c r="B3" s="4">
        <v>0.97071543898365509</v>
      </c>
      <c r="C3" s="4">
        <v>2.4758486167728223E-2</v>
      </c>
      <c r="D3" s="4">
        <v>44</v>
      </c>
    </row>
    <row r="4" spans="1:4" x14ac:dyDescent="0.3">
      <c r="A4" s="4">
        <v>38</v>
      </c>
      <c r="B4" s="4">
        <v>1.2196298852266774</v>
      </c>
      <c r="C4" s="4">
        <v>0.50256415184153658</v>
      </c>
      <c r="D4" s="4">
        <v>20</v>
      </c>
    </row>
    <row r="5" spans="1:4" x14ac:dyDescent="0.3">
      <c r="A5" s="4">
        <v>10</v>
      </c>
      <c r="B5" s="4">
        <v>0.52865711848688757</v>
      </c>
      <c r="C5" s="4">
        <v>-0.43870600061970738</v>
      </c>
      <c r="D5" s="4">
        <v>12</v>
      </c>
    </row>
    <row r="6" spans="1:4" x14ac:dyDescent="0.3">
      <c r="A6" s="4">
        <v>30</v>
      </c>
      <c r="B6" s="4">
        <v>0.54718872196589674</v>
      </c>
      <c r="C6" s="4">
        <v>0.38376340221436955</v>
      </c>
      <c r="D6" s="4">
        <v>89</v>
      </c>
    </row>
    <row r="7" spans="1:4" x14ac:dyDescent="0.3">
      <c r="A7" s="4">
        <v>11</v>
      </c>
      <c r="B7" s="4">
        <v>0.60710601752662596</v>
      </c>
      <c r="C7" s="4">
        <v>0.23373535148679356</v>
      </c>
      <c r="D7" s="4">
        <v>86</v>
      </c>
    </row>
    <row r="8" spans="1:4" x14ac:dyDescent="0.3">
      <c r="A8" s="4">
        <v>46</v>
      </c>
      <c r="B8" s="4">
        <v>1.1602356070542765</v>
      </c>
      <c r="C8" s="4">
        <v>0.98442840141601073</v>
      </c>
      <c r="D8" s="4">
        <v>30</v>
      </c>
    </row>
    <row r="9" spans="1:4" x14ac:dyDescent="0.3">
      <c r="A9" s="4">
        <v>26</v>
      </c>
      <c r="B9" s="4">
        <v>0.76513139401555519</v>
      </c>
      <c r="C9" s="4">
        <v>0.21844440761913023</v>
      </c>
      <c r="D9" s="4">
        <v>23</v>
      </c>
    </row>
    <row r="10" spans="1:4" x14ac:dyDescent="0.3">
      <c r="A10" s="4">
        <v>4</v>
      </c>
      <c r="B10" s="4">
        <v>-1.0745294594986077E-2</v>
      </c>
      <c r="C10" s="4">
        <v>-0.36443394800535445</v>
      </c>
      <c r="D10" s="4">
        <v>52</v>
      </c>
    </row>
    <row r="11" spans="1:4" x14ac:dyDescent="0.3">
      <c r="A11" s="4">
        <v>22</v>
      </c>
      <c r="B11" s="4">
        <v>1.0247007291016994</v>
      </c>
      <c r="C11" s="4">
        <v>-0.30944390520073722</v>
      </c>
      <c r="D11" s="4">
        <v>69</v>
      </c>
    </row>
    <row r="12" spans="1:4" x14ac:dyDescent="0.3">
      <c r="A12" s="4">
        <v>35</v>
      </c>
      <c r="B12" s="4">
        <v>0.93263093849749712</v>
      </c>
      <c r="C12" s="4">
        <v>0.6271979195004691</v>
      </c>
      <c r="D12" s="4">
        <v>36</v>
      </c>
    </row>
    <row r="13" spans="1:4" x14ac:dyDescent="0.3">
      <c r="A13" s="4">
        <v>36</v>
      </c>
      <c r="B13" s="4">
        <v>0.75867637118454245</v>
      </c>
      <c r="C13" s="4">
        <v>0.43238408648233806</v>
      </c>
      <c r="D13" s="4">
        <v>50</v>
      </c>
    </row>
    <row r="14" spans="1:4" x14ac:dyDescent="0.3">
      <c r="A14" s="4">
        <v>39</v>
      </c>
      <c r="B14" s="4">
        <v>0.23171412881702314</v>
      </c>
      <c r="C14" s="4">
        <v>-9.6187882499579019E-2</v>
      </c>
      <c r="D14" s="4">
        <v>50</v>
      </c>
    </row>
    <row r="15" spans="1:4" x14ac:dyDescent="0.3">
      <c r="A15" s="4">
        <v>1</v>
      </c>
      <c r="B15" s="4">
        <v>-0.38500960489513641</v>
      </c>
      <c r="C15" s="4">
        <v>-0.59582948873660713</v>
      </c>
      <c r="D15" s="4">
        <v>86</v>
      </c>
    </row>
    <row r="16" spans="1:4" x14ac:dyDescent="0.3">
      <c r="A16" s="4">
        <v>9</v>
      </c>
      <c r="B16" s="4">
        <v>-0.2501324304043398</v>
      </c>
      <c r="C16" s="4">
        <v>-2.4839149090102632E-2</v>
      </c>
      <c r="D16" s="4">
        <v>87</v>
      </c>
    </row>
    <row r="17" spans="1:4" x14ac:dyDescent="0.3">
      <c r="A17" s="4">
        <v>12</v>
      </c>
      <c r="B17" s="4">
        <v>-0.60360998040657565</v>
      </c>
      <c r="C17" s="4">
        <v>0.1201033170061537</v>
      </c>
      <c r="D17" s="4">
        <v>14</v>
      </c>
    </row>
    <row r="18" spans="1:4" x14ac:dyDescent="0.3">
      <c r="A18" s="4">
        <v>33</v>
      </c>
      <c r="B18" s="4">
        <v>0.52692497905631075</v>
      </c>
      <c r="C18" s="4">
        <v>5.8746865011011493E-2</v>
      </c>
      <c r="D18" s="4">
        <v>54</v>
      </c>
    </row>
    <row r="19" spans="1:4" x14ac:dyDescent="0.3">
      <c r="A19" s="4">
        <v>40</v>
      </c>
      <c r="B19" s="4">
        <v>0.18594074220908605</v>
      </c>
      <c r="C19" s="4">
        <v>0.31179758616135639</v>
      </c>
      <c r="D19" s="4">
        <v>17</v>
      </c>
    </row>
    <row r="20" spans="1:4" x14ac:dyDescent="0.3">
      <c r="A20" s="4">
        <v>45</v>
      </c>
      <c r="B20" s="4">
        <v>-0.33918307584654306</v>
      </c>
      <c r="C20" s="4">
        <v>9.9800577838260913E-3</v>
      </c>
      <c r="D20" s="4">
        <v>12</v>
      </c>
    </row>
    <row r="21" spans="1:4" x14ac:dyDescent="0.3">
      <c r="A21" s="4">
        <v>29</v>
      </c>
      <c r="B21" s="4">
        <v>0.42768931971865792</v>
      </c>
      <c r="C21" s="4">
        <v>-0.21975535205227903</v>
      </c>
      <c r="D21" s="4">
        <v>65</v>
      </c>
    </row>
    <row r="22" spans="1:4" x14ac:dyDescent="0.3">
      <c r="A22" s="4">
        <v>2</v>
      </c>
      <c r="B22" s="4">
        <v>-0.40579636519305101</v>
      </c>
      <c r="C22" s="4">
        <v>0.40557065579185353</v>
      </c>
      <c r="D22" s="4">
        <v>41</v>
      </c>
    </row>
    <row r="23" spans="1:4" x14ac:dyDescent="0.3">
      <c r="A23" s="4">
        <v>6</v>
      </c>
      <c r="B23" s="4">
        <v>0.11932745286257822</v>
      </c>
      <c r="C23" s="4">
        <v>-0.45281505404655109</v>
      </c>
      <c r="D23" s="4">
        <v>20</v>
      </c>
    </row>
    <row r="24" spans="1:4" x14ac:dyDescent="0.3">
      <c r="A24" s="4">
        <v>41</v>
      </c>
      <c r="B24" s="4">
        <v>0.98081890924630866</v>
      </c>
      <c r="C24" s="4">
        <v>0.1518870808437906</v>
      </c>
      <c r="D24" s="4">
        <v>13</v>
      </c>
    </row>
    <row r="25" spans="1:4" x14ac:dyDescent="0.3">
      <c r="A25" s="4">
        <v>47</v>
      </c>
      <c r="B25" s="4">
        <v>0.36362530058647718</v>
      </c>
      <c r="C25" s="4">
        <v>0.3699048982770744</v>
      </c>
      <c r="D25" s="4">
        <v>67</v>
      </c>
    </row>
    <row r="26" spans="1:4" x14ac:dyDescent="0.3">
      <c r="A26" s="4">
        <v>7</v>
      </c>
      <c r="B26" s="4">
        <v>-0.913099425672108</v>
      </c>
      <c r="C26" s="4">
        <v>1.4633768381234358</v>
      </c>
      <c r="D26" s="4">
        <v>90</v>
      </c>
    </row>
    <row r="27" spans="1:4" x14ac:dyDescent="0.3">
      <c r="A27" s="4">
        <v>5</v>
      </c>
      <c r="B27" s="4">
        <v>0.10268741613611543</v>
      </c>
      <c r="C27" s="4">
        <v>-0.66587190217174519</v>
      </c>
      <c r="D27" s="4">
        <v>78</v>
      </c>
    </row>
    <row r="28" spans="1:4" x14ac:dyDescent="0.3">
      <c r="A28" s="4">
        <v>17</v>
      </c>
      <c r="B28" s="4">
        <v>0.4864790368699346</v>
      </c>
      <c r="C28" s="4">
        <v>-0.21168994540659486</v>
      </c>
      <c r="D28" s="4">
        <v>67</v>
      </c>
    </row>
    <row r="29" spans="1:4" x14ac:dyDescent="0.3">
      <c r="A29" s="4">
        <v>32</v>
      </c>
      <c r="B29" s="4">
        <v>-0.1432078849449081</v>
      </c>
      <c r="C29" s="4">
        <v>0.46497843075934425</v>
      </c>
      <c r="D29" s="4">
        <v>28</v>
      </c>
    </row>
    <row r="30" spans="1:4" x14ac:dyDescent="0.3">
      <c r="A30" s="4">
        <v>42</v>
      </c>
      <c r="B30" s="4">
        <v>-0.45689719622254854</v>
      </c>
      <c r="C30" s="4">
        <v>0.63840466123620621</v>
      </c>
      <c r="D30" s="4">
        <v>150</v>
      </c>
    </row>
    <row r="31" spans="1:4" x14ac:dyDescent="0.3">
      <c r="A31" s="4">
        <v>48</v>
      </c>
      <c r="B31" s="4">
        <v>-0.37732071877335754</v>
      </c>
      <c r="C31" s="4">
        <v>-0.14963566735687286</v>
      </c>
      <c r="D31" s="4">
        <v>44</v>
      </c>
    </row>
    <row r="32" spans="1:4" x14ac:dyDescent="0.3">
      <c r="A32" s="4">
        <v>8</v>
      </c>
      <c r="B32" s="4">
        <v>-0.87213046609740352</v>
      </c>
      <c r="C32" s="4">
        <v>-0.77263489626189807</v>
      </c>
      <c r="D32" s="4">
        <v>89</v>
      </c>
    </row>
    <row r="33" spans="1:4" x14ac:dyDescent="0.3">
      <c r="A33" s="4">
        <v>19</v>
      </c>
      <c r="B33" s="4">
        <v>-0.27204676911170672</v>
      </c>
      <c r="C33" s="4">
        <v>0.79280374407784349</v>
      </c>
      <c r="D33" s="4">
        <v>65</v>
      </c>
    </row>
    <row r="34" spans="1:4" x14ac:dyDescent="0.3">
      <c r="A34" s="4">
        <v>3</v>
      </c>
      <c r="B34" s="4">
        <v>-0.26210272617102265</v>
      </c>
      <c r="C34" s="4">
        <v>-1.0900338405834831</v>
      </c>
      <c r="D34" s="4">
        <v>89</v>
      </c>
    </row>
    <row r="35" spans="1:4" x14ac:dyDescent="0.3">
      <c r="A35" s="4">
        <v>23</v>
      </c>
      <c r="B35" s="4">
        <v>-0.540620397243191</v>
      </c>
      <c r="C35" s="4">
        <v>-0.88271380604288496</v>
      </c>
      <c r="D35" s="4">
        <v>87</v>
      </c>
    </row>
    <row r="36" spans="1:4" x14ac:dyDescent="0.3">
      <c r="A36" s="4">
        <v>28</v>
      </c>
      <c r="B36" s="4">
        <v>-0.67247842657198875</v>
      </c>
      <c r="C36" s="4">
        <v>1.0706386030146955</v>
      </c>
      <c r="D36" s="4">
        <v>98</v>
      </c>
    </row>
    <row r="37" spans="1:4" x14ac:dyDescent="0.3">
      <c r="A37" s="4">
        <v>49</v>
      </c>
      <c r="B37" s="4">
        <v>2.7310804699032503E-2</v>
      </c>
      <c r="C37" s="4">
        <v>0.47904372178554783</v>
      </c>
      <c r="D37" s="4">
        <v>59</v>
      </c>
    </row>
    <row r="38" spans="1:4" x14ac:dyDescent="0.3">
      <c r="A38" s="4">
        <v>15</v>
      </c>
      <c r="B38" s="4">
        <v>-0.59704867269424922</v>
      </c>
      <c r="C38" s="4">
        <v>-0.55749470017769054</v>
      </c>
      <c r="D38" s="4">
        <v>50</v>
      </c>
    </row>
    <row r="39" spans="1:4" x14ac:dyDescent="0.3">
      <c r="A39" s="4">
        <v>44</v>
      </c>
      <c r="B39" s="4">
        <v>9.2555544681322613E-2</v>
      </c>
      <c r="C39" s="4">
        <v>6.2972012294974386E-2</v>
      </c>
      <c r="D39" s="4">
        <v>33</v>
      </c>
    </row>
    <row r="40" spans="1:4" x14ac:dyDescent="0.3">
      <c r="A40" s="4">
        <v>14</v>
      </c>
      <c r="B40" s="4">
        <v>-0.68864858835077969</v>
      </c>
      <c r="C40" s="4">
        <v>-0.44933669311408925</v>
      </c>
      <c r="D40" s="4">
        <v>71</v>
      </c>
    </row>
    <row r="41" spans="1:4" x14ac:dyDescent="0.3">
      <c r="A41" s="4">
        <v>24</v>
      </c>
      <c r="B41" s="4">
        <v>0.15016454098248988</v>
      </c>
      <c r="C41" s="4">
        <v>9.8855539652498159E-5</v>
      </c>
      <c r="D41" s="4">
        <v>25</v>
      </c>
    </row>
    <row r="42" spans="1:4" x14ac:dyDescent="0.3">
      <c r="A42" s="4">
        <v>50</v>
      </c>
      <c r="B42" s="4">
        <v>-0.23522453310845373</v>
      </c>
      <c r="C42" s="4">
        <v>1.0807203301722308</v>
      </c>
      <c r="D42" s="4">
        <v>25</v>
      </c>
    </row>
    <row r="43" spans="1:4" x14ac:dyDescent="0.3">
      <c r="A43" s="4">
        <v>37</v>
      </c>
      <c r="B43" s="4">
        <v>4.8620582385275259E-2</v>
      </c>
      <c r="C43" s="4">
        <v>-0.21726822086131753</v>
      </c>
      <c r="D43" s="4">
        <v>64</v>
      </c>
    </row>
    <row r="44" spans="1:4" x14ac:dyDescent="0.3">
      <c r="A44" s="4">
        <v>34</v>
      </c>
      <c r="B44" s="4">
        <v>-0.64282205930218628</v>
      </c>
      <c r="C44" s="4">
        <v>-0.3360258495766445</v>
      </c>
      <c r="D44" s="4">
        <v>77</v>
      </c>
    </row>
    <row r="45" spans="1:4" x14ac:dyDescent="0.3">
      <c r="A45" s="4">
        <v>16</v>
      </c>
      <c r="B45" s="4">
        <v>-0.67728285360522111</v>
      </c>
      <c r="C45" s="4">
        <v>-0.86053361004288109</v>
      </c>
      <c r="D45" s="4">
        <v>66</v>
      </c>
    </row>
    <row r="46" spans="1:4" x14ac:dyDescent="0.3">
      <c r="A46" s="4">
        <v>20</v>
      </c>
      <c r="B46" s="4">
        <v>-0.52760406669985127</v>
      </c>
      <c r="C46" s="4">
        <v>-6.3686997129938971E-2</v>
      </c>
      <c r="D46" s="4">
        <v>40</v>
      </c>
    </row>
    <row r="47" spans="1:4" x14ac:dyDescent="0.3">
      <c r="A47" s="4">
        <v>25</v>
      </c>
      <c r="B47" s="4">
        <v>-0.90837654227167131</v>
      </c>
      <c r="C47" s="4">
        <v>-0.20200421795729095</v>
      </c>
      <c r="D47" s="4">
        <v>30</v>
      </c>
    </row>
    <row r="48" spans="1:4" x14ac:dyDescent="0.3">
      <c r="A48" s="4">
        <v>18</v>
      </c>
      <c r="B48" s="4">
        <v>-6.4235968516841185E-2</v>
      </c>
      <c r="C48" s="4">
        <v>-0.34987682083822708</v>
      </c>
      <c r="D48" s="4">
        <v>14</v>
      </c>
    </row>
    <row r="49" spans="1:4" x14ac:dyDescent="0.3">
      <c r="A49" s="4">
        <v>31</v>
      </c>
      <c r="B49" s="4">
        <v>-0.58705148731290868</v>
      </c>
      <c r="C49" s="4">
        <v>6.6617254368622467E-2</v>
      </c>
      <c r="D49" s="4">
        <v>45</v>
      </c>
    </row>
    <row r="50" spans="1:4" x14ac:dyDescent="0.3">
      <c r="A50" s="4">
        <v>43</v>
      </c>
      <c r="B50" s="4">
        <v>-0.78481196008577703</v>
      </c>
      <c r="C50" s="4">
        <v>-0.48632603388564127</v>
      </c>
      <c r="D50" s="4">
        <v>94</v>
      </c>
    </row>
    <row r="51" spans="1:4" x14ac:dyDescent="0.3">
      <c r="A51" s="4">
        <v>21</v>
      </c>
      <c r="B51" s="4">
        <v>-1.1276346212448913</v>
      </c>
      <c r="C51" s="4">
        <v>-1.0157680815722419</v>
      </c>
      <c r="D51" s="4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V1</vt:lpstr>
      <vt:lpstr>Data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Raghav Jha</cp:lastModifiedBy>
  <dcterms:created xsi:type="dcterms:W3CDTF">2024-05-31T21:17:24Z</dcterms:created>
  <dcterms:modified xsi:type="dcterms:W3CDTF">2025-04-29T21:38:33Z</dcterms:modified>
</cp:coreProperties>
</file>