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gha\Downloads\"/>
    </mc:Choice>
  </mc:AlternateContent>
  <xr:revisionPtr revIDLastSave="0" documentId="13_ncr:1_{3CD35228-ABAE-4A4C-8851-6C53721052A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rk Complete from Drop Down" sheetId="9" r:id="rId1"/>
    <sheet name="Paste Snapshots_Complete Module" sheetId="5" r:id="rId2"/>
  </sheets>
  <externalReferences>
    <externalReference r:id="rId3"/>
  </externalReferences>
  <definedNames>
    <definedName name="_xlnm._FilterDatabase" localSheetId="0" hidden="1">'Mark Complete from Drop Down'!$A$2:$HV$61</definedName>
    <definedName name="Training_Status">'[1]Data Validation'!$B$2:$B$4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9" l="1"/>
  <c r="E7" i="9" l="1"/>
  <c r="E3" i="9" l="1"/>
  <c r="E48" i="9" l="1"/>
  <c r="E51" i="9"/>
  <c r="E36" i="9"/>
  <c r="E41" i="9"/>
  <c r="F2" i="9"/>
  <c r="E58" i="9"/>
  <c r="E55" i="9"/>
  <c r="E45" i="9"/>
  <c r="E33" i="9"/>
  <c r="E30" i="9"/>
  <c r="E27" i="9"/>
  <c r="E20" i="9"/>
  <c r="E1" i="9"/>
  <c r="F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tc={92761085-A742-4713-8FD0-A1DC2C75502C}</author>
    <author>tc={611B1240-2930-4426-BC64-062552284D95}</author>
    <author>tc={9170E380-4F47-466D-9A1F-9C089E05603B}</author>
  </authors>
  <commentList>
    <comment ref="D5" authorId="0" shapeId="0" xr:uid="{92761085-A742-4713-8FD0-A1DC2C75502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  <comment ref="D6" authorId="1" shapeId="0" xr:uid="{611B1240-2930-4426-BC64-062552284D9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  <comment ref="D18" authorId="2" shapeId="0" xr:uid="{9170E380-4F47-466D-9A1F-9C089E05603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tc={3287D536-B498-445D-A0D3-1EC38D803F56}</author>
  </authors>
  <commentList>
    <comment ref="B12" authorId="0" shapeId="0" xr:uid="{3287D536-B498-445D-A0D3-1EC38D80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TCS Mail ID</t>
      </text>
    </comment>
  </commentList>
</comments>
</file>

<file path=xl/sharedStrings.xml><?xml version="1.0" encoding="utf-8"?>
<sst xmlns="http://schemas.openxmlformats.org/spreadsheetml/2006/main" count="336" uniqueCount="226">
  <si>
    <t>Yet to Start</t>
  </si>
  <si>
    <t>Complete</t>
  </si>
  <si>
    <t>Snapshots</t>
  </si>
  <si>
    <t>http://sforce.co/WBtUN7</t>
  </si>
  <si>
    <t>https://trailhead.salesforce.com/content/learn/modules/lex_implementation_basics</t>
  </si>
  <si>
    <t>https://trailhead.salesforce.com/en/content/learn/modules/accounts_contacts_lightning_experience</t>
  </si>
  <si>
    <t>https://trailhead.salesforce.com/en/modules/lex_salesforce_basics</t>
  </si>
  <si>
    <t>https://trailhead.salesforce.com/en/content/learn/modules/lex_implementation_reports_dashboards</t>
  </si>
  <si>
    <t>https://trailhead.salesforce.com/</t>
  </si>
  <si>
    <t xml:space="preserve">Assignment - Update Template (Both Sheets) - Mark completion in next column &amp; Upload online </t>
  </si>
  <si>
    <t>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</t>
  </si>
  <si>
    <t>https://trailhead.salesforce.com/en/content/learn/modules/trailhead_playground_management</t>
  </si>
  <si>
    <t>https://trailhead.salesforce.com/en/content/learn/modules/data_modeling</t>
  </si>
  <si>
    <t>https://trailhead.salesforce.com/en/content/learn/modules/lex_implementation_user_setup_mgmt</t>
  </si>
  <si>
    <t>https://trailhead.salesforce.com/en/content/learn/projects/quickstart-apex</t>
  </si>
  <si>
    <t>https://trailhead.salesforce.com/en/content/learn/modules/apex_triggers</t>
  </si>
  <si>
    <t>https://trailhead.salesforce.com/en/content/learn/modules/apex_testing</t>
  </si>
  <si>
    <t>https://trailhead.salesforce.com/en/content/learn/modules/asynchronous_apex</t>
  </si>
  <si>
    <t>~30 mins</t>
  </si>
  <si>
    <t>~40 mins</t>
  </si>
  <si>
    <t>https://tweakyourbiz.com/business/crm/salesforce-cloud-types</t>
  </si>
  <si>
    <t>~15 Min</t>
  </si>
  <si>
    <t>Introduction to Salesforce CRM &amp; Overview - (Part 1)</t>
  </si>
  <si>
    <t>Basic Overview of CRM and Salesforce -1</t>
  </si>
  <si>
    <t>Agenda</t>
  </si>
  <si>
    <t>Module</t>
  </si>
  <si>
    <t>Topics</t>
  </si>
  <si>
    <t>Trailhead Links</t>
  </si>
  <si>
    <t xml:space="preserve">1) CRM Basics
2) Salesforce CRM
3) Cloud - Types in SFDC and Multitenant Architecture
4) Accounts &amp; Contacts
</t>
  </si>
  <si>
    <t>Introduction to Salesforce CRM &amp; Overview - (Part 2)</t>
  </si>
  <si>
    <t>Basic Overview of CRM and Salesforce -2</t>
  </si>
  <si>
    <t xml:space="preserve">
1) Sales Process 
2) Service Process
3) Salesforce Licenses, Editions
4) Development Lifecycle - Types of Sandboxes
5) Developer Org /Trailhead account creation and association
</t>
  </si>
  <si>
    <t>~15 mins</t>
  </si>
  <si>
    <t>2) Service Process: Create Support Processes</t>
  </si>
  <si>
    <t>https://trailhead.salesforce.com/content/learn/projects/create-a-process-for-managing-support-cases/create-support-processes</t>
  </si>
  <si>
    <t>~10 mins</t>
  </si>
  <si>
    <t>3) Salesforce Licensing</t>
  </si>
  <si>
    <t>https://trailhead.salesforce.com/content/learn/modules/salesforce-licensing/understand-how-licenses-work</t>
  </si>
  <si>
    <t>4) AppExchange App Strategy</t>
  </si>
  <si>
    <t>https://trailhead.salesforce.com/content/learn/modules/isv_plan/isv_plan_editions</t>
  </si>
  <si>
    <t>~25 mins</t>
  </si>
  <si>
    <t>5) Sandbox Storage Limits by Type</t>
  </si>
  <si>
    <t>https://help.salesforce.com/articleView?id=data_sandbox_environments.htm&amp;type=0</t>
  </si>
  <si>
    <t>6) Development Lifecycle - Types of Sandboxes</t>
  </si>
  <si>
    <t>https://help.salesforce.com/articleView?id=sf.create_test_instance.htm&amp;type=5</t>
  </si>
  <si>
    <t>7) Developer Org creation</t>
  </si>
  <si>
    <t>8) Trailhead account creation and association</t>
  </si>
  <si>
    <t>~20 mins</t>
  </si>
  <si>
    <t>Admin - Configuration (Part 1)</t>
  </si>
  <si>
    <t xml:space="preserve">1) User Creation
2) User Setup/Basics
</t>
  </si>
  <si>
    <t>1) User Creation</t>
  </si>
  <si>
    <t>~50 mins</t>
  </si>
  <si>
    <t>2) User Setup/Basics</t>
  </si>
  <si>
    <t>~65 min</t>
  </si>
  <si>
    <t>Objects - Standard and Custom</t>
  </si>
  <si>
    <t>1) Objects Overview and Types
2) Apps, Tabs
3) Fields - Standard and Custom
4) Formula and Roll Up Summary Fields
5) Picklist and its types
6) Custom Button and Links
7) Relationships - Lookup, Master Detail and Junction</t>
  </si>
  <si>
    <t>1) Objects Overview and Types
2) Formula and Roll Up Summary Fields
3) Picklist and its types
4) Custom Button and Links
5) Relationships - Lookup, Master Detail and Junction</t>
  </si>
  <si>
    <t>~45 mins</t>
  </si>
  <si>
    <t>6) Apps Creation</t>
  </si>
  <si>
    <t>https://trailhead.salesforce.com/en/content/learn/projects/suggestion_box/suggestion_box_1</t>
  </si>
  <si>
    <t>7) Tabs Creation</t>
  </si>
  <si>
    <t>https://help.salesforce.com/articleView?id=sf.creating_custom_object_tabs.htm&amp;type=5</t>
  </si>
  <si>
    <t>Admin - Configuration (Part 2)</t>
  </si>
  <si>
    <t xml:space="preserve">1) Page Layouts
2) Field History Tracking
3) Business Process and Record Type
</t>
  </si>
  <si>
    <t>1) Page Layouts &amp; Business Process and Record Type</t>
  </si>
  <si>
    <t>https://trailhead.salesforce.com/en/content/learn/modules/lightning-knowledge-setup-and-customization/configure-page-layouts-and-record-types</t>
  </si>
  <si>
    <t>~35 mins</t>
  </si>
  <si>
    <t>2) Field History Tracking</t>
  </si>
  <si>
    <t>https://help.salesforce.com/articleView?id=sf.tracking_field_history_for_custom_objects.htm&amp;type=5</t>
  </si>
  <si>
    <t>Admin - Security</t>
  </si>
  <si>
    <t>Security</t>
  </si>
  <si>
    <t>1) Organization level acess - Login Hours, IP Restrictions
2) Object level access - Profile, Permission Set
3) Record level access - OWD, Role Hierarchy, Sharing Rules, Manual Sharing
4) Public Group and Queue
5) Field Level Security</t>
  </si>
  <si>
    <t>1) Organization level acess - Login Hours, IP Restrictions</t>
  </si>
  <si>
    <t>https://trailhead.salesforce.com/en/content/learn/projects/protect-your-data-in-salesforce/restrict-login-hours-and-ip-ranges</t>
  </si>
  <si>
    <t>Data Security Model :
2)Object level access - Profile, Permission Set
3) Record level access - OWD, Role Hierarchy, Sharing Rules, Manual Sharing 
4) Public Group and Queue
5) Field Level Security</t>
  </si>
  <si>
    <t>https://trailhead.salesforce.com/content/learn/modules/data_security/data_security_objects</t>
  </si>
  <si>
    <t xml:space="preserve"> Admin - Functional</t>
  </si>
  <si>
    <t>Data Management</t>
  </si>
  <si>
    <t>1) Data Import Wizard
2) Data Loader
3) Data Export</t>
  </si>
  <si>
    <t>Data Migration:
1) Data Import Wizard
2) Data Loader
3) Data Export</t>
  </si>
  <si>
    <t>https://trailhead.salesforce.com/content/learn/modules/lex_implementation_data_management</t>
  </si>
  <si>
    <t>Analytics</t>
  </si>
  <si>
    <t>1) Reports &amp; Dashborads</t>
  </si>
  <si>
    <t>~110 mins</t>
  </si>
  <si>
    <t>Advanced Admin - Automation</t>
  </si>
  <si>
    <t>Process Automation</t>
  </si>
  <si>
    <t>1) Validation Rules
2) Workflow
3) Process Builder
4) Flows
5) Approval Process</t>
  </si>
  <si>
    <t>1) Validation Rules</t>
  </si>
  <si>
    <t>https://trailhead.salesforce.com/content/learn/modules/point_click_business_logic</t>
  </si>
  <si>
    <t>2) Process Automation : Create a Workflow</t>
  </si>
  <si>
    <t>https://trailhead.salesforce.com/content/learn/projects/add-business-logic-to-a-travel-approval-app/create-a-workflow-travel</t>
  </si>
  <si>
    <t>3) Process Automation : Salesforce Flow</t>
  </si>
  <si>
    <t>https://trailhead.salesforce.com/content/learn/modules/business_process_automation</t>
  </si>
  <si>
    <t>~100 mins</t>
  </si>
  <si>
    <t>Salesforce Customization (Part 1)</t>
  </si>
  <si>
    <t>Basic Development (Contd..)</t>
  </si>
  <si>
    <t xml:space="preserve">1) Apex Basics - Class, sObject, Collections (List, Set, Map), Class Modifiers
2) SOQL and SOSL Basics
3) Developer Tools : Developer Console and Workbench
</t>
  </si>
  <si>
    <t>1) Apex Basics - Class, sObject, Collections (List, Set, Map), Class Modifiers</t>
  </si>
  <si>
    <t>2) SOQL and SOSL Basics</t>
  </si>
  <si>
    <t>https://trailhead.salesforce.com/content/learn/modules/apex_database/apex_database_sosl</t>
  </si>
  <si>
    <t>Salesforce Customization (Part 2)</t>
  </si>
  <si>
    <t xml:space="preserve">1) Apex Trigger
2) Apex Test Class
</t>
  </si>
  <si>
    <t>1) Apex Trigger</t>
  </si>
  <si>
    <t>~60 mins</t>
  </si>
  <si>
    <t>2) Apex Test Class</t>
  </si>
  <si>
    <t>Salesforce Customization (Part 3)</t>
  </si>
  <si>
    <t>Basic Development</t>
  </si>
  <si>
    <t>1) Batch Class</t>
  </si>
  <si>
    <t>3) Static Resouces</t>
  </si>
  <si>
    <t>https://trailhead.salesforce.com/content/learn/modules/visualforce_fundamentals/visualforce_static_resources</t>
  </si>
  <si>
    <t>Development and Deployment</t>
  </si>
  <si>
    <t>Change Management</t>
  </si>
  <si>
    <t xml:space="preserve">1) Inbound / Outbound Change Sets
</t>
  </si>
  <si>
    <t>https://help.salesforce.com/articleView?id=sf.changesets.htm&amp;type=5</t>
  </si>
  <si>
    <t>Lightning Basics</t>
  </si>
  <si>
    <t>Lightning Configuration (Contd..)</t>
  </si>
  <si>
    <t>1) Basics of Salesforce Lightning
2) Lightning Experience
3) Why Lightning?
4) Classic Vs Lightning
5) Key features and demo</t>
  </si>
  <si>
    <t>1) Basics of Salesforce Lightning</t>
  </si>
  <si>
    <t>https://trailhead.salesforce.com/content/learn/modules/lex_migration_introduction</t>
  </si>
  <si>
    <t>~55 mins</t>
  </si>
  <si>
    <t>2) Why Lightning? Create and Customize Lightning Apps</t>
  </si>
  <si>
    <t>https://trailhead.salesforce.com/en/content/learn/modules/lightning_app_builder?trail_id=lex_admin_migration</t>
  </si>
  <si>
    <t>~95 mins</t>
  </si>
  <si>
    <t>Lightning Basics Config &amp; Dev</t>
  </si>
  <si>
    <t>Lightning Development (Contd..)</t>
  </si>
  <si>
    <t>1) Create and Customize Lightning Apps
2) Create and Customize List Views
3) Customize Record Highlights with Compact Layouts
4) Customize Record Details with Page Layouts</t>
  </si>
  <si>
    <t>1) Create and Customize List Views , Customize Record Highlights with Compact Layouts</t>
  </si>
  <si>
    <t>https://trailhead.salesforce.com/content/learn/modules/lex_customization/lex_customization_list</t>
  </si>
  <si>
    <t>~90 mins</t>
  </si>
  <si>
    <t>2) Customize Record Details with Page Layouts, Create Custom Buttons and Links, Quick Actions &amp; Global Actions</t>
  </si>
  <si>
    <t>~80 mins</t>
  </si>
  <si>
    <t>User Management (A)</t>
  </si>
  <si>
    <t>Objects - Standard and Custom (B)</t>
  </si>
  <si>
    <t>(A)</t>
  </si>
  <si>
    <t>(B)</t>
  </si>
  <si>
    <t>Assessment - Reporting Back about your Training Progress</t>
  </si>
  <si>
    <t>1) Batch Class
2) Static Resouces</t>
  </si>
  <si>
    <t>User Creation</t>
  </si>
  <si>
    <t>Page Layouts &amp; Business Process and Record Type</t>
  </si>
  <si>
    <t>Organization level acess - Login Hours, IP Restrictions</t>
  </si>
  <si>
    <t>Reports &amp; Dashborads</t>
  </si>
  <si>
    <t>Validation Rules</t>
  </si>
  <si>
    <t>Apex Basics - Class, sObject, Collections (List, Set, Map), Class Modifiers</t>
  </si>
  <si>
    <t>Apex Trigger</t>
  </si>
  <si>
    <t>Batch Class</t>
  </si>
  <si>
    <t xml:space="preserve">Inbound / Outbound Change Sets
</t>
  </si>
  <si>
    <t>Basics of Salesforce Lightning</t>
  </si>
  <si>
    <t>Create and Customize List Views , Customize Record Highlights with Compact Layouts</t>
  </si>
  <si>
    <t>Salesforce CRM</t>
  </si>
  <si>
    <t>Service Process: Create Support Processes</t>
  </si>
  <si>
    <t>User Setup/Basics</t>
  </si>
  <si>
    <t>Field History Tracking</t>
  </si>
  <si>
    <t>Process Automation : Create a Workflow</t>
  </si>
  <si>
    <t>SOQL and SOSL Basics</t>
  </si>
  <si>
    <t>Apex Test Class</t>
  </si>
  <si>
    <t>Static Resouces</t>
  </si>
  <si>
    <t>Why Lightning? Create and Customize Lightning Apps</t>
  </si>
  <si>
    <t>Customize Record Details with Page Layouts, Create Custom Buttons and Links, Quick Actions &amp; Global Actions</t>
  </si>
  <si>
    <t>Cloud - Types in SFDC and Multitenant Architecture</t>
  </si>
  <si>
    <t>Salesforce Licensing</t>
  </si>
  <si>
    <t>Data Migration:
Data Import Wizard
Data Loader
Data Export</t>
  </si>
  <si>
    <t>Process Automation : Salesforce Flow</t>
  </si>
  <si>
    <t>Accounts &amp; Contacts for Lightning Experience</t>
  </si>
  <si>
    <t>AppExchange App Strategy</t>
  </si>
  <si>
    <t>Sandbox Storage Limits by Type</t>
  </si>
  <si>
    <t>Objects Overview and Types
Formula and Roll Up Summary Fields
Picklist and its types
Custom Button and Links
Relationships - Lookup, Master Detail and Junction</t>
  </si>
  <si>
    <t>Data Security Model :
2)Object level access - Profile, Permission Set
Record level access - OWD, Role Hierarchy, Sharing Rules, Manual Sharing 
Public Group and Queue
Field Level Security</t>
  </si>
  <si>
    <t>Development Lifecycle - Types of Sandboxes</t>
  </si>
  <si>
    <t>Apps Creation</t>
  </si>
  <si>
    <t>Developer Org creation</t>
  </si>
  <si>
    <t>Tabs Creation</t>
  </si>
  <si>
    <t>Trailhead account creation and association</t>
  </si>
  <si>
    <t>https://trailhead.salesforce.com/en/content/learn/modules/declarative-change-set-development</t>
  </si>
  <si>
    <t>https://trailhead.salesforce.com/content/learn/modules/sfdx_dev_model</t>
  </si>
  <si>
    <t xml:space="preserve">Deployment using Workbench
1) Inbound / Outbound Change Sets
Salesforce deployment and release management
2) Change Set Development Model
3)Package Development Model
</t>
  </si>
  <si>
    <t>2) Change Set Development Model</t>
  </si>
  <si>
    <t>3) Package Development Model</t>
  </si>
  <si>
    <t>3) SOQL for Admins</t>
  </si>
  <si>
    <t>https://trailhead.salesforce.com/en/content/learn/modules/soql-for-admins</t>
  </si>
  <si>
    <t xml:space="preserve">Build Flows with Flow Builder </t>
  </si>
  <si>
    <t xml:space="preserve">4) Build Flows with Flow Builder </t>
  </si>
  <si>
    <t>https://trailhead.salesforce.com/en/content/learn/trails/build-flows-with-flow-builder</t>
  </si>
  <si>
    <t>~235 mins</t>
  </si>
  <si>
    <t>SOQL for Admins</t>
  </si>
  <si>
    <t>Package Development Model</t>
  </si>
  <si>
    <t>Change Set Development Model</t>
  </si>
  <si>
    <t>Pre-Requisites for Set up of Accounts for learning &amp; Tracking</t>
  </si>
  <si>
    <t>1) Pre requisite: Update details on Knowmax Link
2) Pre-Requisites for Set up of Accounts for learning &amp; Tracking</t>
  </si>
  <si>
    <t xml:space="preserve">2) Setting Up Your Developer Edition Org  </t>
  </si>
  <si>
    <t>3) Setting up your Trailhead account</t>
  </si>
  <si>
    <t>1) Pre requisite: Update details on Knowmax Link (For TCSers only)</t>
  </si>
  <si>
    <t>~20 Min</t>
  </si>
  <si>
    <t>..\..\Course Template_Setup\1.1 Developer Edition Org_Setup.pdf</t>
  </si>
  <si>
    <t>..\..\Course Template_Setup\1.2 Trailhead Account_Setup.pdf</t>
  </si>
  <si>
    <t>MS Teams User Guide _Salesforce Cross Skilling  UpSkilling Training Library_2bb9wif.docx</t>
  </si>
  <si>
    <t>1 iEvolve_iON_User Guide_Induction Batch_62995.docx</t>
  </si>
  <si>
    <t>Join MS Teams to Access Training Material</t>
  </si>
  <si>
    <t>User Guide to join iEvolve Course</t>
  </si>
  <si>
    <t>User Guide to create Developer Org</t>
  </si>
  <si>
    <t>User Guide to create Trailhead Account</t>
  </si>
  <si>
    <t>Importatnt Links</t>
  </si>
  <si>
    <t>Description</t>
  </si>
  <si>
    <t>..\..\Course Template_Setup\PPT\Lightning.zip</t>
  </si>
  <si>
    <t>..\..\Course Template_Setup\PPT\Salesforce_Deployment_Change Management Training_Material.pptx</t>
  </si>
  <si>
    <t>..\..\Course Template_Setup\PPT\Advanced Admin - Automation_Business Logics &amp; Automation Process.pptx</t>
  </si>
  <si>
    <t>..\..\Course Template_Setup\PPT\Data Management &amp; Analytic.pptx</t>
  </si>
  <si>
    <t>..\..\Course Template_Setup\PPT\Security.zip</t>
  </si>
  <si>
    <t>..\..\Course Template_Setup\PPT\Admin Part 2_Objects - Standard and Custom_ Page layout &amp; Record types.pptx</t>
  </si>
  <si>
    <t>..\..\Course Template_Setup\PPT\Basic Overview of CRM and Salesforce -2.zip</t>
  </si>
  <si>
    <t>..\..\Course Template_Setup\PPT\Basic Overview of CRM and Salesforce.pptx</t>
  </si>
  <si>
    <t>..\..\Course Template_Setup\PPT\Apex basics.pptx</t>
  </si>
  <si>
    <t>..\..\Course Template_Setup\PPT\Apex Trigger-Class.zip</t>
  </si>
  <si>
    <t>..\..\Course Template_Setup\PPT\Batch Class_VisualForce.zip</t>
  </si>
  <si>
    <t>..\..\Course Template_Setup\PPT\Basic Overview of CRM and Salesforce -Overview &amp; User Creation.zip</t>
  </si>
  <si>
    <t>..\..\Course Template_Setup\PPT\Lightning\ILP Lightning PPT.pdf</t>
  </si>
  <si>
    <t>Module 1.1</t>
  </si>
  <si>
    <t>Module 1.2</t>
  </si>
  <si>
    <t>Module 1.3</t>
  </si>
  <si>
    <t>1) Salesforce CRM</t>
  </si>
  <si>
    <t>2) Cloud - Types in SFDC and Multitenant Architecture</t>
  </si>
  <si>
    <t>3) Accounts &amp; Contacts for Lightning Experience</t>
  </si>
  <si>
    <t>https://trailhead.salesforce.com/content/learn/modules/leads_opportunities_lightning_experience</t>
  </si>
  <si>
    <t>1) Sales Process: Leads &amp; Opportunities for Lightning Experience</t>
  </si>
  <si>
    <t>~75 mins</t>
  </si>
  <si>
    <t>Trailhead Links Duration (Min): ~1920
I.e. ~35 Hours</t>
  </si>
  <si>
    <t>Sales Process: Leads &amp; Opportunities for Lightning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</si>
</sst>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1"/>
      <color indexed="30"/>
      <name val="Calibri"/>
      <family val="2"/>
    </font>
    <font>
      <u/>
      <sz val="11"/>
      <color theme="10"/>
      <name val="Arial"/>
      <family val="2"/>
    </font>
    <font>
      <sz val="11"/>
      <color rgb="FF585858"/>
      <name val="Segoe UI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11"/>
      <color indexed="8"/>
      <name val="Arial"/>
      <family val="2"/>
    </font>
    <font>
      <sz val="12"/>
      <color indexed="8"/>
      <name val="Calibri"/>
      <family val="2"/>
    </font>
    <font>
      <b/>
      <u/>
      <sz val="11"/>
      <color theme="10"/>
      <name val="Arial"/>
      <family val="2"/>
    </font>
    <font>
      <b/>
      <sz val="11"/>
      <color rgb="FF585858"/>
      <name val="Segoe UI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u/>
      <sz val="8"/>
      <color theme="10"/>
      <name val="Arial"/>
      <family val="2"/>
    </font>
    <font>
      <b/>
      <u/>
      <sz val="8"/>
      <color indexed="30"/>
      <name val="Calibri"/>
      <family val="2"/>
    </font>
    <font>
      <b/>
      <u/>
      <sz val="10"/>
      <color theme="10"/>
      <name val="Arial"/>
      <family val="2"/>
    </font>
    <font>
      <b/>
      <sz val="8"/>
      <color indexed="8"/>
      <name val="Calibri"/>
      <family val="2"/>
    </font>
    <font>
      <sz val="11"/>
      <color rgb="FF002060"/>
      <name val="Calibri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2" fillId="0" borderId="0"/>
    <xf numFmtId="9" fontId="1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/>
    <xf numFmtId="0" fontId="2" fillId="0" borderId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  <xf numFmtId="0" fontId="6" fillId="0" borderId="0"/>
    <xf numFmtId="0" fontId="18" fillId="0" borderId="0"/>
  </cellStyleXfs>
  <cellXfs count="98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0" xfId="3"/>
    <xf numFmtId="0" fontId="12" fillId="0" borderId="0" xfId="7" applyAlignment="1">
      <alignment vertical="center" wrapText="1"/>
    </xf>
    <xf numFmtId="0" fontId="12" fillId="0" borderId="0" xfId="7"/>
    <xf numFmtId="0" fontId="12" fillId="0" borderId="0" xfId="7" applyAlignment="1">
      <alignment horizontal="center" vertical="center"/>
    </xf>
    <xf numFmtId="0" fontId="9" fillId="0" borderId="0" xfId="7" applyFont="1" applyAlignment="1">
      <alignment vertical="center" wrapText="1"/>
    </xf>
    <xf numFmtId="0" fontId="9" fillId="0" borderId="0" xfId="7" applyFont="1"/>
    <xf numFmtId="0" fontId="12" fillId="0" borderId="1" xfId="7" applyBorder="1"/>
    <xf numFmtId="0" fontId="9" fillId="0" borderId="11" xfId="7" applyFont="1" applyBorder="1" applyAlignment="1">
      <alignment vertical="center" wrapText="1"/>
    </xf>
    <xf numFmtId="0" fontId="12" fillId="0" borderId="1" xfId="7" applyBorder="1" applyAlignment="1">
      <alignment wrapText="1"/>
    </xf>
    <xf numFmtId="0" fontId="11" fillId="5" borderId="1" xfId="6" applyFont="1" applyFill="1" applyBorder="1" applyAlignment="1">
      <alignment horizontal="left" vertical="top" wrapText="1"/>
    </xf>
    <xf numFmtId="0" fontId="8" fillId="0" borderId="1" xfId="7" applyFont="1" applyBorder="1" applyAlignment="1">
      <alignment horizontal="center" vertical="center"/>
    </xf>
    <xf numFmtId="0" fontId="15" fillId="4" borderId="1" xfId="7" applyFont="1" applyFill="1" applyBorder="1" applyAlignment="1">
      <alignment horizontal="center" vertical="center"/>
    </xf>
    <xf numFmtId="0" fontId="17" fillId="0" borderId="1" xfId="11" applyFont="1" applyBorder="1" applyAlignment="1">
      <alignment horizontal="left" vertical="top" wrapText="1"/>
    </xf>
    <xf numFmtId="0" fontId="9" fillId="0" borderId="1" xfId="7" applyFont="1" applyBorder="1" applyAlignment="1">
      <alignment horizontal="center" vertical="center"/>
    </xf>
    <xf numFmtId="0" fontId="13" fillId="6" borderId="1" xfId="6" applyFont="1" applyFill="1" applyBorder="1" applyAlignment="1">
      <alignment horizontal="left" vertical="top" wrapText="1"/>
    </xf>
    <xf numFmtId="0" fontId="13" fillId="5" borderId="1" xfId="6" applyFont="1" applyFill="1" applyBorder="1" applyAlignment="1">
      <alignment horizontal="left" vertical="top" wrapText="1"/>
    </xf>
    <xf numFmtId="0" fontId="9" fillId="0" borderId="10" xfId="7" applyFont="1" applyBorder="1" applyAlignment="1">
      <alignment vertical="center" wrapText="1"/>
    </xf>
    <xf numFmtId="0" fontId="9" fillId="0" borderId="11" xfId="7" applyFont="1" applyBorder="1" applyAlignment="1">
      <alignment horizontal="center" vertical="center" wrapText="1"/>
    </xf>
    <xf numFmtId="9" fontId="9" fillId="0" borderId="7" xfId="5" applyFont="1" applyBorder="1" applyAlignment="1">
      <alignment vertical="center" wrapText="1"/>
    </xf>
    <xf numFmtId="0" fontId="12" fillId="0" borderId="3" xfId="7" applyBorder="1"/>
    <xf numFmtId="0" fontId="4" fillId="0" borderId="4" xfId="0" applyFont="1" applyBorder="1"/>
    <xf numFmtId="0" fontId="19" fillId="0" borderId="6" xfId="7" applyFont="1" applyBorder="1" applyAlignment="1">
      <alignment horizontal="left" vertical="center" wrapText="1"/>
    </xf>
    <xf numFmtId="0" fontId="19" fillId="0" borderId="8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left" vertical="center" wrapText="1"/>
    </xf>
    <xf numFmtId="0" fontId="19" fillId="0" borderId="0" xfId="7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9" fillId="0" borderId="12" xfId="7" applyFont="1" applyBorder="1" applyAlignment="1">
      <alignment horizontal="left" vertical="center" wrapText="1"/>
    </xf>
    <xf numFmtId="0" fontId="21" fillId="0" borderId="1" xfId="9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/>
    </xf>
    <xf numFmtId="0" fontId="21" fillId="0" borderId="1" xfId="10" applyFont="1" applyFill="1" applyBorder="1" applyAlignment="1">
      <alignment horizontal="left" vertical="center" wrapText="1"/>
    </xf>
    <xf numFmtId="0" fontId="21" fillId="0" borderId="1" xfId="3" applyFont="1" applyFill="1" applyBorder="1" applyAlignment="1">
      <alignment horizontal="left" vertical="center" wrapText="1"/>
    </xf>
    <xf numFmtId="0" fontId="23" fillId="0" borderId="1" xfId="3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2" fillId="3" borderId="1" xfId="7" applyFill="1" applyBorder="1"/>
    <xf numFmtId="0" fontId="13" fillId="7" borderId="1" xfId="6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9" fillId="0" borderId="14" xfId="7" applyFont="1" applyBorder="1" applyAlignment="1">
      <alignment vertical="center" wrapText="1"/>
    </xf>
    <xf numFmtId="0" fontId="9" fillId="0" borderId="15" xfId="7" applyFont="1" applyBorder="1" applyAlignment="1">
      <alignment vertical="center" wrapText="1"/>
    </xf>
    <xf numFmtId="0" fontId="12" fillId="0" borderId="15" xfId="7" applyBorder="1" applyAlignment="1">
      <alignment vertical="center" wrapText="1"/>
    </xf>
    <xf numFmtId="0" fontId="12" fillId="0" borderId="16" xfId="7" applyBorder="1" applyAlignment="1">
      <alignment vertical="center" wrapText="1"/>
    </xf>
    <xf numFmtId="0" fontId="11" fillId="2" borderId="12" xfId="6" applyFont="1" applyFill="1" applyBorder="1" applyAlignment="1">
      <alignment horizontal="left" vertical="center" wrapText="1"/>
    </xf>
    <xf numFmtId="0" fontId="12" fillId="0" borderId="17" xfId="7" applyBorder="1"/>
    <xf numFmtId="0" fontId="12" fillId="0" borderId="12" xfId="7" applyBorder="1"/>
    <xf numFmtId="0" fontId="11" fillId="2" borderId="12" xfId="8" applyFont="1" applyFill="1" applyBorder="1" applyAlignment="1">
      <alignment horizontal="left" vertical="center"/>
    </xf>
    <xf numFmtId="0" fontId="11" fillId="2" borderId="12" xfId="8" applyFont="1" applyFill="1" applyBorder="1" applyAlignment="1">
      <alignment horizontal="left" vertical="center" wrapText="1"/>
    </xf>
    <xf numFmtId="0" fontId="9" fillId="0" borderId="12" xfId="7" applyFont="1" applyBorder="1" applyAlignment="1">
      <alignment horizontal="center"/>
    </xf>
    <xf numFmtId="0" fontId="12" fillId="0" borderId="12" xfId="7" applyBorder="1" applyAlignment="1">
      <alignment horizontal="center"/>
    </xf>
    <xf numFmtId="0" fontId="11" fillId="6" borderId="12" xfId="6" applyFont="1" applyFill="1" applyBorder="1" applyAlignment="1">
      <alignment horizontal="left" vertical="center"/>
    </xf>
    <xf numFmtId="0" fontId="13" fillId="5" borderId="12" xfId="6" applyFont="1" applyFill="1" applyBorder="1" applyAlignment="1">
      <alignment horizontal="left" vertical="top"/>
    </xf>
    <xf numFmtId="0" fontId="11" fillId="6" borderId="12" xfId="6" applyFont="1" applyFill="1" applyBorder="1" applyAlignment="1">
      <alignment horizontal="left" vertical="center" wrapText="1"/>
    </xf>
    <xf numFmtId="0" fontId="25" fillId="3" borderId="0" xfId="0" applyFont="1" applyFill="1"/>
    <xf numFmtId="0" fontId="11" fillId="2" borderId="12" xfId="6" applyFont="1" applyFill="1" applyBorder="1" applyAlignment="1">
      <alignment horizontal="left" vertical="center"/>
    </xf>
    <xf numFmtId="0" fontId="13" fillId="0" borderId="12" xfId="6" applyFont="1" applyBorder="1" applyAlignment="1">
      <alignment horizontal="left" vertical="center"/>
    </xf>
    <xf numFmtId="0" fontId="11" fillId="2" borderId="13" xfId="8" applyFont="1" applyFill="1" applyBorder="1" applyAlignment="1">
      <alignment horizontal="left" vertical="center" wrapText="1"/>
    </xf>
    <xf numFmtId="0" fontId="15" fillId="4" borderId="4" xfId="7" applyFont="1" applyFill="1" applyBorder="1" applyAlignment="1">
      <alignment horizontal="center" vertical="center"/>
    </xf>
    <xf numFmtId="0" fontId="12" fillId="0" borderId="0" xfId="7" applyAlignment="1">
      <alignment horizontal="left"/>
    </xf>
    <xf numFmtId="0" fontId="9" fillId="0" borderId="11" xfId="7" applyFont="1" applyBorder="1" applyAlignment="1">
      <alignment horizontal="left" wrapText="1"/>
    </xf>
    <xf numFmtId="0" fontId="9" fillId="0" borderId="0" xfId="7" applyFont="1" applyAlignment="1">
      <alignment horizontal="left" wrapText="1"/>
    </xf>
    <xf numFmtId="0" fontId="5" fillId="0" borderId="1" xfId="3" applyBorder="1" applyAlignment="1">
      <alignment horizontal="left"/>
    </xf>
    <xf numFmtId="0" fontId="5" fillId="3" borderId="1" xfId="3" applyFill="1" applyBorder="1" applyAlignment="1">
      <alignment horizontal="left"/>
    </xf>
    <xf numFmtId="0" fontId="9" fillId="0" borderId="1" xfId="7" applyFont="1" applyBorder="1" applyAlignment="1">
      <alignment horizontal="left"/>
    </xf>
    <xf numFmtId="0" fontId="7" fillId="0" borderId="1" xfId="9" applyFill="1" applyBorder="1" applyAlignment="1">
      <alignment horizontal="left"/>
    </xf>
    <xf numFmtId="0" fontId="5" fillId="0" borderId="1" xfId="10" applyFill="1" applyBorder="1" applyAlignment="1">
      <alignment horizontal="left"/>
    </xf>
    <xf numFmtId="0" fontId="14" fillId="0" borderId="1" xfId="9" applyFont="1" applyFill="1" applyBorder="1" applyAlignment="1">
      <alignment horizontal="left"/>
    </xf>
    <xf numFmtId="0" fontId="6" fillId="0" borderId="1" xfId="12" applyBorder="1" applyAlignment="1">
      <alignment horizontal="left"/>
    </xf>
    <xf numFmtId="0" fontId="5" fillId="0" borderId="1" xfId="3" applyFill="1" applyBorder="1" applyAlignment="1">
      <alignment horizontal="left"/>
    </xf>
    <xf numFmtId="0" fontId="5" fillId="0" borderId="0" xfId="3" applyBorder="1" applyAlignment="1">
      <alignment horizontal="left"/>
    </xf>
    <xf numFmtId="0" fontId="12" fillId="0" borderId="4" xfId="7" applyBorder="1" applyAlignment="1">
      <alignment horizontal="left"/>
    </xf>
    <xf numFmtId="0" fontId="5" fillId="0" borderId="0" xfId="3" applyAlignment="1">
      <alignment vertical="center" wrapText="1"/>
    </xf>
    <xf numFmtId="0" fontId="9" fillId="0" borderId="0" xfId="7" applyFont="1" applyAlignment="1">
      <alignment horizontal="center"/>
    </xf>
    <xf numFmtId="0" fontId="12" fillId="0" borderId="0" xfId="7" applyAlignment="1">
      <alignment vertical="center"/>
    </xf>
    <xf numFmtId="0" fontId="9" fillId="0" borderId="0" xfId="7" applyFont="1" applyAlignment="1">
      <alignment horizontal="center" vertical="center"/>
    </xf>
    <xf numFmtId="0" fontId="9" fillId="0" borderId="3" xfId="7" applyFont="1" applyBorder="1" applyAlignment="1">
      <alignment vertical="center"/>
    </xf>
    <xf numFmtId="0" fontId="9" fillId="0" borderId="0" xfId="7" applyFont="1" applyAlignment="1">
      <alignment vertical="center"/>
    </xf>
    <xf numFmtId="0" fontId="5" fillId="0" borderId="0" xfId="3" applyAlignment="1">
      <alignment vertical="center"/>
    </xf>
    <xf numFmtId="0" fontId="12" fillId="0" borderId="3" xfId="7" applyBorder="1" applyAlignment="1">
      <alignment vertical="center"/>
    </xf>
    <xf numFmtId="0" fontId="12" fillId="0" borderId="5" xfId="7" applyBorder="1" applyAlignment="1">
      <alignment vertical="center"/>
    </xf>
    <xf numFmtId="0" fontId="19" fillId="8" borderId="12" xfId="7" applyFont="1" applyFill="1" applyBorder="1" applyAlignment="1">
      <alignment horizontal="left" vertical="center" wrapText="1"/>
    </xf>
    <xf numFmtId="0" fontId="19" fillId="9" borderId="12" xfId="7" applyFont="1" applyFill="1" applyBorder="1" applyAlignment="1">
      <alignment horizontal="left" vertical="center" wrapText="1"/>
    </xf>
    <xf numFmtId="0" fontId="19" fillId="9" borderId="13" xfId="7" applyFont="1" applyFill="1" applyBorder="1" applyAlignment="1">
      <alignment horizontal="left" vertical="center" wrapText="1"/>
    </xf>
    <xf numFmtId="0" fontId="21" fillId="9" borderId="4" xfId="9" applyFont="1" applyFill="1" applyBorder="1" applyAlignment="1">
      <alignment horizontal="left" vertical="center" wrapText="1"/>
    </xf>
    <xf numFmtId="0" fontId="21" fillId="9" borderId="1" xfId="9" applyFont="1" applyFill="1" applyBorder="1" applyAlignment="1">
      <alignment horizontal="left" vertical="center" wrapText="1"/>
    </xf>
    <xf numFmtId="0" fontId="23" fillId="9" borderId="1" xfId="3" applyFont="1" applyFill="1" applyBorder="1" applyAlignment="1">
      <alignment horizontal="left" vertical="center" wrapText="1"/>
    </xf>
    <xf numFmtId="0" fontId="24" fillId="9" borderId="12" xfId="6" applyFont="1" applyFill="1" applyBorder="1" applyAlignment="1">
      <alignment horizontal="left" vertical="center" wrapText="1"/>
    </xf>
    <xf numFmtId="0" fontId="24" fillId="10" borderId="12" xfId="6" applyFont="1" applyFill="1" applyBorder="1" applyAlignment="1">
      <alignment horizontal="left" vertical="center" wrapText="1"/>
    </xf>
    <xf numFmtId="0" fontId="21" fillId="10" borderId="1" xfId="9" applyFont="1" applyFill="1" applyBorder="1" applyAlignment="1">
      <alignment horizontal="left" vertical="center" wrapText="1"/>
    </xf>
    <xf numFmtId="0" fontId="24" fillId="8" borderId="12" xfId="6" applyFont="1" applyFill="1" applyBorder="1" applyAlignment="1">
      <alignment horizontal="left" vertical="center" wrapText="1"/>
    </xf>
    <xf numFmtId="0" fontId="21" fillId="8" borderId="1" xfId="9" applyFont="1" applyFill="1" applyBorder="1" applyAlignment="1">
      <alignment horizontal="left" vertical="center" wrapText="1"/>
    </xf>
    <xf numFmtId="0" fontId="22" fillId="9" borderId="1" xfId="12" applyFont="1" applyFill="1" applyBorder="1" applyAlignment="1">
      <alignment horizontal="left" vertical="center" wrapText="1"/>
    </xf>
    <xf numFmtId="0" fontId="21" fillId="9" borderId="1" xfId="10" applyFont="1" applyFill="1" applyBorder="1" applyAlignment="1">
      <alignment horizontal="left" vertical="center" wrapText="1"/>
    </xf>
    <xf numFmtId="0" fontId="23" fillId="8" borderId="1" xfId="3" applyFont="1" applyFill="1" applyBorder="1" applyAlignment="1">
      <alignment horizontal="left" vertical="center" wrapText="1"/>
    </xf>
    <xf numFmtId="0" fontId="5" fillId="9" borderId="1" xfId="3" applyFill="1" applyBorder="1" applyAlignment="1">
      <alignment horizontal="left" vertical="center" wrapText="1"/>
    </xf>
    <xf numFmtId="0" fontId="21" fillId="9" borderId="2" xfId="9" applyFont="1" applyFill="1" applyBorder="1" applyAlignment="1">
      <alignment horizontal="left" vertical="center" wrapText="1"/>
    </xf>
    <xf numFmtId="0" fontId="21" fillId="8" borderId="2" xfId="9" applyFont="1" applyFill="1" applyBorder="1" applyAlignment="1">
      <alignment horizontal="left" vertical="center" wrapText="1"/>
    </xf>
    <xf numFmtId="0" fontId="5" fillId="9" borderId="2" xfId="3" applyFill="1" applyBorder="1" applyAlignment="1">
      <alignment horizontal="left" vertical="center" wrapText="1"/>
    </xf>
  </cellXfs>
  <cellStyles count="14">
    <cellStyle name="Excel Built-in Normal" xfId="1" xr:uid="{00000000-0005-0000-0000-000000000000}"/>
    <cellStyle name="Excel Built-in Normal 1" xfId="8" xr:uid="{43DE4A14-C5DC-4CDC-ADC3-68C88B3CD41C}"/>
    <cellStyle name="Excel Built-in Normal 1 2" xfId="11" xr:uid="{F0F00079-794C-4DA6-997F-C627BF2247DA}"/>
    <cellStyle name="Hyperlink" xfId="3" builtinId="8"/>
    <cellStyle name="Hyperlink 2" xfId="4" xr:uid="{260F7319-D890-474F-84F9-2EE368F99657}"/>
    <cellStyle name="Hyperlink 2 2" xfId="10" xr:uid="{46366C6F-61C2-45C5-AFA6-0A0F6D32F5A2}"/>
    <cellStyle name="Hyperlink 3" xfId="9" xr:uid="{E6D3D9D9-E686-47D7-B548-9FA400630A6F}"/>
    <cellStyle name="Hyperlink 3 2" xfId="12" xr:uid="{88BB7702-E5FB-4837-9F83-0EF30929D449}"/>
    <cellStyle name="Normal" xfId="0" builtinId="0"/>
    <cellStyle name="Normal 2" xfId="6" xr:uid="{9F267CD8-7CC2-4ED8-B0C8-30A8B197A23E}"/>
    <cellStyle name="Normal 2 2" xfId="13" xr:uid="{0A0705BE-54B7-454F-BCAD-813BB378B82B}"/>
    <cellStyle name="Normal 3" xfId="7" xr:uid="{042B5581-90DE-4B5A-ABAE-3919F66D881B}"/>
    <cellStyle name="Percent" xfId="5" builtinId="5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35719</xdr:colOff>
      <xdr:row>2</xdr:row>
      <xdr:rowOff>0</xdr:rowOff>
    </xdr:from>
    <xdr:to>
      <xdr:col>3</xdr:col>
      <xdr:colOff>11906</xdr:colOff>
      <xdr:row>3</xdr:row>
      <xdr:rowOff>11906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B5385-D30C-4826-8728-5C940DBEE2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643063"/>
          <a:ext cx="2762250" cy="8929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kgclhctx.corp.zim.com\home$\SFDC\Wednesday%20Anand_EAS%20Salesforce%20Roadshow%20Reports%203pm\Bangalore%20Roadshow\EAS-SF-Bangalore-Training%20Progress%20Tracker-16th%20August%202018_Batc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Wise Training Progress"/>
      <sheetName val="Overall Training Progress"/>
      <sheetName val="Associate Training Progress"/>
      <sheetName val="Data Validation"/>
    </sheetNames>
    <sheetDataSet>
      <sheetData sheetId="0"/>
      <sheetData sheetId="1"/>
      <sheetData sheetId="2"/>
      <sheetData sheetId="3">
        <row r="2">
          <cell r="B2" t="str">
            <v>Complete</v>
          </cell>
        </row>
        <row r="3">
          <cell r="B3" t="str">
            <v>In Progress</v>
          </cell>
        </row>
        <row r="4">
          <cell r="B4" t="str">
            <v>Yet to Start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EETI AASI" id="{5D61FCA9-C4C5-481D-91DB-37C0EAD10988}" userId="S::378854@TCS.com::25cf00f5-d25b-45d5-8737-88e09617f34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0-06-25T08:16:55.57" personId="{5D61FCA9-C4C5-481D-91DB-37C0EAD10988}" id="{92761085-A742-4713-8FD0-A1DC2C75502C}">
    <text>Use TCS Mail ID</text>
  </threadedComment>
  <threadedComment ref="D6" dT="2020-06-25T08:17:06.31" personId="{5D61FCA9-C4C5-481D-91DB-37C0EAD10988}" id="{611B1240-2930-4426-BC64-062552284D95}">
    <text>Use TCS Mail ID</text>
  </threadedComment>
  <threadedComment ref="D18" dT="2020-06-25T08:16:55.57" personId="{5D61FCA9-C4C5-481D-91DB-37C0EAD10988}" id="{9170E380-4F47-466D-9A1F-9C089E05603B}">
    <text>Use TCS Mail ID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2" dT="2020-06-25T08:16:55.57" personId="{5D61FCA9-C4C5-481D-91DB-37C0EAD10988}" id="{3287D536-B498-445D-A0D3-1EC38D803F56}">
    <text>Use TCS Mail ID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ilhead.salesforce.com/content/learn/projects/create-a-process-for-managing-support-cases/create-support-processes" TargetMode="External"/><Relationship Id="rId18" Type="http://schemas.openxmlformats.org/officeDocument/2006/relationships/hyperlink" Target="https://help.salesforce.com/articleView?id=sf.creating_custom_object_tabs.htm&amp;type=5" TargetMode="External"/><Relationship Id="rId26" Type="http://schemas.openxmlformats.org/officeDocument/2006/relationships/hyperlink" Target="https://trailhead.salesforce.com/en/content/learn/modules/lex_implementation_user_setup_mgmt" TargetMode="External"/><Relationship Id="rId39" Type="http://schemas.openxmlformats.org/officeDocument/2006/relationships/hyperlink" Target="https://trailhead.salesforce.com/en/content/learn/trails/build-flows-with-flow-builder" TargetMode="External"/><Relationship Id="rId21" Type="http://schemas.openxmlformats.org/officeDocument/2006/relationships/hyperlink" Target="https://trailhead.salesforce.com/content/learn/modules/lex_implementation_basics" TargetMode="External"/><Relationship Id="rId34" Type="http://schemas.openxmlformats.org/officeDocument/2006/relationships/hyperlink" Target="https://trailhead.salesforce.com/en/content/learn/modules/apex_testing" TargetMode="External"/><Relationship Id="rId42" Type="http://schemas.openxmlformats.org/officeDocument/2006/relationships/hyperlink" Target="..\..\Course%20Template_Setup\1.1%20Developer%20Edition%20Org_Setup.pdf" TargetMode="External"/><Relationship Id="rId47" Type="http://schemas.openxmlformats.org/officeDocument/2006/relationships/hyperlink" Target="..\..\Course%20Template_Setup\PPT\Salesforce_Deployment_Change%20Management%20Training_Material.pptx" TargetMode="External"/><Relationship Id="rId50" Type="http://schemas.openxmlformats.org/officeDocument/2006/relationships/hyperlink" Target="..\..\Course%20Template_Setup\PPT\Security.zip" TargetMode="External"/><Relationship Id="rId55" Type="http://schemas.openxmlformats.org/officeDocument/2006/relationships/hyperlink" Target="..\..\Course%20Template_Setup\PPT\Apex%20Trigger-Class.zip" TargetMode="External"/><Relationship Id="rId63" Type="http://schemas.microsoft.com/office/2017/10/relationships/threadedComment" Target="../threadedComments/threadedComment1.xml"/><Relationship Id="rId7" Type="http://schemas.openxmlformats.org/officeDocument/2006/relationships/hyperlink" Target="https://help.salesforce.com/articleView?id=sf.tracking_field_history_for_custom_objects.htm&amp;type=5" TargetMode="External"/><Relationship Id="rId2" Type="http://schemas.openxmlformats.org/officeDocument/2006/relationships/hyperlink" Target="https://tweakyourbiz.com/business/crm/salesforce-cloud-types" TargetMode="External"/><Relationship Id="rId16" Type="http://schemas.openxmlformats.org/officeDocument/2006/relationships/hyperlink" Target="http://sforce.co/WBtUN7" TargetMode="External"/><Relationship Id="rId29" Type="http://schemas.openxmlformats.org/officeDocument/2006/relationships/hyperlink" Target="https://trailhead.salesforce.com/content/learn/modules/sfdx_dev_model" TargetMode="External"/><Relationship Id="rId11" Type="http://schemas.openxmlformats.org/officeDocument/2006/relationships/hyperlink" Target="https://trailhead.salesforce.com/en/content/learn/modules/lex_implementation_reports_dashboards" TargetMode="External"/><Relationship Id="rId24" Type="http://schemas.openxmlformats.org/officeDocument/2006/relationships/hyperlink" Target="https://help.salesforce.com/articleView?id=sf.changesets.htm&amp;type=5" TargetMode="External"/><Relationship Id="rId32" Type="http://schemas.openxmlformats.org/officeDocument/2006/relationships/hyperlink" Target="https://trailhead.salesforce.com/en/content/learn/projects/quickstart-apex" TargetMode="External"/><Relationship Id="rId37" Type="http://schemas.openxmlformats.org/officeDocument/2006/relationships/hyperlink" Target="https://trailhead.salesforce.com/content/learn/modules/lex_migration_introduction" TargetMode="External"/><Relationship Id="rId40" Type="http://schemas.openxmlformats.org/officeDocument/2006/relationships/hyperlink" Target="https://trailhead.salesforce.com/" TargetMode="External"/><Relationship Id="rId45" Type="http://schemas.openxmlformats.org/officeDocument/2006/relationships/hyperlink" Target="1%20iEvolve_iON_User%20Guide_Induction%20Batch_62995.docx" TargetMode="External"/><Relationship Id="rId53" Type="http://schemas.openxmlformats.org/officeDocument/2006/relationships/hyperlink" Target="..\..\Course%20Template_Setup\PPT\Basic%20Overview%20of%20CRM%20and%20Salesforce.pptx" TargetMode="External"/><Relationship Id="rId58" Type="http://schemas.openxmlformats.org/officeDocument/2006/relationships/hyperlink" Target="..\..\Course%20Template_Setup\PPT\Lightning\ILP%20Lightning%20PPT.pdf" TargetMode="External"/><Relationship Id="rId5" Type="http://schemas.openxmlformats.org/officeDocument/2006/relationships/hyperlink" Target="https://trailhead.salesforce.com/content/learn/modules/isv_plan/isv_plan_editions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trailhead.salesforce.com/content/learn/projects/add-business-logic-to-a-travel-approval-app/create-a-workflow-travel" TargetMode="External"/><Relationship Id="rId14" Type="http://schemas.openxmlformats.org/officeDocument/2006/relationships/hyperlink" Target="https://help.salesforce.com/articleView?id=data_sandbox_environments.htm&amp;type=0" TargetMode="External"/><Relationship Id="rId22" Type="http://schemas.openxmlformats.org/officeDocument/2006/relationships/hyperlink" Target="https://trailhead.salesforce.com/content/learn/modules/lex_customization/lex_customization_list" TargetMode="External"/><Relationship Id="rId27" Type="http://schemas.openxmlformats.org/officeDocument/2006/relationships/hyperlink" Target="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" TargetMode="External"/><Relationship Id="rId30" Type="http://schemas.openxmlformats.org/officeDocument/2006/relationships/hyperlink" Target="https://trailhead.salesforce.com/content/learn/modules/apex_database/apex_database_sosl" TargetMode="External"/><Relationship Id="rId35" Type="http://schemas.openxmlformats.org/officeDocument/2006/relationships/hyperlink" Target="https://trailhead.salesforce.com/en/content/learn/modules/asynchronous_apex" TargetMode="External"/><Relationship Id="rId43" Type="http://schemas.openxmlformats.org/officeDocument/2006/relationships/hyperlink" Target="..\..\Course%20Template_Setup\1.2%20Trailhead%20Account_Setup.pdf" TargetMode="External"/><Relationship Id="rId48" Type="http://schemas.openxmlformats.org/officeDocument/2006/relationships/hyperlink" Target="..\..\Course%20Template_Setup\PPT\Advanced%20Admin%20-%20Automation_Business%20Logics%20&amp;%20Automation%20Process.pptx" TargetMode="External"/><Relationship Id="rId56" Type="http://schemas.openxmlformats.org/officeDocument/2006/relationships/hyperlink" Target="..\..\Course%20Template_Setup\PPT\Batch%20Class_VisualForce.zip" TargetMode="External"/><Relationship Id="rId8" Type="http://schemas.openxmlformats.org/officeDocument/2006/relationships/hyperlink" Target="https://trailhead.salesforce.com/en/content/learn/projects/protect-your-data-in-salesforce/restrict-login-hours-and-ip-ranges" TargetMode="External"/><Relationship Id="rId51" Type="http://schemas.openxmlformats.org/officeDocument/2006/relationships/hyperlink" Target="..\..\Course%20Template_Setup\PPT\Admin%20Part%202_Objects%20-%20Standard%20and%20Custom_%20Page%20layout%20&amp;%20Record%20types.pptx" TargetMode="External"/><Relationship Id="rId3" Type="http://schemas.openxmlformats.org/officeDocument/2006/relationships/hyperlink" Target="https://trailhead.salesforce.com/en/content/learn/modules/accounts_contacts_lightning_experience" TargetMode="External"/><Relationship Id="rId12" Type="http://schemas.openxmlformats.org/officeDocument/2006/relationships/hyperlink" Target="https://trailhead.salesforce.com/content/learn/modules/point_click_business_logic" TargetMode="External"/><Relationship Id="rId17" Type="http://schemas.openxmlformats.org/officeDocument/2006/relationships/hyperlink" Target="https://trailhead.salesforce.com/en/content/learn/projects/suggestion_box/suggestion_box_1" TargetMode="External"/><Relationship Id="rId25" Type="http://schemas.openxmlformats.org/officeDocument/2006/relationships/hyperlink" Target="https://trailhead.salesforce.com/content/learn/modules/visualforce_fundamentals/visualforce_static_resources" TargetMode="External"/><Relationship Id="rId33" Type="http://schemas.openxmlformats.org/officeDocument/2006/relationships/hyperlink" Target="https://trailhead.salesforce.com/en/content/learn/modules/apex_triggers" TargetMode="External"/><Relationship Id="rId38" Type="http://schemas.openxmlformats.org/officeDocument/2006/relationships/hyperlink" Target="https://trailhead.salesforce.com/en/content/learn/modules/lightning_app_builder?trail_id=lex_admin_migration" TargetMode="External"/><Relationship Id="rId46" Type="http://schemas.openxmlformats.org/officeDocument/2006/relationships/hyperlink" Target="..\..\Course%20Template_Setup\PPT\Lightning.zip" TargetMode="External"/><Relationship Id="rId59" Type="http://schemas.openxmlformats.org/officeDocument/2006/relationships/hyperlink" Target="https://trailhead.salesforce.com/content/learn/modules/leads_opportunities_lightning_experience" TargetMode="External"/><Relationship Id="rId20" Type="http://schemas.openxmlformats.org/officeDocument/2006/relationships/hyperlink" Target="https://trailhead.salesforce.com/content/learn/modules/business_process_automation" TargetMode="External"/><Relationship Id="rId41" Type="http://schemas.openxmlformats.org/officeDocument/2006/relationships/hyperlink" Target="http://sforce.co/WBtUN7" TargetMode="External"/><Relationship Id="rId54" Type="http://schemas.openxmlformats.org/officeDocument/2006/relationships/hyperlink" Target="..\..\Course%20Template_Setup\PPT\Apex%20basics.pptx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trailhead.salesforce.com/en/content/learn/modules/trailhead_playground_management" TargetMode="External"/><Relationship Id="rId6" Type="http://schemas.openxmlformats.org/officeDocument/2006/relationships/hyperlink" Target="https://trailhead.salesforce.com/en/content/learn/modules/lightning-knowledge-setup-and-customization/configure-page-layouts-and-record-types" TargetMode="External"/><Relationship Id="rId15" Type="http://schemas.openxmlformats.org/officeDocument/2006/relationships/hyperlink" Target="https://help.salesforce.com/articleView?id=sf.create_test_instance.htm&amp;type=5" TargetMode="External"/><Relationship Id="rId23" Type="http://schemas.openxmlformats.org/officeDocument/2006/relationships/hyperlink" Target="https://trailhead.salesforce.com/content/learn/modules/lex_customization/lex_customization_list" TargetMode="External"/><Relationship Id="rId28" Type="http://schemas.openxmlformats.org/officeDocument/2006/relationships/hyperlink" Target="https://trailhead.salesforce.com/en/content/learn/modules/declarative-change-set-development" TargetMode="External"/><Relationship Id="rId36" Type="http://schemas.openxmlformats.org/officeDocument/2006/relationships/hyperlink" Target="https://trailhead.salesforce.com/en/content/learn/modules/data_modeling" TargetMode="External"/><Relationship Id="rId49" Type="http://schemas.openxmlformats.org/officeDocument/2006/relationships/hyperlink" Target="..\..\Course%20Template_Setup\PPT\Data%20Management%20&amp;%20Analytic.pptx" TargetMode="External"/><Relationship Id="rId57" Type="http://schemas.openxmlformats.org/officeDocument/2006/relationships/hyperlink" Target="..\..\Course%20Template_Setup\PPT\Basic%20Overview%20of%20CRM%20and%20Salesforce%20-Overview%20&amp;%20User%20Creation.zip" TargetMode="External"/><Relationship Id="rId10" Type="http://schemas.openxmlformats.org/officeDocument/2006/relationships/hyperlink" Target="https://trailhead.salesforce.com/content/learn/modules/lex_implementation_data_management" TargetMode="External"/><Relationship Id="rId31" Type="http://schemas.openxmlformats.org/officeDocument/2006/relationships/hyperlink" Target="https://trailhead.salesforce.com/en/content/learn/modules/soql-for-admins" TargetMode="External"/><Relationship Id="rId44" Type="http://schemas.openxmlformats.org/officeDocument/2006/relationships/hyperlink" Target="MS%20Teams%20User%20Guide%20_Salesforce%20Cross%20Skilling%20%20UpSkilling%20Training%20Library_2bb9wif.docx" TargetMode="External"/><Relationship Id="rId52" Type="http://schemas.openxmlformats.org/officeDocument/2006/relationships/hyperlink" Target="..\..\Course%20Template_Setup\PPT\Basic%20Overview%20of%20CRM%20and%20Salesforce%20-2.zip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trailhead.salesforce.com/content/learn/modules/salesforce-licensing/understand-how-licenses-work" TargetMode="External"/><Relationship Id="rId9" Type="http://schemas.openxmlformats.org/officeDocument/2006/relationships/hyperlink" Target="https://trailhead.salesforce.com/content/learn/modules/data_security/data_security_objec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p.salesforce.com/articleView?id=data_sandbox_environments.htm&amp;type=0" TargetMode="External"/><Relationship Id="rId18" Type="http://schemas.openxmlformats.org/officeDocument/2006/relationships/hyperlink" Target="https://trailhead.salesforce.com/content/learn/projects/add-business-logic-to-a-travel-approval-app/create-a-workflow-travel" TargetMode="External"/><Relationship Id="rId26" Type="http://schemas.openxmlformats.org/officeDocument/2006/relationships/hyperlink" Target="https://trailhead.salesforce.com/en/content/learn/modules/data_modeling" TargetMode="External"/><Relationship Id="rId39" Type="http://schemas.openxmlformats.org/officeDocument/2006/relationships/hyperlink" Target="https://trailhead.salesforce.com/content/learn/modules/lex_implementation_basics" TargetMode="External"/><Relationship Id="rId21" Type="http://schemas.openxmlformats.org/officeDocument/2006/relationships/hyperlink" Target="https://trailhead.salesforce.com/content/learn/modules/lex_customization/lex_customization_list" TargetMode="External"/><Relationship Id="rId34" Type="http://schemas.openxmlformats.org/officeDocument/2006/relationships/hyperlink" Target="https://trailhead.salesforce.com/en/content/learn/modules/declarative-change-set-development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trailhead.salesforce.com/content/learn/modules/data_security/data_security_objects" TargetMode="External"/><Relationship Id="rId2" Type="http://schemas.openxmlformats.org/officeDocument/2006/relationships/hyperlink" Target="https://trailhead.salesforce.com/content/learn/modules/salesforce-licensing/understand-how-licenses-work" TargetMode="External"/><Relationship Id="rId16" Type="http://schemas.openxmlformats.org/officeDocument/2006/relationships/hyperlink" Target="https://trailhead.salesforce.com/en/content/learn/projects/suggestion_box/suggestion_box_1" TargetMode="External"/><Relationship Id="rId29" Type="http://schemas.openxmlformats.org/officeDocument/2006/relationships/hyperlink" Target="https://trailhead.salesforce.com/en/content/learn/modules/apex_testing" TargetMode="External"/><Relationship Id="rId1" Type="http://schemas.openxmlformats.org/officeDocument/2006/relationships/hyperlink" Target="https://trailhead.salesforce.com/en/content/learn/modules/trailhead_playground_management" TargetMode="External"/><Relationship Id="rId6" Type="http://schemas.openxmlformats.org/officeDocument/2006/relationships/hyperlink" Target="https://trailhead.salesforce.com/en/content/learn/projects/protect-your-data-in-salesforce/restrict-login-hours-and-ip-ranges" TargetMode="External"/><Relationship Id="rId11" Type="http://schemas.openxmlformats.org/officeDocument/2006/relationships/hyperlink" Target="https://trailhead.salesforce.com/content/learn/modules/leads_opportunities_lightning_experience" TargetMode="External"/><Relationship Id="rId24" Type="http://schemas.openxmlformats.org/officeDocument/2006/relationships/hyperlink" Target="https://trailhead.salesforce.com/content/learn/modules/visualforce_fundamentals/visualforce_static_resources" TargetMode="External"/><Relationship Id="rId32" Type="http://schemas.openxmlformats.org/officeDocument/2006/relationships/hyperlink" Target="https://trailhead.salesforce.com/en/content/learn/modules/lightning_app_builder?trail_id=lex_admin_migration" TargetMode="External"/><Relationship Id="rId37" Type="http://schemas.openxmlformats.org/officeDocument/2006/relationships/hyperlink" Target="https://tweakyourbiz.com/business/crm/salesforce-cloud-types" TargetMode="External"/><Relationship Id="rId40" Type="http://schemas.openxmlformats.org/officeDocument/2006/relationships/hyperlink" Target="https://trailhead.salesforce.com/en/modules/lex_salesforce_basics" TargetMode="External"/><Relationship Id="rId45" Type="http://schemas.microsoft.com/office/2017/10/relationships/threadedComment" Target="../threadedComments/threadedComment2.xml"/><Relationship Id="rId5" Type="http://schemas.openxmlformats.org/officeDocument/2006/relationships/hyperlink" Target="https://help.salesforce.com/articleView?id=sf.tracking_field_history_for_custom_objects.htm&amp;type=5" TargetMode="External"/><Relationship Id="rId15" Type="http://schemas.openxmlformats.org/officeDocument/2006/relationships/hyperlink" Target="http://sforce.co/WBtUN7" TargetMode="External"/><Relationship Id="rId23" Type="http://schemas.openxmlformats.org/officeDocument/2006/relationships/hyperlink" Target="https://trailhead.salesforce.com/content/learn/modules/apex_database/apex_database_sosl" TargetMode="External"/><Relationship Id="rId28" Type="http://schemas.openxmlformats.org/officeDocument/2006/relationships/hyperlink" Target="https://trailhead.salesforce.com/en/content/learn/modules/apex_triggers" TargetMode="External"/><Relationship Id="rId36" Type="http://schemas.openxmlformats.org/officeDocument/2006/relationships/hyperlink" Target="https://trailhead.salesforce.com/en/content/learn/trails/build-flows-with-flow-builder" TargetMode="External"/><Relationship Id="rId10" Type="http://schemas.openxmlformats.org/officeDocument/2006/relationships/hyperlink" Target="https://trailhead.salesforce.com/content/learn/modules/point_click_business_logic" TargetMode="External"/><Relationship Id="rId19" Type="http://schemas.openxmlformats.org/officeDocument/2006/relationships/hyperlink" Target="https://trailhead.salesforce.com/content/learn/modules/business_process_automation" TargetMode="External"/><Relationship Id="rId31" Type="http://schemas.openxmlformats.org/officeDocument/2006/relationships/hyperlink" Target="https://trailhead.salesforce.com/content/learn/modules/lex_migration_introduction" TargetMode="External"/><Relationship Id="rId44" Type="http://schemas.openxmlformats.org/officeDocument/2006/relationships/comments" Target="../comments2.xml"/><Relationship Id="rId4" Type="http://schemas.openxmlformats.org/officeDocument/2006/relationships/hyperlink" Target="https://trailhead.salesforce.com/en/content/learn/modules/lightning-knowledge-setup-and-customization/configure-page-layouts-and-record-types" TargetMode="External"/><Relationship Id="rId9" Type="http://schemas.openxmlformats.org/officeDocument/2006/relationships/hyperlink" Target="https://trailhead.salesforce.com/en/content/learn/modules/lex_implementation_reports_dashboards" TargetMode="External"/><Relationship Id="rId14" Type="http://schemas.openxmlformats.org/officeDocument/2006/relationships/hyperlink" Target="https://help.salesforce.com/articleView?id=sf.create_test_instance.htm&amp;type=5" TargetMode="External"/><Relationship Id="rId22" Type="http://schemas.openxmlformats.org/officeDocument/2006/relationships/hyperlink" Target="https://help.salesforce.com/articleView?id=sf.changesets.htm&amp;type=5" TargetMode="External"/><Relationship Id="rId27" Type="http://schemas.openxmlformats.org/officeDocument/2006/relationships/hyperlink" Target="https://trailhead.salesforce.com/en/content/learn/projects/quickstart-apex" TargetMode="External"/><Relationship Id="rId30" Type="http://schemas.openxmlformats.org/officeDocument/2006/relationships/hyperlink" Target="https://trailhead.salesforce.com/en/content/learn/modules/asynchronous_apex" TargetMode="External"/><Relationship Id="rId35" Type="http://schemas.openxmlformats.org/officeDocument/2006/relationships/hyperlink" Target="https://trailhead.salesforce.com/content/learn/modules/sfdx_dev_model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https://trailhead.salesforce.com/content/learn/modules/lex_implementation_data_management" TargetMode="External"/><Relationship Id="rId3" Type="http://schemas.openxmlformats.org/officeDocument/2006/relationships/hyperlink" Target="https://trailhead.salesforce.com/content/learn/modules/isv_plan/isv_plan_editions" TargetMode="External"/><Relationship Id="rId12" Type="http://schemas.openxmlformats.org/officeDocument/2006/relationships/hyperlink" Target="https://trailhead.salesforce.com/content/learn/projects/create-a-process-for-managing-support-cases/create-support-processes" TargetMode="External"/><Relationship Id="rId17" Type="http://schemas.openxmlformats.org/officeDocument/2006/relationships/hyperlink" Target="https://help.salesforce.com/articleView?id=sf.creating_custom_object_tabs.htm&amp;type=5" TargetMode="External"/><Relationship Id="rId25" Type="http://schemas.openxmlformats.org/officeDocument/2006/relationships/hyperlink" Target="https://trailhead.salesforce.com/en/content/learn/modules/lex_implementation_user_setup_mgmt" TargetMode="External"/><Relationship Id="rId33" Type="http://schemas.openxmlformats.org/officeDocument/2006/relationships/hyperlink" Target="https://trailhead.salesforce.com/en/content/learn/modules/soql-for-admins" TargetMode="External"/><Relationship Id="rId38" Type="http://schemas.openxmlformats.org/officeDocument/2006/relationships/hyperlink" Target="https://trailhead.salesforce.com/en/content/learn/modules/accounts_contacts_lightning_experience" TargetMode="External"/><Relationship Id="rId20" Type="http://schemas.openxmlformats.org/officeDocument/2006/relationships/hyperlink" Target="https://trailhead.salesforce.com/content/learn/modules/lex_customization/lex_customization_list" TargetMode="External"/><Relationship Id="rId4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62CB6-C145-4E22-958F-BB98DB8A5076}">
  <dimension ref="A1:AA61"/>
  <sheetViews>
    <sheetView zoomScale="71" zoomScaleNormal="71" workbookViewId="0">
      <selection activeCell="C12" sqref="C12"/>
    </sheetView>
  </sheetViews>
  <sheetFormatPr defaultColWidth="9.1796875" defaultRowHeight="14" x14ac:dyDescent="0.3"/>
  <cols>
    <col min="1" max="1" width="34.1796875" style="4" customWidth="1"/>
    <col min="2" max="2" width="33.81640625" style="5" bestFit="1" customWidth="1"/>
    <col min="3" max="3" width="52.7265625" style="5" customWidth="1"/>
    <col min="4" max="4" width="59.453125" style="58" customWidth="1"/>
    <col min="5" max="5" width="20.1796875" style="6" customWidth="1"/>
    <col min="6" max="6" width="12.7265625" style="73" bestFit="1" customWidth="1"/>
    <col min="7" max="7" width="9.1796875" style="73"/>
    <col min="8" max="8" width="19.453125" style="73" hidden="1" customWidth="1"/>
    <col min="9" max="9" width="37.7265625" style="5" hidden="1" customWidth="1"/>
    <col min="10" max="16384" width="9.1796875" style="5"/>
  </cols>
  <sheetData>
    <row r="1" spans="1:27" ht="14.5" thickBot="1" x14ac:dyDescent="0.35">
      <c r="E1" s="6">
        <f>SUM(E3,E7,E11,E20,E27,E30,E33,E36,E41,E45,E48,E51,E55,E58,E61)</f>
        <v>1920</v>
      </c>
      <c r="F1" s="73">
        <f>E1/60</f>
        <v>32</v>
      </c>
      <c r="H1" s="74" t="s">
        <v>200</v>
      </c>
      <c r="I1" s="72" t="s">
        <v>201</v>
      </c>
    </row>
    <row r="2" spans="1:27" s="7" customFormat="1" ht="64.5" customHeight="1" x14ac:dyDescent="0.3">
      <c r="A2" s="39" t="s">
        <v>24</v>
      </c>
      <c r="B2" s="19" t="s">
        <v>25</v>
      </c>
      <c r="C2" s="10" t="s">
        <v>26</v>
      </c>
      <c r="D2" s="59" t="s">
        <v>27</v>
      </c>
      <c r="E2" s="20" t="s">
        <v>224</v>
      </c>
      <c r="F2" s="21">
        <f>COUNTIF((F3:F61),"Complete")/COUNTA(F3:F61)</f>
        <v>0</v>
      </c>
      <c r="H2" s="71" t="s">
        <v>194</v>
      </c>
      <c r="I2" s="7" t="s">
        <v>196</v>
      </c>
    </row>
    <row r="3" spans="1:27" s="7" customFormat="1" ht="42" customHeight="1" x14ac:dyDescent="0.3">
      <c r="A3" s="40"/>
      <c r="B3" s="43" t="s">
        <v>186</v>
      </c>
      <c r="C3" s="38" t="s">
        <v>187</v>
      </c>
      <c r="D3" s="60"/>
      <c r="E3" s="14">
        <f>15+15+20</f>
        <v>50</v>
      </c>
      <c r="F3" s="75"/>
      <c r="H3" s="71" t="s">
        <v>195</v>
      </c>
      <c r="I3" s="7" t="s">
        <v>197</v>
      </c>
    </row>
    <row r="4" spans="1:27" customFormat="1" ht="32.25" customHeight="1" x14ac:dyDescent="0.3">
      <c r="A4" s="4"/>
      <c r="B4" s="44"/>
      <c r="C4" s="2" t="s">
        <v>190</v>
      </c>
      <c r="D4" s="61" t="s">
        <v>10</v>
      </c>
      <c r="E4" s="13" t="s">
        <v>21</v>
      </c>
      <c r="F4" s="22" t="s">
        <v>0</v>
      </c>
    </row>
    <row r="5" spans="1:27" customFormat="1" ht="32.25" customHeight="1" x14ac:dyDescent="0.3">
      <c r="A5" s="4"/>
      <c r="B5" s="44"/>
      <c r="C5" s="2" t="s">
        <v>188</v>
      </c>
      <c r="D5" s="61" t="s">
        <v>3</v>
      </c>
      <c r="E5" s="13" t="s">
        <v>21</v>
      </c>
      <c r="F5" s="22" t="s">
        <v>0</v>
      </c>
      <c r="H5" s="3" t="s">
        <v>192</v>
      </c>
      <c r="I5" s="7" t="s">
        <v>198</v>
      </c>
    </row>
    <row r="6" spans="1:27" customFormat="1" ht="30.75" customHeight="1" x14ac:dyDescent="0.3">
      <c r="A6" s="4"/>
      <c r="B6" s="44"/>
      <c r="C6" s="2" t="s">
        <v>189</v>
      </c>
      <c r="D6" s="62" t="s">
        <v>8</v>
      </c>
      <c r="E6" s="13" t="s">
        <v>191</v>
      </c>
      <c r="F6" s="22" t="s">
        <v>0</v>
      </c>
      <c r="H6" s="3" t="s">
        <v>193</v>
      </c>
      <c r="I6" s="7" t="s">
        <v>199</v>
      </c>
    </row>
    <row r="7" spans="1:27" s="8" customFormat="1" ht="66.75" customHeight="1" x14ac:dyDescent="0.3">
      <c r="A7" s="40" t="s">
        <v>22</v>
      </c>
      <c r="B7" s="43" t="s">
        <v>23</v>
      </c>
      <c r="C7" s="12" t="s">
        <v>28</v>
      </c>
      <c r="D7" s="63"/>
      <c r="E7" s="14">
        <f>40+15+30</f>
        <v>85</v>
      </c>
      <c r="F7" s="75"/>
      <c r="G7" s="76"/>
      <c r="H7" s="77" t="s">
        <v>209</v>
      </c>
      <c r="AA7" s="1" t="s">
        <v>1</v>
      </c>
    </row>
    <row r="8" spans="1:27" ht="22.5" customHeight="1" x14ac:dyDescent="0.3">
      <c r="A8" s="41"/>
      <c r="B8" s="45" t="s">
        <v>215</v>
      </c>
      <c r="C8" s="9" t="s">
        <v>218</v>
      </c>
      <c r="D8" s="68" t="s">
        <v>4</v>
      </c>
      <c r="E8" s="13" t="s">
        <v>19</v>
      </c>
      <c r="F8" s="22" t="s">
        <v>0</v>
      </c>
      <c r="G8" s="5"/>
      <c r="H8" s="5"/>
      <c r="AA8" s="1" t="s">
        <v>0</v>
      </c>
    </row>
    <row r="9" spans="1:27" ht="18.75" customHeight="1" x14ac:dyDescent="0.3">
      <c r="A9" s="41"/>
      <c r="B9" s="45" t="s">
        <v>216</v>
      </c>
      <c r="C9" s="9" t="s">
        <v>219</v>
      </c>
      <c r="D9" s="64" t="s">
        <v>20</v>
      </c>
      <c r="E9" s="13" t="s">
        <v>21</v>
      </c>
      <c r="F9" s="22" t="s">
        <v>0</v>
      </c>
      <c r="G9" s="5"/>
      <c r="H9" s="5"/>
    </row>
    <row r="10" spans="1:27" ht="19.5" customHeight="1" x14ac:dyDescent="0.3">
      <c r="A10" s="41"/>
      <c r="B10" s="45" t="s">
        <v>217</v>
      </c>
      <c r="C10" s="9" t="s">
        <v>220</v>
      </c>
      <c r="D10" s="65" t="s">
        <v>5</v>
      </c>
      <c r="E10" s="13" t="s">
        <v>18</v>
      </c>
      <c r="F10" s="22" t="s">
        <v>0</v>
      </c>
      <c r="G10" s="5"/>
      <c r="H10" s="5"/>
    </row>
    <row r="11" spans="1:27" s="8" customFormat="1" ht="124" x14ac:dyDescent="0.3">
      <c r="A11" s="40" t="s">
        <v>29</v>
      </c>
      <c r="B11" s="43" t="s">
        <v>30</v>
      </c>
      <c r="C11" s="12" t="s">
        <v>31</v>
      </c>
      <c r="D11" s="66"/>
      <c r="E11" s="14">
        <f>75+10+10+25+10+15+10+20</f>
        <v>175</v>
      </c>
      <c r="F11" s="78"/>
      <c r="G11" s="76"/>
      <c r="H11" s="77" t="s">
        <v>208</v>
      </c>
    </row>
    <row r="12" spans="1:27" ht="16.5" x14ac:dyDescent="0.3">
      <c r="A12" s="41"/>
      <c r="B12" s="45"/>
      <c r="C12" s="9" t="s">
        <v>222</v>
      </c>
      <c r="D12" s="68" t="s">
        <v>221</v>
      </c>
      <c r="E12" s="13" t="s">
        <v>223</v>
      </c>
      <c r="F12" s="22" t="s">
        <v>0</v>
      </c>
      <c r="G12" s="5"/>
      <c r="H12" s="13"/>
      <c r="I12" s="22"/>
    </row>
    <row r="13" spans="1:27" ht="16.5" x14ac:dyDescent="0.3">
      <c r="A13" s="41"/>
      <c r="B13" s="45"/>
      <c r="C13" s="9" t="s">
        <v>33</v>
      </c>
      <c r="D13" s="64" t="s">
        <v>34</v>
      </c>
      <c r="E13" s="13" t="s">
        <v>35</v>
      </c>
      <c r="F13" s="22" t="s">
        <v>0</v>
      </c>
      <c r="G13" s="5"/>
      <c r="H13" s="5"/>
    </row>
    <row r="14" spans="1:27" ht="16.5" x14ac:dyDescent="0.3">
      <c r="A14" s="41"/>
      <c r="B14" s="45"/>
      <c r="C14" s="9" t="s">
        <v>36</v>
      </c>
      <c r="D14" s="64" t="s">
        <v>37</v>
      </c>
      <c r="E14" s="13" t="s">
        <v>35</v>
      </c>
      <c r="F14" s="22" t="s">
        <v>0</v>
      </c>
      <c r="G14" s="5"/>
      <c r="H14" s="5"/>
    </row>
    <row r="15" spans="1:27" ht="16.5" x14ac:dyDescent="0.3">
      <c r="A15" s="41"/>
      <c r="B15" s="45"/>
      <c r="C15" s="9" t="s">
        <v>38</v>
      </c>
      <c r="D15" s="64" t="s">
        <v>39</v>
      </c>
      <c r="E15" s="13" t="s">
        <v>40</v>
      </c>
      <c r="F15" s="22" t="s">
        <v>0</v>
      </c>
      <c r="G15" s="5"/>
      <c r="H15" s="5"/>
    </row>
    <row r="16" spans="1:27" ht="16.5" x14ac:dyDescent="0.3">
      <c r="A16" s="41"/>
      <c r="B16" s="45"/>
      <c r="C16" s="9" t="s">
        <v>41</v>
      </c>
      <c r="D16" s="64" t="s">
        <v>42</v>
      </c>
      <c r="E16" s="13" t="s">
        <v>35</v>
      </c>
      <c r="F16" s="22" t="s">
        <v>0</v>
      </c>
      <c r="G16" s="5"/>
      <c r="H16" s="5"/>
    </row>
    <row r="17" spans="1:8" ht="16.5" x14ac:dyDescent="0.3">
      <c r="A17" s="41"/>
      <c r="B17" s="45"/>
      <c r="C17" s="9" t="s">
        <v>43</v>
      </c>
      <c r="D17" s="64" t="s">
        <v>44</v>
      </c>
      <c r="E17" s="13" t="s">
        <v>32</v>
      </c>
      <c r="F17" s="22" t="s">
        <v>0</v>
      </c>
      <c r="G17" s="5"/>
      <c r="H17" s="5"/>
    </row>
    <row r="18" spans="1:8" ht="16.5" x14ac:dyDescent="0.3">
      <c r="A18" s="41"/>
      <c r="B18" s="45"/>
      <c r="C18" s="9" t="s">
        <v>45</v>
      </c>
      <c r="D18" s="65" t="s">
        <v>3</v>
      </c>
      <c r="E18" s="13" t="s">
        <v>35</v>
      </c>
      <c r="F18" s="22" t="s">
        <v>0</v>
      </c>
      <c r="G18" s="5"/>
      <c r="H18" s="5"/>
    </row>
    <row r="19" spans="1:8" ht="16.5" x14ac:dyDescent="0.3">
      <c r="A19" s="41"/>
      <c r="B19" s="45"/>
      <c r="C19" s="9" t="s">
        <v>46</v>
      </c>
      <c r="D19" s="65" t="s">
        <v>11</v>
      </c>
      <c r="E19" s="13" t="s">
        <v>47</v>
      </c>
      <c r="F19" s="22" t="s">
        <v>0</v>
      </c>
      <c r="G19" s="5"/>
      <c r="H19" s="5"/>
    </row>
    <row r="20" spans="1:8" s="8" customFormat="1" ht="46.5" x14ac:dyDescent="0.3">
      <c r="A20" s="40" t="s">
        <v>48</v>
      </c>
      <c r="B20" s="46" t="s">
        <v>131</v>
      </c>
      <c r="C20" s="15" t="s">
        <v>49</v>
      </c>
      <c r="D20" s="63"/>
      <c r="E20" s="14">
        <f>50+65+45+10+10</f>
        <v>180</v>
      </c>
      <c r="F20" s="78"/>
      <c r="G20" s="76"/>
      <c r="H20" s="77" t="s">
        <v>213</v>
      </c>
    </row>
    <row r="21" spans="1:8" s="8" customFormat="1" ht="108.5" x14ac:dyDescent="0.3">
      <c r="A21" s="40"/>
      <c r="B21" s="47" t="s">
        <v>132</v>
      </c>
      <c r="C21" s="12" t="s">
        <v>55</v>
      </c>
      <c r="D21" s="63"/>
      <c r="E21" s="16"/>
      <c r="F21" s="22"/>
    </row>
    <row r="22" spans="1:8" ht="16.5" x14ac:dyDescent="0.3">
      <c r="A22" s="41"/>
      <c r="B22" s="48" t="s">
        <v>133</v>
      </c>
      <c r="C22" s="9" t="s">
        <v>50</v>
      </c>
      <c r="D22" s="61" t="s">
        <v>13</v>
      </c>
      <c r="E22" s="13" t="s">
        <v>51</v>
      </c>
      <c r="F22" s="22" t="s">
        <v>0</v>
      </c>
      <c r="G22" s="5"/>
      <c r="H22" s="5"/>
    </row>
    <row r="23" spans="1:8" ht="16.5" x14ac:dyDescent="0.35">
      <c r="A23" s="41"/>
      <c r="B23" s="49"/>
      <c r="C23" s="9" t="s">
        <v>52</v>
      </c>
      <c r="D23" s="67" t="s">
        <v>6</v>
      </c>
      <c r="E23" s="13" t="s">
        <v>53</v>
      </c>
      <c r="F23" s="22" t="s">
        <v>0</v>
      </c>
      <c r="G23" s="5"/>
      <c r="H23" s="5"/>
    </row>
    <row r="24" spans="1:8" ht="70" x14ac:dyDescent="0.3">
      <c r="A24" s="41"/>
      <c r="B24" s="48" t="s">
        <v>134</v>
      </c>
      <c r="C24" s="11" t="s">
        <v>56</v>
      </c>
      <c r="D24" s="61" t="s">
        <v>12</v>
      </c>
      <c r="E24" s="13" t="s">
        <v>57</v>
      </c>
      <c r="F24" s="22" t="s">
        <v>0</v>
      </c>
      <c r="G24" s="5"/>
      <c r="H24" s="5"/>
    </row>
    <row r="25" spans="1:8" ht="16.5" x14ac:dyDescent="0.3">
      <c r="A25" s="41"/>
      <c r="B25" s="49"/>
      <c r="C25" s="9" t="s">
        <v>58</v>
      </c>
      <c r="D25" s="61" t="s">
        <v>59</v>
      </c>
      <c r="E25" s="13" t="s">
        <v>35</v>
      </c>
      <c r="F25" s="22" t="s">
        <v>0</v>
      </c>
      <c r="G25" s="5"/>
      <c r="H25" s="5"/>
    </row>
    <row r="26" spans="1:8" ht="16.5" x14ac:dyDescent="0.3">
      <c r="A26" s="41"/>
      <c r="B26" s="49"/>
      <c r="C26" s="9" t="s">
        <v>60</v>
      </c>
      <c r="D26" s="64" t="s">
        <v>61</v>
      </c>
      <c r="E26" s="13" t="s">
        <v>35</v>
      </c>
      <c r="F26" s="22" t="s">
        <v>0</v>
      </c>
      <c r="G26" s="5"/>
      <c r="H26" s="5"/>
    </row>
    <row r="27" spans="1:8" s="8" customFormat="1" ht="62" x14ac:dyDescent="0.3">
      <c r="A27" s="40" t="s">
        <v>62</v>
      </c>
      <c r="B27" s="47" t="s">
        <v>54</v>
      </c>
      <c r="C27" s="12" t="s">
        <v>63</v>
      </c>
      <c r="D27" s="63"/>
      <c r="E27" s="14">
        <f>35+10</f>
        <v>45</v>
      </c>
      <c r="F27" s="78"/>
      <c r="G27" s="76"/>
      <c r="H27" s="77" t="s">
        <v>207</v>
      </c>
    </row>
    <row r="28" spans="1:8" ht="16.5" x14ac:dyDescent="0.3">
      <c r="A28" s="41"/>
      <c r="B28" s="45"/>
      <c r="C28" s="9" t="s">
        <v>64</v>
      </c>
      <c r="D28" s="61" t="s">
        <v>65</v>
      </c>
      <c r="E28" s="13" t="s">
        <v>66</v>
      </c>
      <c r="F28" s="22" t="s">
        <v>0</v>
      </c>
      <c r="G28" s="5"/>
      <c r="H28" s="5"/>
    </row>
    <row r="29" spans="1:8" ht="16.5" x14ac:dyDescent="0.3">
      <c r="A29" s="41"/>
      <c r="B29" s="45"/>
      <c r="C29" s="9" t="s">
        <v>67</v>
      </c>
      <c r="D29" s="61" t="s">
        <v>68</v>
      </c>
      <c r="E29" s="13" t="s">
        <v>35</v>
      </c>
      <c r="F29" s="22" t="s">
        <v>0</v>
      </c>
      <c r="G29" s="5"/>
      <c r="H29" s="5"/>
    </row>
    <row r="30" spans="1:8" s="8" customFormat="1" ht="93" x14ac:dyDescent="0.3">
      <c r="A30" s="40" t="s">
        <v>69</v>
      </c>
      <c r="B30" s="47" t="s">
        <v>70</v>
      </c>
      <c r="C30" s="12" t="s">
        <v>71</v>
      </c>
      <c r="D30" s="63"/>
      <c r="E30" s="14">
        <f>10+25</f>
        <v>35</v>
      </c>
      <c r="F30" s="78"/>
      <c r="G30" s="76"/>
      <c r="H30" s="77" t="s">
        <v>206</v>
      </c>
    </row>
    <row r="31" spans="1:8" ht="16.5" x14ac:dyDescent="0.3">
      <c r="A31" s="41"/>
      <c r="B31" s="45"/>
      <c r="C31" s="9" t="s">
        <v>72</v>
      </c>
      <c r="D31" s="64" t="s">
        <v>73</v>
      </c>
      <c r="E31" s="13" t="s">
        <v>35</v>
      </c>
      <c r="F31" s="22" t="s">
        <v>0</v>
      </c>
      <c r="G31" s="5"/>
      <c r="H31" s="5"/>
    </row>
    <row r="32" spans="1:8" ht="84" x14ac:dyDescent="0.3">
      <c r="A32" s="41"/>
      <c r="B32" s="45"/>
      <c r="C32" s="11" t="s">
        <v>74</v>
      </c>
      <c r="D32" s="64" t="s">
        <v>75</v>
      </c>
      <c r="E32" s="13" t="s">
        <v>40</v>
      </c>
      <c r="F32" s="22" t="s">
        <v>0</v>
      </c>
      <c r="G32" s="5"/>
      <c r="H32" s="5"/>
    </row>
    <row r="33" spans="1:8" s="8" customFormat="1" ht="46.5" x14ac:dyDescent="0.3">
      <c r="A33" s="40" t="s">
        <v>76</v>
      </c>
      <c r="B33" s="50" t="s">
        <v>77</v>
      </c>
      <c r="C33" s="12" t="s">
        <v>78</v>
      </c>
      <c r="D33" s="63"/>
      <c r="E33" s="14">
        <f>40+110</f>
        <v>150</v>
      </c>
      <c r="F33" s="78"/>
      <c r="G33" s="76"/>
      <c r="H33" s="77" t="s">
        <v>205</v>
      </c>
    </row>
    <row r="34" spans="1:8" ht="56" x14ac:dyDescent="0.3">
      <c r="A34" s="41"/>
      <c r="B34" s="45"/>
      <c r="C34" s="11" t="s">
        <v>79</v>
      </c>
      <c r="D34" s="64" t="s">
        <v>80</v>
      </c>
      <c r="E34" s="13" t="s">
        <v>19</v>
      </c>
      <c r="F34" s="22" t="s">
        <v>0</v>
      </c>
      <c r="G34" s="5"/>
      <c r="H34" s="5"/>
    </row>
    <row r="35" spans="1:8" ht="16.5" x14ac:dyDescent="0.3">
      <c r="A35" s="41"/>
      <c r="B35" s="51" t="s">
        <v>81</v>
      </c>
      <c r="C35" s="17" t="s">
        <v>82</v>
      </c>
      <c r="D35" s="65" t="s">
        <v>7</v>
      </c>
      <c r="E35" s="13" t="s">
        <v>83</v>
      </c>
      <c r="F35" s="22" t="s">
        <v>0</v>
      </c>
      <c r="G35" s="5"/>
      <c r="H35" s="5"/>
    </row>
    <row r="36" spans="1:8" s="8" customFormat="1" ht="77.5" x14ac:dyDescent="0.3">
      <c r="A36" s="40" t="s">
        <v>84</v>
      </c>
      <c r="B36" s="52" t="s">
        <v>85</v>
      </c>
      <c r="C36" s="12" t="s">
        <v>86</v>
      </c>
      <c r="D36" s="63"/>
      <c r="E36" s="14">
        <f>45+15+100+235</f>
        <v>395</v>
      </c>
      <c r="F36" s="78"/>
      <c r="G36" s="76"/>
      <c r="H36" s="77" t="s">
        <v>204</v>
      </c>
    </row>
    <row r="37" spans="1:8" ht="16.5" x14ac:dyDescent="0.3">
      <c r="A37" s="41"/>
      <c r="B37" s="45"/>
      <c r="C37" s="9" t="s">
        <v>87</v>
      </c>
      <c r="D37" s="64" t="s">
        <v>88</v>
      </c>
      <c r="E37" s="13" t="s">
        <v>57</v>
      </c>
      <c r="F37" s="22" t="s">
        <v>0</v>
      </c>
      <c r="G37" s="5"/>
      <c r="H37" s="5"/>
    </row>
    <row r="38" spans="1:8" ht="16.5" x14ac:dyDescent="0.3">
      <c r="A38" s="41"/>
      <c r="B38" s="45"/>
      <c r="C38" s="9" t="s">
        <v>89</v>
      </c>
      <c r="D38" s="64" t="s">
        <v>90</v>
      </c>
      <c r="E38" s="13" t="s">
        <v>32</v>
      </c>
      <c r="F38" s="22" t="s">
        <v>0</v>
      </c>
      <c r="G38" s="5"/>
      <c r="H38" s="5"/>
    </row>
    <row r="39" spans="1:8" ht="16.5" x14ac:dyDescent="0.3">
      <c r="A39" s="41"/>
      <c r="B39" s="45"/>
      <c r="C39" s="9" t="s">
        <v>91</v>
      </c>
      <c r="D39" s="64" t="s">
        <v>92</v>
      </c>
      <c r="E39" s="13" t="s">
        <v>93</v>
      </c>
      <c r="F39" s="22" t="s">
        <v>0</v>
      </c>
      <c r="G39" s="5"/>
      <c r="H39" s="5"/>
    </row>
    <row r="40" spans="1:8" ht="16.5" x14ac:dyDescent="0.35">
      <c r="A40" s="41"/>
      <c r="B40" s="45"/>
      <c r="C40" s="53" t="s">
        <v>180</v>
      </c>
      <c r="D40" s="68" t="s">
        <v>181</v>
      </c>
      <c r="E40" s="13" t="s">
        <v>182</v>
      </c>
      <c r="F40" s="22" t="s">
        <v>0</v>
      </c>
      <c r="G40" s="5"/>
      <c r="H40" s="5"/>
    </row>
    <row r="41" spans="1:8" s="8" customFormat="1" ht="62.25" customHeight="1" x14ac:dyDescent="0.3">
      <c r="A41" s="40" t="s">
        <v>94</v>
      </c>
      <c r="B41" s="54" t="s">
        <v>95</v>
      </c>
      <c r="C41" s="12" t="s">
        <v>96</v>
      </c>
      <c r="D41" s="63"/>
      <c r="E41" s="14">
        <f>20+30+80</f>
        <v>130</v>
      </c>
      <c r="F41" s="78"/>
      <c r="G41" s="76"/>
      <c r="H41" s="77" t="s">
        <v>210</v>
      </c>
    </row>
    <row r="42" spans="1:8" ht="16.5" x14ac:dyDescent="0.3">
      <c r="A42" s="41"/>
      <c r="B42" s="45"/>
      <c r="C42" s="9" t="s">
        <v>97</v>
      </c>
      <c r="D42" s="61" t="s">
        <v>14</v>
      </c>
      <c r="E42" s="13" t="s">
        <v>47</v>
      </c>
      <c r="F42" s="22" t="s">
        <v>0</v>
      </c>
      <c r="G42" s="5"/>
      <c r="H42" s="5"/>
    </row>
    <row r="43" spans="1:8" ht="16.5" x14ac:dyDescent="0.3">
      <c r="A43" s="41"/>
      <c r="B43" s="45"/>
      <c r="C43" s="9" t="s">
        <v>98</v>
      </c>
      <c r="D43" s="64" t="s">
        <v>99</v>
      </c>
      <c r="E43" s="13" t="s">
        <v>18</v>
      </c>
      <c r="F43" s="22" t="s">
        <v>0</v>
      </c>
      <c r="G43" s="5"/>
      <c r="H43" s="5"/>
    </row>
    <row r="44" spans="1:8" ht="16.5" x14ac:dyDescent="0.3">
      <c r="A44" s="41"/>
      <c r="B44" s="45"/>
      <c r="C44" s="36" t="s">
        <v>177</v>
      </c>
      <c r="D44" s="68" t="s">
        <v>178</v>
      </c>
      <c r="E44" s="13" t="s">
        <v>130</v>
      </c>
      <c r="F44" s="22" t="s">
        <v>0</v>
      </c>
      <c r="G44" s="5"/>
      <c r="H44" s="5"/>
    </row>
    <row r="45" spans="1:8" s="8" customFormat="1" ht="46.5" x14ac:dyDescent="0.3">
      <c r="A45" s="40" t="s">
        <v>100</v>
      </c>
      <c r="B45" s="54" t="s">
        <v>95</v>
      </c>
      <c r="C45" s="12" t="s">
        <v>101</v>
      </c>
      <c r="D45" s="63"/>
      <c r="E45" s="14">
        <f>60+45</f>
        <v>105</v>
      </c>
      <c r="F45" s="78"/>
      <c r="G45" s="76"/>
      <c r="H45" s="77" t="s">
        <v>211</v>
      </c>
    </row>
    <row r="46" spans="1:8" ht="16.5" x14ac:dyDescent="0.3">
      <c r="A46" s="41"/>
      <c r="B46" s="45"/>
      <c r="C46" s="9" t="s">
        <v>102</v>
      </c>
      <c r="D46" s="61" t="s">
        <v>15</v>
      </c>
      <c r="E46" s="13" t="s">
        <v>103</v>
      </c>
      <c r="F46" s="22" t="s">
        <v>0</v>
      </c>
      <c r="G46" s="5"/>
      <c r="H46" s="5"/>
    </row>
    <row r="47" spans="1:8" ht="16.5" x14ac:dyDescent="0.3">
      <c r="A47" s="41"/>
      <c r="B47" s="45"/>
      <c r="C47" s="9" t="s">
        <v>104</v>
      </c>
      <c r="D47" s="61" t="s">
        <v>16</v>
      </c>
      <c r="E47" s="13" t="s">
        <v>57</v>
      </c>
      <c r="F47" s="22" t="s">
        <v>0</v>
      </c>
      <c r="G47" s="5"/>
      <c r="H47" s="5"/>
    </row>
    <row r="48" spans="1:8" s="8" customFormat="1" ht="31" x14ac:dyDescent="0.3">
      <c r="A48" s="40" t="s">
        <v>105</v>
      </c>
      <c r="B48" s="54" t="s">
        <v>106</v>
      </c>
      <c r="C48" s="12" t="s">
        <v>136</v>
      </c>
      <c r="D48" s="63"/>
      <c r="E48" s="14">
        <f>110+20</f>
        <v>130</v>
      </c>
      <c r="F48" s="78"/>
      <c r="G48" s="76"/>
      <c r="H48" s="77" t="s">
        <v>212</v>
      </c>
    </row>
    <row r="49" spans="1:8" ht="16.5" x14ac:dyDescent="0.3">
      <c r="A49" s="41"/>
      <c r="B49" s="45"/>
      <c r="C49" s="9" t="s">
        <v>107</v>
      </c>
      <c r="D49" s="61" t="s">
        <v>17</v>
      </c>
      <c r="E49" s="13" t="s">
        <v>83</v>
      </c>
      <c r="F49" s="22" t="s">
        <v>0</v>
      </c>
      <c r="G49" s="5"/>
      <c r="H49" s="5"/>
    </row>
    <row r="50" spans="1:8" ht="16.5" x14ac:dyDescent="0.35">
      <c r="A50" s="41"/>
      <c r="B50" s="45"/>
      <c r="C50" s="9" t="s">
        <v>108</v>
      </c>
      <c r="D50" s="67" t="s">
        <v>109</v>
      </c>
      <c r="E50" s="13" t="s">
        <v>47</v>
      </c>
      <c r="F50" s="22" t="s">
        <v>0</v>
      </c>
      <c r="G50" s="5"/>
      <c r="H50" s="5"/>
    </row>
    <row r="51" spans="1:8" s="8" customFormat="1" ht="93" x14ac:dyDescent="0.3">
      <c r="A51" s="40" t="s">
        <v>110</v>
      </c>
      <c r="B51" s="50" t="s">
        <v>111</v>
      </c>
      <c r="C51" s="12" t="s">
        <v>174</v>
      </c>
      <c r="D51" s="66"/>
      <c r="E51" s="14">
        <f>15+30+50</f>
        <v>95</v>
      </c>
      <c r="F51" s="78"/>
      <c r="G51" s="76"/>
      <c r="H51" s="77" t="s">
        <v>203</v>
      </c>
    </row>
    <row r="52" spans="1:8" ht="17.25" customHeight="1" x14ac:dyDescent="0.3">
      <c r="A52" s="41"/>
      <c r="B52" s="55"/>
      <c r="C52" s="18" t="s">
        <v>112</v>
      </c>
      <c r="D52" s="64" t="s">
        <v>113</v>
      </c>
      <c r="E52" s="13" t="s">
        <v>32</v>
      </c>
      <c r="F52" s="22" t="s">
        <v>0</v>
      </c>
      <c r="G52" s="5"/>
      <c r="H52" s="5"/>
    </row>
    <row r="53" spans="1:8" ht="16.5" x14ac:dyDescent="0.3">
      <c r="A53" s="41"/>
      <c r="B53" s="55"/>
      <c r="C53" s="37" t="s">
        <v>175</v>
      </c>
      <c r="D53" s="69" t="s">
        <v>172</v>
      </c>
      <c r="E53" s="13" t="s">
        <v>18</v>
      </c>
      <c r="F53" s="22" t="s">
        <v>0</v>
      </c>
      <c r="G53" s="5"/>
      <c r="H53" s="5"/>
    </row>
    <row r="54" spans="1:8" ht="16.5" x14ac:dyDescent="0.3">
      <c r="A54" s="41"/>
      <c r="B54" s="55"/>
      <c r="C54" s="37" t="s">
        <v>176</v>
      </c>
      <c r="D54" s="69" t="s">
        <v>173</v>
      </c>
      <c r="E54" s="13" t="s">
        <v>51</v>
      </c>
      <c r="F54" s="22" t="s">
        <v>0</v>
      </c>
      <c r="G54" s="5"/>
      <c r="H54" s="5"/>
    </row>
    <row r="55" spans="1:8" s="8" customFormat="1" ht="90" customHeight="1" x14ac:dyDescent="0.3">
      <c r="A55" s="40" t="s">
        <v>114</v>
      </c>
      <c r="B55" s="47" t="s">
        <v>115</v>
      </c>
      <c r="C55" s="12" t="s">
        <v>116</v>
      </c>
      <c r="D55" s="63"/>
      <c r="E55" s="14">
        <f>55+95</f>
        <v>150</v>
      </c>
      <c r="F55" s="78"/>
      <c r="G55" s="76"/>
      <c r="H55" s="77" t="s">
        <v>202</v>
      </c>
    </row>
    <row r="56" spans="1:8" ht="16.5" x14ac:dyDescent="0.3">
      <c r="A56" s="41"/>
      <c r="B56" s="45"/>
      <c r="C56" s="9" t="s">
        <v>117</v>
      </c>
      <c r="D56" s="61" t="s">
        <v>118</v>
      </c>
      <c r="E56" s="13" t="s">
        <v>119</v>
      </c>
      <c r="F56" s="22" t="s">
        <v>0</v>
      </c>
      <c r="G56" s="5"/>
      <c r="H56" s="5"/>
    </row>
    <row r="57" spans="1:8" ht="16.5" x14ac:dyDescent="0.3">
      <c r="A57" s="41"/>
      <c r="B57" s="45"/>
      <c r="C57" s="9" t="s">
        <v>120</v>
      </c>
      <c r="D57" s="61" t="s">
        <v>121</v>
      </c>
      <c r="E57" s="13" t="s">
        <v>122</v>
      </c>
      <c r="F57" s="22" t="s">
        <v>0</v>
      </c>
      <c r="G57" s="5"/>
      <c r="H57" s="5"/>
    </row>
    <row r="58" spans="1:8" s="8" customFormat="1" ht="67.5" customHeight="1" x14ac:dyDescent="0.3">
      <c r="A58" s="40" t="s">
        <v>123</v>
      </c>
      <c r="B58" s="47" t="s">
        <v>124</v>
      </c>
      <c r="C58" s="12" t="s">
        <v>125</v>
      </c>
      <c r="D58" s="63"/>
      <c r="E58" s="14">
        <f>90+80</f>
        <v>170</v>
      </c>
      <c r="F58" s="78"/>
      <c r="G58" s="76"/>
      <c r="H58" s="77" t="s">
        <v>214</v>
      </c>
    </row>
    <row r="59" spans="1:8" ht="16.5" x14ac:dyDescent="0.3">
      <c r="A59" s="41"/>
      <c r="B59" s="45"/>
      <c r="C59" s="9" t="s">
        <v>126</v>
      </c>
      <c r="D59" s="64" t="s">
        <v>127</v>
      </c>
      <c r="E59" s="13" t="s">
        <v>128</v>
      </c>
      <c r="F59" s="22" t="s">
        <v>0</v>
      </c>
      <c r="G59" s="5"/>
      <c r="H59" s="5"/>
    </row>
    <row r="60" spans="1:8" ht="16.5" x14ac:dyDescent="0.3">
      <c r="A60" s="41"/>
      <c r="B60" s="45"/>
      <c r="C60" s="9" t="s">
        <v>129</v>
      </c>
      <c r="D60" s="64" t="s">
        <v>127</v>
      </c>
      <c r="E60" s="13" t="s">
        <v>130</v>
      </c>
      <c r="F60" s="22" t="s">
        <v>0</v>
      </c>
      <c r="G60" s="5"/>
      <c r="H60" s="5"/>
    </row>
    <row r="61" spans="1:8" ht="31.5" thickBot="1" x14ac:dyDescent="0.35">
      <c r="A61" s="42"/>
      <c r="B61" s="56" t="s">
        <v>135</v>
      </c>
      <c r="C61" s="23" t="s">
        <v>9</v>
      </c>
      <c r="D61" s="70"/>
      <c r="E61" s="57">
        <v>25</v>
      </c>
      <c r="F61" s="79"/>
    </row>
  </sheetData>
  <autoFilter ref="A2:HV61" xr:uid="{3134546A-CE6F-43EF-B35C-5673F830A3C9}"/>
  <phoneticPr fontId="26" type="noConversion"/>
  <dataValidations count="1">
    <dataValidation type="list" allowBlank="1" showInputMessage="1" showErrorMessage="1" sqref="F4:F6 F8:F10 F11:F61" xr:uid="{752E7094-BF7E-4E91-A89F-A0D2BDBCB707}">
      <formula1>$AA$7:$AA$8</formula1>
    </dataValidation>
  </dataValidations>
  <hyperlinks>
    <hyperlink ref="D19" r:id="rId1" xr:uid="{D62EFED6-D280-4BB9-87FB-C3BA6F760ED9}"/>
    <hyperlink ref="D9" r:id="rId2" tooltip="https://tweakyourbiz.com/business/crm/salesforce-cloud-types" xr:uid="{D709C092-C0C5-40FB-8A6F-510549468A0D}"/>
    <hyperlink ref="D10" r:id="rId3" xr:uid="{C3A4013E-0867-4B40-8EA9-823F4EFCC819}"/>
    <hyperlink ref="D14" r:id="rId4" tooltip="https://trailhead.salesforce.com/content/learn/modules/salesforce-licensing/understand-how-licenses-work" xr:uid="{60ADBCFF-95F5-4670-A576-427130E9E31F}"/>
    <hyperlink ref="D15" r:id="rId5" xr:uid="{19D6D9D1-C023-415F-8F60-B930C28D7101}"/>
    <hyperlink ref="D28" r:id="rId6" xr:uid="{B1B3D76F-97BC-4F72-B6E2-B4871BF372EE}"/>
    <hyperlink ref="D29" r:id="rId7" xr:uid="{481CB64B-9324-4CCD-9E6B-8326FF3C78EF}"/>
    <hyperlink ref="D31" r:id="rId8" xr:uid="{C7F85791-1A5D-420F-8504-310A79D12D43}"/>
    <hyperlink ref="D32" r:id="rId9" xr:uid="{66D57825-76CE-4C95-B11C-5471D4AC7E3D}"/>
    <hyperlink ref="D34" r:id="rId10" xr:uid="{4CCEC55E-9A4C-4148-841C-1657F993C771}"/>
    <hyperlink ref="D35" r:id="rId11" xr:uid="{D459B8F7-FF89-458E-A047-4FCDE933E7CC}"/>
    <hyperlink ref="D37" r:id="rId12" xr:uid="{019D0D23-8D55-49B9-90F4-42FDC28DA54F}"/>
    <hyperlink ref="D13" r:id="rId13" tooltip="https://trailhead.salesforce.com/content/learn/projects/create-a-process-for-managing-support-cases/create-support-processes" xr:uid="{FAAA396F-D659-4905-88C7-AF3AF2E00A25}"/>
    <hyperlink ref="D16" r:id="rId14" tooltip="https://help.salesforce.com/articleview?id=data_sandbox_environments.htm&amp;type=0" xr:uid="{601650E1-373A-490E-951F-0DE9138CD1E6}"/>
    <hyperlink ref="D17" r:id="rId15" xr:uid="{704178CD-39A1-463E-AAC3-4F696C20D658}"/>
    <hyperlink ref="D18" r:id="rId16" xr:uid="{6986E16F-8C71-4119-B81F-1F56D252081D}"/>
    <hyperlink ref="D25" r:id="rId17" xr:uid="{D414D1AB-8B36-46D3-A4EF-9A02EC3B4803}"/>
    <hyperlink ref="D26" r:id="rId18" tooltip="https://help.salesforce.com/articleview?id=sf.creating_custom_object_tabs.htm&amp;type=5" xr:uid="{5EF63C80-8161-4BC3-9EE5-01C55048D31E}"/>
    <hyperlink ref="D38" r:id="rId19" xr:uid="{C55722D9-6A83-406E-8399-7F74A28F3032}"/>
    <hyperlink ref="D39" r:id="rId20" xr:uid="{AA09206B-9CDE-4760-8E54-3E8277826A75}"/>
    <hyperlink ref="D8" r:id="rId21" xr:uid="{58CF7176-645E-4794-9148-738AADB829CB}"/>
    <hyperlink ref="D60" r:id="rId22" xr:uid="{0297BC5A-9F42-4521-8ECC-1B448CED5BEB}"/>
    <hyperlink ref="D59" r:id="rId23" xr:uid="{1DBBC9C4-5F96-4A2E-9AB7-765780CFC9EB}"/>
    <hyperlink ref="D52" r:id="rId24" xr:uid="{35B2E600-7429-49FB-85F1-3DE25CCD6C9F}"/>
    <hyperlink ref="D50" r:id="rId25" xr:uid="{66BB0B82-794F-4C5B-8E99-756910A8D661}"/>
    <hyperlink ref="D22" r:id="rId26" xr:uid="{757800B2-0835-49A7-A002-5815E0072E9B}"/>
    <hyperlink ref="D4" r:id="rId27" display="https://knowmax3.ultimatix.net/sites/saas-cop/salesforce/internalcrossskilling/Lists/Salesforce%20Career%20Aspiration%20Form/NewForm.aspx?Source=https%3A%2F%2Fknowmax3%2Eultimatix%2Enet%2Fsites%2Fsaas%2Dcop%2Fsalesforce%2Finternalcrossskilling%2FLists%2FSalesforce%2520Career%2520Aspiration%2520Form%2FAllItems%2Easpx&amp;RootFolder=" xr:uid="{5BCF22E6-A13D-4BE6-BAC1-8ABE1C50FC18}"/>
    <hyperlink ref="D53" r:id="rId28" xr:uid="{E3698FAF-EA47-485D-8D7B-78FFDDA70336}"/>
    <hyperlink ref="D54" r:id="rId29" xr:uid="{2CA63803-740A-4D78-8C8C-CE92F8551847}"/>
    <hyperlink ref="D43" r:id="rId30" xr:uid="{8A8713ED-9781-4F00-B720-CAAB0317DD39}"/>
    <hyperlink ref="D44" r:id="rId31" xr:uid="{A3627444-A8F4-411F-B6CC-CCAF1F76D506}"/>
    <hyperlink ref="D42" r:id="rId32" xr:uid="{58B32816-85B7-49AD-B099-1E8786B8D166}"/>
    <hyperlink ref="D46" r:id="rId33" xr:uid="{C3FE27C2-8DDF-486B-ACA9-55AE87BBA9F3}"/>
    <hyperlink ref="D47" r:id="rId34" xr:uid="{17E5CC8D-E244-44E8-9602-80FBE16257B6}"/>
    <hyperlink ref="D49" r:id="rId35" xr:uid="{13213F41-DECE-41CC-A160-99A192586F4D}"/>
    <hyperlink ref="D24" r:id="rId36" xr:uid="{F00BD32D-FCC5-4255-9B68-83A58038E607}"/>
    <hyperlink ref="D56" r:id="rId37" xr:uid="{E78B19D1-FE9B-4B1E-9A7D-A152D0C38DDA}"/>
    <hyperlink ref="D57" r:id="rId38" xr:uid="{52153DA1-9666-4EEC-AFD6-C6C843C74865}"/>
    <hyperlink ref="D40" r:id="rId39" xr:uid="{2E11CBA9-B15E-46CD-8E31-2B7B87795380}"/>
    <hyperlink ref="D6" r:id="rId40" xr:uid="{D16CE9AE-E84D-4841-B993-D216651A623E}"/>
    <hyperlink ref="D5" r:id="rId41" xr:uid="{40B8B1D1-A1FA-4A24-9623-A0514C6BE2B0}"/>
    <hyperlink ref="H5" r:id="rId42" xr:uid="{A74AFB30-23B4-465B-9B98-92B167E8D5FC}"/>
    <hyperlink ref="H6" r:id="rId43" xr:uid="{E204D3DC-0C72-4B46-9927-D67D8D21B70D}"/>
    <hyperlink ref="H2" r:id="rId44" xr:uid="{F7E8C5F3-082A-400D-AF56-4213F1AD6621}"/>
    <hyperlink ref="H3" r:id="rId45" xr:uid="{6D20D076-5873-43D0-AD4C-FB46C6CBA64F}"/>
    <hyperlink ref="H55" r:id="rId46" xr:uid="{1D0EC205-2F24-4D2C-AC8F-692EA425C436}"/>
    <hyperlink ref="H51" r:id="rId47" xr:uid="{E3050EB8-C1D9-464C-AE07-7E2DD1C0C70C}"/>
    <hyperlink ref="H36" r:id="rId48" xr:uid="{E23DAF52-CACA-4732-A50D-D696A874A4F0}"/>
    <hyperlink ref="H33" r:id="rId49" xr:uid="{C8D110EB-0CD2-4061-9B8D-603E349E185A}"/>
    <hyperlink ref="H30" r:id="rId50" xr:uid="{194327E7-2ECE-4A9E-BA01-6A22BCD64D7C}"/>
    <hyperlink ref="H27" r:id="rId51" xr:uid="{C1DA9585-48BC-4FFF-A462-4FFC48F5CB4F}"/>
    <hyperlink ref="H11" r:id="rId52" xr:uid="{4C524D00-D86E-42BC-98C0-78F9283E52DB}"/>
    <hyperlink ref="H7" r:id="rId53" xr:uid="{7A9B9127-5556-45CF-9863-125894552FF4}"/>
    <hyperlink ref="H41" r:id="rId54" xr:uid="{00F357E6-E40F-4880-8C55-06F8A6E23DAC}"/>
    <hyperlink ref="H45" r:id="rId55" xr:uid="{8DD583ED-CC66-43C7-93A4-5099AB308861}"/>
    <hyperlink ref="H48" r:id="rId56" xr:uid="{6D4BF949-96D2-4ECD-A652-7799E1536373}"/>
    <hyperlink ref="H20" r:id="rId57" xr:uid="{984E1B08-B56D-41E5-8FBC-A6ED6B254531}"/>
    <hyperlink ref="H58" r:id="rId58" xr:uid="{F93C9E24-462C-411C-BC07-9BFFC9C901DF}"/>
    <hyperlink ref="D12" r:id="rId59" xr:uid="{D641A823-EF10-444E-90D1-90F36CE23D98}"/>
  </hyperlinks>
  <pageMargins left="0.7" right="0.7" top="0.75" bottom="0.75" header="0.3" footer="0.3"/>
  <pageSetup orientation="portrait" r:id="rId60"/>
  <legacy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462-4B16-40DE-88AF-9B747E4C263D}">
  <dimension ref="A1:C42"/>
  <sheetViews>
    <sheetView showGridLines="0" tabSelected="1" zoomScale="80" zoomScaleNormal="80" workbookViewId="0">
      <selection activeCell="B14" sqref="B14"/>
    </sheetView>
  </sheetViews>
  <sheetFormatPr defaultColWidth="9.1796875" defaultRowHeight="30" customHeight="1" x14ac:dyDescent="0.25"/>
  <cols>
    <col min="1" max="1" width="31.1796875" style="27" customWidth="1"/>
    <col min="2" max="2" width="50.54296875" style="27" customWidth="1"/>
    <col min="3" max="3" width="41.7265625" style="28" customWidth="1"/>
    <col min="4" max="16384" width="9.1796875" style="28"/>
  </cols>
  <sheetData>
    <row r="1" spans="1:3" ht="30" customHeight="1" thickBot="1" x14ac:dyDescent="0.3"/>
    <row r="2" spans="1:3" ht="30" customHeight="1" thickBot="1" x14ac:dyDescent="0.3">
      <c r="A2" s="24" t="s">
        <v>26</v>
      </c>
      <c r="B2" s="25" t="s">
        <v>27</v>
      </c>
      <c r="C2" s="26" t="s">
        <v>2</v>
      </c>
    </row>
    <row r="3" spans="1:3" ht="69.75" customHeight="1" x14ac:dyDescent="0.25">
      <c r="A3" s="81" t="s">
        <v>148</v>
      </c>
      <c r="B3" s="97" t="s">
        <v>4</v>
      </c>
      <c r="C3" s="31"/>
    </row>
    <row r="4" spans="1:3" ht="69.75" customHeight="1" x14ac:dyDescent="0.25">
      <c r="A4" s="80" t="s">
        <v>158</v>
      </c>
      <c r="B4" s="96" t="s">
        <v>20</v>
      </c>
      <c r="C4" s="31"/>
    </row>
    <row r="5" spans="1:3" ht="69.75" customHeight="1" x14ac:dyDescent="0.25">
      <c r="A5" s="81" t="s">
        <v>162</v>
      </c>
      <c r="B5" s="95" t="s">
        <v>5</v>
      </c>
      <c r="C5" s="31"/>
    </row>
    <row r="6" spans="1:3" ht="69.75" customHeight="1" x14ac:dyDescent="0.25">
      <c r="A6" s="81" t="s">
        <v>225</v>
      </c>
      <c r="B6" s="94" t="s">
        <v>221</v>
      </c>
      <c r="C6" s="31"/>
    </row>
    <row r="7" spans="1:3" ht="69.75" customHeight="1" x14ac:dyDescent="0.25">
      <c r="A7" s="81" t="s">
        <v>149</v>
      </c>
      <c r="B7" s="84" t="s">
        <v>34</v>
      </c>
      <c r="C7" s="31"/>
    </row>
    <row r="8" spans="1:3" ht="69.75" customHeight="1" x14ac:dyDescent="0.25">
      <c r="A8" s="81" t="s">
        <v>159</v>
      </c>
      <c r="B8" s="84" t="s">
        <v>37</v>
      </c>
      <c r="C8" s="31"/>
    </row>
    <row r="9" spans="1:3" ht="69.75" customHeight="1" x14ac:dyDescent="0.25">
      <c r="A9" s="81" t="s">
        <v>163</v>
      </c>
      <c r="B9" s="84" t="s">
        <v>39</v>
      </c>
      <c r="C9" s="31"/>
    </row>
    <row r="10" spans="1:3" ht="69.75" customHeight="1" x14ac:dyDescent="0.25">
      <c r="A10" s="80" t="s">
        <v>164</v>
      </c>
      <c r="B10" s="90" t="s">
        <v>42</v>
      </c>
      <c r="C10" s="31"/>
    </row>
    <row r="11" spans="1:3" ht="69.75" customHeight="1" x14ac:dyDescent="0.25">
      <c r="A11" s="80" t="s">
        <v>167</v>
      </c>
      <c r="B11" s="90" t="s">
        <v>44</v>
      </c>
      <c r="C11" s="31"/>
    </row>
    <row r="12" spans="1:3" ht="69.75" customHeight="1" x14ac:dyDescent="0.25">
      <c r="A12" s="29" t="s">
        <v>169</v>
      </c>
      <c r="B12" s="32" t="s">
        <v>3</v>
      </c>
      <c r="C12" s="31"/>
    </row>
    <row r="13" spans="1:3" ht="69.75" customHeight="1" x14ac:dyDescent="0.25">
      <c r="A13" s="81" t="s">
        <v>171</v>
      </c>
      <c r="B13" s="92" t="s">
        <v>11</v>
      </c>
      <c r="C13" s="31"/>
    </row>
    <row r="14" spans="1:3" ht="69.75" customHeight="1" x14ac:dyDescent="0.25">
      <c r="A14" s="29" t="s">
        <v>137</v>
      </c>
      <c r="B14" s="33" t="s">
        <v>13</v>
      </c>
      <c r="C14" s="31"/>
    </row>
    <row r="15" spans="1:3" ht="69.75" customHeight="1" x14ac:dyDescent="0.25">
      <c r="A15" s="81" t="s">
        <v>150</v>
      </c>
      <c r="B15" s="94" t="s">
        <v>6</v>
      </c>
      <c r="C15" s="31"/>
    </row>
    <row r="16" spans="1:3" ht="69.75" customHeight="1" x14ac:dyDescent="0.25">
      <c r="A16" s="81" t="s">
        <v>165</v>
      </c>
      <c r="B16" s="85" t="s">
        <v>12</v>
      </c>
      <c r="C16" s="31"/>
    </row>
    <row r="17" spans="1:3" ht="69.75" customHeight="1" x14ac:dyDescent="0.25">
      <c r="A17" s="81" t="s">
        <v>168</v>
      </c>
      <c r="B17" s="85" t="s">
        <v>59</v>
      </c>
      <c r="C17" s="31"/>
    </row>
    <row r="18" spans="1:3" ht="69.75" customHeight="1" x14ac:dyDescent="0.25">
      <c r="A18" s="80" t="s">
        <v>170</v>
      </c>
      <c r="B18" s="90" t="s">
        <v>61</v>
      </c>
      <c r="C18" s="31"/>
    </row>
    <row r="19" spans="1:3" ht="69.75" customHeight="1" x14ac:dyDescent="0.25">
      <c r="A19" s="29" t="s">
        <v>138</v>
      </c>
      <c r="B19" s="34" t="s">
        <v>65</v>
      </c>
      <c r="C19" s="31"/>
    </row>
    <row r="20" spans="1:3" ht="69.75" customHeight="1" x14ac:dyDescent="0.25">
      <c r="A20" s="80" t="s">
        <v>151</v>
      </c>
      <c r="B20" s="93" t="s">
        <v>68</v>
      </c>
      <c r="C20" s="31"/>
    </row>
    <row r="21" spans="1:3" ht="69.75" customHeight="1" x14ac:dyDescent="0.25">
      <c r="A21" s="81" t="s">
        <v>139</v>
      </c>
      <c r="B21" s="84" t="s">
        <v>73</v>
      </c>
      <c r="C21" s="31"/>
    </row>
    <row r="22" spans="1:3" ht="69.75" customHeight="1" x14ac:dyDescent="0.25">
      <c r="A22" s="29" t="s">
        <v>166</v>
      </c>
      <c r="B22" s="30" t="s">
        <v>75</v>
      </c>
      <c r="C22" s="31"/>
    </row>
    <row r="23" spans="1:3" ht="69.75" customHeight="1" x14ac:dyDescent="0.25">
      <c r="A23" s="29" t="s">
        <v>160</v>
      </c>
      <c r="B23" s="30" t="s">
        <v>80</v>
      </c>
      <c r="C23" s="31"/>
    </row>
    <row r="24" spans="1:3" ht="69.75" customHeight="1" x14ac:dyDescent="0.25">
      <c r="A24" s="86" t="s">
        <v>140</v>
      </c>
      <c r="B24" s="92" t="s">
        <v>7</v>
      </c>
      <c r="C24" s="31"/>
    </row>
    <row r="25" spans="1:3" ht="69.75" customHeight="1" x14ac:dyDescent="0.25">
      <c r="A25" s="29" t="s">
        <v>141</v>
      </c>
      <c r="B25" s="30" t="s">
        <v>88</v>
      </c>
      <c r="C25" s="31"/>
    </row>
    <row r="26" spans="1:3" ht="69.75" customHeight="1" x14ac:dyDescent="0.25">
      <c r="A26" s="80" t="s">
        <v>152</v>
      </c>
      <c r="B26" s="90" t="s">
        <v>90</v>
      </c>
      <c r="C26" s="31"/>
    </row>
    <row r="27" spans="1:3" ht="69.75" customHeight="1" x14ac:dyDescent="0.25">
      <c r="A27" s="81" t="s">
        <v>161</v>
      </c>
      <c r="B27" s="84" t="s">
        <v>92</v>
      </c>
      <c r="C27" s="31"/>
    </row>
    <row r="28" spans="1:3" ht="69.75" customHeight="1" x14ac:dyDescent="0.25">
      <c r="A28" s="81" t="s">
        <v>179</v>
      </c>
      <c r="B28" s="84" t="s">
        <v>181</v>
      </c>
      <c r="C28" s="31"/>
    </row>
    <row r="29" spans="1:3" ht="69.75" customHeight="1" x14ac:dyDescent="0.25">
      <c r="A29" s="81" t="s">
        <v>142</v>
      </c>
      <c r="B29" s="85" t="s">
        <v>14</v>
      </c>
      <c r="C29" s="31"/>
    </row>
    <row r="30" spans="1:3" ht="69.75" customHeight="1" x14ac:dyDescent="0.25">
      <c r="A30" s="29" t="s">
        <v>153</v>
      </c>
      <c r="B30" s="30" t="s">
        <v>99</v>
      </c>
      <c r="C30" s="31"/>
    </row>
    <row r="31" spans="1:3" ht="69.75" customHeight="1" x14ac:dyDescent="0.25">
      <c r="A31" s="81" t="s">
        <v>183</v>
      </c>
      <c r="B31" s="84" t="s">
        <v>178</v>
      </c>
      <c r="C31" s="31"/>
    </row>
    <row r="32" spans="1:3" ht="69.75" customHeight="1" x14ac:dyDescent="0.25">
      <c r="A32" s="29" t="s">
        <v>143</v>
      </c>
      <c r="B32" s="34" t="s">
        <v>15</v>
      </c>
      <c r="C32" s="31"/>
    </row>
    <row r="33" spans="1:3" ht="69.75" customHeight="1" x14ac:dyDescent="0.25">
      <c r="A33" s="81" t="s">
        <v>154</v>
      </c>
      <c r="B33" s="85" t="s">
        <v>16</v>
      </c>
      <c r="C33" s="31"/>
    </row>
    <row r="34" spans="1:3" ht="69.75" customHeight="1" x14ac:dyDescent="0.25">
      <c r="A34" s="81" t="s">
        <v>144</v>
      </c>
      <c r="B34" s="85" t="s">
        <v>17</v>
      </c>
      <c r="C34" s="31"/>
    </row>
    <row r="35" spans="1:3" ht="69.75" customHeight="1" x14ac:dyDescent="0.25">
      <c r="A35" s="81" t="s">
        <v>155</v>
      </c>
      <c r="B35" s="91" t="s">
        <v>109</v>
      </c>
      <c r="C35" s="31"/>
    </row>
    <row r="36" spans="1:3" ht="69.75" customHeight="1" x14ac:dyDescent="0.25">
      <c r="A36" s="89" t="s">
        <v>145</v>
      </c>
      <c r="B36" s="90" t="s">
        <v>113</v>
      </c>
      <c r="C36" s="31"/>
    </row>
    <row r="37" spans="1:3" ht="69.75" customHeight="1" x14ac:dyDescent="0.25">
      <c r="A37" s="87" t="s">
        <v>185</v>
      </c>
      <c r="B37" s="88" t="s">
        <v>172</v>
      </c>
      <c r="C37" s="31"/>
    </row>
    <row r="38" spans="1:3" ht="69.75" customHeight="1" x14ac:dyDescent="0.25">
      <c r="A38" s="86" t="s">
        <v>184</v>
      </c>
      <c r="B38" s="84" t="s">
        <v>173</v>
      </c>
      <c r="C38" s="31"/>
    </row>
    <row r="39" spans="1:3" ht="69.75" customHeight="1" x14ac:dyDescent="0.25">
      <c r="A39" s="81" t="s">
        <v>146</v>
      </c>
      <c r="B39" s="85" t="s">
        <v>118</v>
      </c>
      <c r="C39" s="31"/>
    </row>
    <row r="40" spans="1:3" ht="69.75" customHeight="1" x14ac:dyDescent="0.25">
      <c r="A40" s="81" t="s">
        <v>156</v>
      </c>
      <c r="B40" s="85" t="s">
        <v>121</v>
      </c>
      <c r="C40" s="31"/>
    </row>
    <row r="41" spans="1:3" ht="69.75" customHeight="1" x14ac:dyDescent="0.25">
      <c r="A41" s="81" t="s">
        <v>147</v>
      </c>
      <c r="B41" s="84" t="s">
        <v>127</v>
      </c>
      <c r="C41" s="31"/>
    </row>
    <row r="42" spans="1:3" ht="69.75" customHeight="1" thickBot="1" x14ac:dyDescent="0.3">
      <c r="A42" s="82" t="s">
        <v>157</v>
      </c>
      <c r="B42" s="83" t="s">
        <v>127</v>
      </c>
      <c r="C42" s="35"/>
    </row>
  </sheetData>
  <hyperlinks>
    <hyperlink ref="B13" r:id="rId1" xr:uid="{9907DE78-02DE-4F47-AAF1-044055708C2A}"/>
    <hyperlink ref="B8" r:id="rId2" tooltip="https://trailhead.salesforce.com/content/learn/modules/salesforce-licensing/understand-how-licenses-work" xr:uid="{D4B516EB-6DE8-406D-B13F-5D05B8EE9B94}"/>
    <hyperlink ref="B9" r:id="rId3" xr:uid="{C69542A1-C88E-4E6D-8FEA-3757A25BCB8B}"/>
    <hyperlink ref="B19" r:id="rId4" xr:uid="{B9E8FC48-2CA9-46BF-BE47-639814CFC8D9}"/>
    <hyperlink ref="B20" r:id="rId5" xr:uid="{3C2A074C-AF4C-4133-9450-237B54FFA3A5}"/>
    <hyperlink ref="B21" r:id="rId6" xr:uid="{B8D00C7E-FD02-41D3-98DD-A6668F3FE315}"/>
    <hyperlink ref="B22" r:id="rId7" xr:uid="{41223F43-4458-46F8-85C0-056C0E46C81F}"/>
    <hyperlink ref="B23" r:id="rId8" xr:uid="{16CA0874-F43B-4101-BDA3-EB47694D19EC}"/>
    <hyperlink ref="B24" r:id="rId9" xr:uid="{AA77FB94-BC8B-4E9F-A99D-22A67B7DD7B5}"/>
    <hyperlink ref="B25" r:id="rId10" xr:uid="{540B1BF0-F7A7-4F39-AF5D-AE273927B099}"/>
    <hyperlink ref="B6" r:id="rId11" xr:uid="{A7094DBC-7E82-4598-BB6F-C37825CE9896}"/>
    <hyperlink ref="B7" r:id="rId12" tooltip="https://trailhead.salesforce.com/content/learn/projects/create-a-process-for-managing-support-cases/create-support-processes" xr:uid="{901F3D81-C8D1-42FB-8664-6E9512A11A1C}"/>
    <hyperlink ref="B10" r:id="rId13" tooltip="https://help.salesforce.com/articleview?id=data_sandbox_environments.htm&amp;type=0" xr:uid="{6038E8FA-9F41-487C-A434-9234B225C26C}"/>
    <hyperlink ref="B11" r:id="rId14" xr:uid="{20599857-CB30-4718-A5D5-D0F61A01667F}"/>
    <hyperlink ref="B12" r:id="rId15" xr:uid="{AAE503D6-5678-4539-B037-463882086F70}"/>
    <hyperlink ref="B17" r:id="rId16" xr:uid="{734AC505-0D5E-4B41-925F-A44A07FBD96F}"/>
    <hyperlink ref="B18" r:id="rId17" tooltip="https://help.salesforce.com/articleview?id=sf.creating_custom_object_tabs.htm&amp;type=5" xr:uid="{DC1F6057-9CF8-4878-A7B1-0C6718B82F5D}"/>
    <hyperlink ref="B26" r:id="rId18" xr:uid="{185F1C9A-CE7D-4080-A059-6D3C03E419BE}"/>
    <hyperlink ref="B27" r:id="rId19" xr:uid="{13B838C1-9889-48DD-913F-3173B57A7CC1}"/>
    <hyperlink ref="B42" r:id="rId20" xr:uid="{5CFA3946-866C-4AD1-B930-83984E13ED8F}"/>
    <hyperlink ref="B41" r:id="rId21" xr:uid="{69782246-5734-4709-8278-571791132FD6}"/>
    <hyperlink ref="B36" r:id="rId22" xr:uid="{920EDF9B-111E-4BE4-B60C-7CF9EA9794EE}"/>
    <hyperlink ref="B30" r:id="rId23" xr:uid="{0D613B9F-3411-4351-826F-61321294E62A}"/>
    <hyperlink ref="B35" r:id="rId24" xr:uid="{15450E61-873A-4AE0-99E2-AE1DED67A8D2}"/>
    <hyperlink ref="B14" r:id="rId25" xr:uid="{1563450D-360F-4466-9E32-3D356D5A7CE9}"/>
    <hyperlink ref="B16" r:id="rId26" xr:uid="{516F0B6B-1866-4A6D-90E0-03CDFB2CB045}"/>
    <hyperlink ref="B29" r:id="rId27" xr:uid="{D600D5D7-9CDE-4FD6-8393-807463868679}"/>
    <hyperlink ref="B32" r:id="rId28" xr:uid="{7A4B0832-8C19-437F-977B-3F95DE1AB753}"/>
    <hyperlink ref="B33" r:id="rId29" xr:uid="{36DC79C5-ABFA-4B67-8632-3DBBF2D7BD52}"/>
    <hyperlink ref="B34" r:id="rId30" xr:uid="{BA821F13-AB2E-4150-B6C4-18A8B410E096}"/>
    <hyperlink ref="B39" r:id="rId31" xr:uid="{08A0439B-3F86-4166-AC29-311CF42BAA52}"/>
    <hyperlink ref="B40" r:id="rId32" xr:uid="{D933FBEC-AB18-49D7-A867-9521B56B2E25}"/>
    <hyperlink ref="B31" r:id="rId33" xr:uid="{EC7676A3-579C-4399-993D-42470C25CCBE}"/>
    <hyperlink ref="B37" r:id="rId34" xr:uid="{60BA5387-C82E-4943-BBC5-E05D4D6AD2C1}"/>
    <hyperlink ref="B38" r:id="rId35" xr:uid="{393C0E83-1673-47CA-B161-85C4D2D0E908}"/>
    <hyperlink ref="B28" r:id="rId36" xr:uid="{7E6BA4A3-32FC-4B66-A9F3-E6E863252F7B}"/>
    <hyperlink ref="B4" r:id="rId37" tooltip="https://tweakyourbiz.com/business/crm/salesforce-cloud-types" xr:uid="{9EB71660-9D6B-4B86-8F2D-AC5BF1E55D1B}"/>
    <hyperlink ref="B5" r:id="rId38" xr:uid="{FD810270-AF9C-47E6-B219-569099D15CB1}"/>
    <hyperlink ref="B3" r:id="rId39" xr:uid="{79B1FBF5-A941-4624-91F1-5AFF919BC550}"/>
    <hyperlink ref="B15" r:id="rId40" xr:uid="{4E7796EF-7995-466D-B1BD-D3F9F3E947BC}"/>
  </hyperlinks>
  <pageMargins left="0.7" right="0.7" top="0.75" bottom="0.75" header="0.3" footer="0.3"/>
  <pageSetup scale="12" orientation="portrait" r:id="rId41"/>
  <drawing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 Complete from Drop Down</vt:lpstr>
      <vt:lpstr>Paste Snapshots_Complete Module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 Aasi</dc:creator>
  <cp:lastModifiedBy>Raghava Chowdary</cp:lastModifiedBy>
  <dcterms:created xsi:type="dcterms:W3CDTF">2018-11-30T09:12:32Z</dcterms:created>
  <dcterms:modified xsi:type="dcterms:W3CDTF">2024-03-25T15:50:16Z</dcterms:modified>
</cp:coreProperties>
</file>