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esh.shinde\Downloads\MMX_case_study\Data\bcn 1\"/>
    </mc:Choice>
  </mc:AlternateContent>
  <xr:revisionPtr revIDLastSave="0" documentId="13_ncr:40009_{F6FD08EA-EB05-4690-A059-1624625937AD}" xr6:coauthVersionLast="47" xr6:coauthVersionMax="47" xr10:uidLastSave="{00000000-0000-0000-0000-000000000000}"/>
  <bookViews>
    <workbookView xWindow="-120" yWindow="-120" windowWidth="20730" windowHeight="11040" activeTab="2"/>
  </bookViews>
  <sheets>
    <sheet name="yearly_contri_bcn_1" sheetId="1" r:id="rId1"/>
    <sheet name="Sheet2" sheetId="3" r:id="rId2"/>
    <sheet name="Sheet3" sheetId="4" r:id="rId3"/>
    <sheet name="Sheet1" sheetId="2" r:id="rId4"/>
  </sheets>
  <definedNames>
    <definedName name="_xlnm._FilterDatabase" localSheetId="3" hidden="1">Sheet1!$N$11:$R$16</definedName>
    <definedName name="_xlnm._FilterDatabase" localSheetId="1" hidden="1">Sheet2!$M$9:$Q$17</definedName>
    <definedName name="_xlnm._FilterDatabase" localSheetId="0" hidden="1">yearly_contri_bcn_1!$A$13:$N$17</definedName>
    <definedName name="_xlchart.v1.0" hidden="1">Sheet3!$H$3:$O$3</definedName>
    <definedName name="_xlchart.v1.1" hidden="1">Sheet3!$H$4:$O$4</definedName>
    <definedName name="_xlchart.v1.2" hidden="1">Sheet3!$H$3:$O$3</definedName>
    <definedName name="_xlchart.v1.3" hidden="1">Sheet3!$H$4:$O$4</definedName>
  </definedNames>
  <calcPr calcId="0"/>
</workbook>
</file>

<file path=xl/calcChain.xml><?xml version="1.0" encoding="utf-8"?>
<calcChain xmlns="http://schemas.openxmlformats.org/spreadsheetml/2006/main">
  <c r="F9" i="2" l="1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M9" i="1"/>
  <c r="L9" i="1"/>
  <c r="K9" i="1"/>
  <c r="J9" i="1"/>
  <c r="I9" i="1"/>
  <c r="H9" i="1"/>
  <c r="G9" i="1"/>
  <c r="F9" i="1"/>
  <c r="E9" i="1"/>
  <c r="D9" i="1"/>
  <c r="C9" i="1"/>
  <c r="M8" i="1"/>
  <c r="L8" i="1"/>
  <c r="K8" i="1"/>
  <c r="J8" i="1"/>
  <c r="I8" i="1"/>
  <c r="H8" i="1"/>
  <c r="G8" i="1"/>
  <c r="F8" i="1"/>
  <c r="E8" i="1"/>
  <c r="D8" i="1"/>
  <c r="C8" i="1"/>
  <c r="M7" i="1"/>
  <c r="L7" i="1"/>
  <c r="K7" i="1"/>
  <c r="J7" i="1"/>
  <c r="I7" i="1"/>
  <c r="H7" i="1"/>
  <c r="G7" i="1"/>
  <c r="F7" i="1"/>
  <c r="E7" i="1"/>
  <c r="D7" i="1"/>
  <c r="C7" i="1"/>
  <c r="M6" i="1"/>
  <c r="L6" i="1"/>
  <c r="K6" i="1"/>
  <c r="J6" i="1"/>
  <c r="I6" i="1"/>
  <c r="H6" i="1"/>
  <c r="G6" i="1"/>
  <c r="F6" i="1"/>
  <c r="E6" i="1"/>
  <c r="D6" i="1"/>
  <c r="C6" i="1"/>
  <c r="B9" i="1"/>
  <c r="B8" i="1"/>
  <c r="B7" i="1"/>
  <c r="B6" i="1"/>
  <c r="B5" i="1"/>
  <c r="M5" i="1"/>
  <c r="L5" i="1"/>
  <c r="K5" i="1"/>
  <c r="J5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<sst xmlns="http://schemas.openxmlformats.org/spreadsheetml/2006/main" count="73" uniqueCount="15">
  <si>
    <t>Year</t>
  </si>
  <si>
    <t>base</t>
  </si>
  <si>
    <t>ac_m_trade_desk_l_clk</t>
  </si>
  <si>
    <t>ac_m_linkedin_l_clk</t>
  </si>
  <si>
    <t>ac_m_google_n_imp_adstk</t>
  </si>
  <si>
    <t>ac_m_youtube_n_imp_adstk</t>
  </si>
  <si>
    <t>ac_m_bing_l_imp_adstk</t>
  </si>
  <si>
    <t>ac_s_index_weekly</t>
  </si>
  <si>
    <t>ac_gqv_n_actra_gix</t>
  </si>
  <si>
    <t>ac_ec_is_bull</t>
  </si>
  <si>
    <t>ac_ec_psavert</t>
  </si>
  <si>
    <t>ac_web_new_customer_logins</t>
  </si>
  <si>
    <t>ac_trend</t>
  </si>
  <si>
    <t>Total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</si>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</sst>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Percentage Contribution of Different</a:t>
            </a:r>
            <a:r>
              <a:rPr lang="en-IN" baseline="0"/>
              <a:t> Features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yearly_contri_bcn_1!$B$13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yearly_contri_bcn_1!$B$14:$B$17</c:f>
              <c:numCache>
                <c:formatCode>0.00%</c:formatCode>
                <c:ptCount val="4"/>
                <c:pt idx="0">
                  <c:v>0.24585577662441235</c:v>
                </c:pt>
                <c:pt idx="1">
                  <c:v>0.23563311694448638</c:v>
                </c:pt>
                <c:pt idx="2">
                  <c:v>0.23803343462770551</c:v>
                </c:pt>
                <c:pt idx="3">
                  <c:v>0.23976212899385374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D-4D82-9FC2-B670CA127F1F}"/>
            </c:ext>
          </c:extLst>
        </c:ser>
        <c:ser>
          <c:idx val="4"/>
          <c:order val="4"/>
          <c:tx>
            <c:strRef>
              <c:f>yearly_contri_bcn_1!$F$13</c:f>
              <c:strCache>
                <c:ptCount val="1"/>
                <c:pt idx="0">
                  <c:v>ac_m_youtube_n_imp_adstk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yearly_contri_bcn_1!$F$14:$F$17</c:f>
              <c:numCache>
                <c:formatCode>0.00%</c:formatCode>
                <c:ptCount val="4"/>
                <c:pt idx="0">
                  <c:v>1.355728681013945E-2</c:v>
                </c:pt>
                <c:pt idx="1">
                  <c:v>1.4629310715567827E-2</c:v>
                </c:pt>
                <c:pt idx="2">
                  <c:v>2.0703951565961141E-2</c:v>
                </c:pt>
                <c:pt idx="3">
                  <c:v>1.632041205802862E-2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8D-4D82-9FC2-B670CA127F1F}"/>
            </c:ext>
          </c:extLst>
        </c:ser>
        <c:ser>
          <c:idx val="5"/>
          <c:order val="5"/>
          <c:tx>
            <c:strRef>
              <c:f>yearly_contri_bcn_1!$G$13</c:f>
              <c:strCache>
                <c:ptCount val="1"/>
                <c:pt idx="0">
                  <c:v>ac_m_bing_l_imp_adstk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yearly_contri_bcn_1!$G$14:$G$17</c:f>
              <c:numCache>
                <c:formatCode>0.00%</c:formatCode>
                <c:ptCount val="4"/>
                <c:pt idx="0">
                  <c:v>7.2734147595685583E-2</c:v>
                </c:pt>
                <c:pt idx="1">
                  <c:v>2.6906915802905867E-2</c:v>
                </c:pt>
                <c:pt idx="2">
                  <c:v>5.5756495672837587E-2</c:v>
                </c:pt>
                <c:pt idx="3">
                  <c:v>5.1490409149177845E-2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8D-4D82-9FC2-B670CA127F1F}"/>
            </c:ext>
          </c:extLst>
        </c:ser>
        <c:ser>
          <c:idx val="6"/>
          <c:order val="6"/>
          <c:tx>
            <c:strRef>
              <c:f>yearly_contri_bcn_1!$H$13</c:f>
              <c:strCache>
                <c:ptCount val="1"/>
                <c:pt idx="0">
                  <c:v>ac_s_index_weekly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yearly_contri_bcn_1!$H$14:$H$17</c:f>
              <c:numCache>
                <c:formatCode>0.00%</c:formatCode>
                <c:ptCount val="4"/>
                <c:pt idx="0">
                  <c:v>3.1164911726584543E-2</c:v>
                </c:pt>
                <c:pt idx="1">
                  <c:v>3.141873368388777E-2</c:v>
                </c:pt>
                <c:pt idx="2">
                  <c:v>3.0352363161639799E-2</c:v>
                </c:pt>
                <c:pt idx="3">
                  <c:v>3.0978185084771827E-2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8D-4D82-9FC2-B670CA127F1F}"/>
            </c:ext>
          </c:extLst>
        </c:ser>
        <c:ser>
          <c:idx val="7"/>
          <c:order val="7"/>
          <c:tx>
            <c:strRef>
              <c:f>yearly_contri_bcn_1!$I$13</c:f>
              <c:strCache>
                <c:ptCount val="1"/>
                <c:pt idx="0">
                  <c:v>ac_gqv_n_actra_gix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yearly_contri_bcn_1!$I$14:$I$17</c:f>
              <c:numCache>
                <c:formatCode>0.00%</c:formatCode>
                <c:ptCount val="4"/>
                <c:pt idx="0">
                  <c:v>0.21008893539996049</c:v>
                </c:pt>
                <c:pt idx="1">
                  <c:v>0.1673390150822964</c:v>
                </c:pt>
                <c:pt idx="2">
                  <c:v>0.12215802781046205</c:v>
                </c:pt>
                <c:pt idx="3">
                  <c:v>0.16606609317945895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8D-4D82-9FC2-B670CA127F1F}"/>
            </c:ext>
          </c:extLst>
        </c:ser>
        <c:ser>
          <c:idx val="8"/>
          <c:order val="8"/>
          <c:tx>
            <c:strRef>
              <c:f>yearly_contri_bcn_1!$J$13</c:f>
              <c:strCache>
                <c:ptCount val="1"/>
                <c:pt idx="0">
                  <c:v>ac_ec_is_bull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yearly_contri_bcn_1!$J$14:$J$17</c:f>
              <c:numCache>
                <c:formatCode>0.00%</c:formatCode>
                <c:ptCount val="4"/>
                <c:pt idx="0">
                  <c:v>4.2742817365905704E-2</c:v>
                </c:pt>
                <c:pt idx="1">
                  <c:v>5.8411377759586269E-2</c:v>
                </c:pt>
                <c:pt idx="2">
                  <c:v>2.1543467059370266E-2</c:v>
                </c:pt>
                <c:pt idx="3">
                  <c:v>4.0939421678762439E-2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8D-4D82-9FC2-B670CA127F1F}"/>
            </c:ext>
          </c:extLst>
        </c:ser>
        <c:ser>
          <c:idx val="9"/>
          <c:order val="9"/>
          <c:tx>
            <c:strRef>
              <c:f>yearly_contri_bcn_1!$K$13</c:f>
              <c:strCache>
                <c:ptCount val="1"/>
                <c:pt idx="0">
                  <c:v>ac_ec_psavert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yearly_contri_bcn_1!$K$14:$K$17</c:f>
              <c:numCache>
                <c:formatCode>0.00%</c:formatCode>
                <c:ptCount val="4"/>
                <c:pt idx="0">
                  <c:v>3.271390413613931E-2</c:v>
                </c:pt>
                <c:pt idx="1">
                  <c:v>2.166206620984417E-2</c:v>
                </c:pt>
                <c:pt idx="2">
                  <c:v>5.9185474451876462E-4</c:v>
                </c:pt>
                <c:pt idx="3">
                  <c:v>1.8180293302914177E-2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8D-4D82-9FC2-B670CA127F1F}"/>
            </c:ext>
          </c:extLst>
        </c:ser>
        <c:ser>
          <c:idx val="10"/>
          <c:order val="10"/>
          <c:tx>
            <c:strRef>
              <c:f>yearly_contri_bcn_1!$L$13</c:f>
              <c:strCache>
                <c:ptCount val="1"/>
                <c:pt idx="0">
                  <c:v>ac_web_new_customer_logins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yearly_contri_bcn_1!$L$14:$L$17</c:f>
              <c:numCache>
                <c:formatCode>0.00%</c:formatCode>
                <c:ptCount val="4"/>
                <c:pt idx="0">
                  <c:v>1.0691391265886074E-3</c:v>
                </c:pt>
                <c:pt idx="1">
                  <c:v>6.1755956893176402E-3</c:v>
                </c:pt>
                <c:pt idx="2">
                  <c:v>1.8009455407460225E-4</c:v>
                </c:pt>
                <c:pt idx="3">
                  <c:v>2.502617830055817E-3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D-4D82-9FC2-B670CA127F1F}"/>
            </c:ext>
          </c:extLst>
        </c:ser>
        <c:ser>
          <c:idx val="11"/>
          <c:order val="11"/>
          <c:tx>
            <c:strRef>
              <c:f>yearly_contri_bcn_1!$M$13</c:f>
              <c:strCache>
                <c:ptCount val="1"/>
                <c:pt idx="0">
                  <c:v>ac_trend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yearly_contri_bcn_1!$M$14:$M$17</c:f>
              <c:numCache>
                <c:formatCode>0.00%</c:formatCode>
                <c:ptCount val="4"/>
                <c:pt idx="0">
                  <c:v>7.2688705294686892E-2</c:v>
                </c:pt>
                <c:pt idx="1">
                  <c:v>0.2058038011903176</c:v>
                </c:pt>
                <c:pt idx="2">
                  <c:v>0.33648342324257224</c:v>
                </c:pt>
                <c:pt idx="3">
                  <c:v>0.20640809867060142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8D-4D82-9FC2-B670CA127F1F}"/>
            </c:ext>
          </c:extLst>
        </c:ser>
        <c:ser>
          <c:idx val="1"/>
          <c:order val="1"/>
          <c:tx>
            <c:strRef>
              <c:f>yearly_contri_bcn_1!$C$13</c:f>
              <c:strCache>
                <c:ptCount val="1"/>
                <c:pt idx="0">
                  <c:v>ac_m_trade_desk_l_clk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yearly_contri_bcn_1!$C$14:$C$17</c:f>
              <c:numCache>
                <c:formatCode>0.00%</c:formatCode>
                <c:ptCount val="4"/>
                <c:pt idx="0">
                  <c:v>0.13263060064709298</c:v>
                </c:pt>
                <c:pt idx="1">
                  <c:v>0.1059895057054462</c:v>
                </c:pt>
                <c:pt idx="2">
                  <c:v>4.8452573142158138E-2</c:v>
                </c:pt>
                <c:pt idx="3">
                  <c:v>9.5331503831326797E-2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D-4D82-9FC2-B670CA127F1F}"/>
            </c:ext>
          </c:extLst>
        </c:ser>
        <c:ser>
          <c:idx val="2"/>
          <c:order val="2"/>
          <c:tx>
            <c:strRef>
              <c:f>yearly_contri_bcn_1!$D$13</c:f>
              <c:strCache>
                <c:ptCount val="1"/>
                <c:pt idx="0">
                  <c:v>ac_m_linkedin_l_clk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yearly_contri_bcn_1!$D$14:$D$17</c:f>
              <c:numCache>
                <c:formatCode>0.00%</c:formatCode>
                <c:ptCount val="4"/>
                <c:pt idx="0">
                  <c:v>1.2360549157410488E-2</c:v>
                </c:pt>
                <c:pt idx="1">
                  <c:v>1.8785307320715084E-2</c:v>
                </c:pt>
                <c:pt idx="2">
                  <c:v>2.1380323294816189E-2</c:v>
                </c:pt>
                <c:pt idx="3">
                  <c:v>1.756808879468906E-2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8D-4D82-9FC2-B670CA127F1F}"/>
            </c:ext>
          </c:extLst>
        </c:ser>
        <c:ser>
          <c:idx val="3"/>
          <c:order val="3"/>
          <c:tx>
            <c:strRef>
              <c:f>yearly_contri_bcn_1!$E$13</c:f>
              <c:strCache>
                <c:ptCount val="1"/>
                <c:pt idx="0">
                  <c:v>ac_m_google_n_imp_adstk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yearly_contri_bcn_1!$A$14:$A$17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yearly_contri_bcn_1!$E$14:$E$17</c:f>
              <c:numCache>
                <c:formatCode>0.00%</c:formatCode>
                <c:ptCount val="4"/>
                <c:pt idx="0">
                  <c:v>0.13239322611539353</c:v>
                </c:pt>
                <c:pt idx="1">
                  <c:v>0.10724525389562889</c:v>
                </c:pt>
                <c:pt idx="2">
                  <c:v>0.10436399112388371</c:v>
                </c:pt>
                <c:pt idx="3">
                  <c:v>0.11445274742635923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8D-4D82-9FC2-B670CA127F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0695647"/>
        <c:axId val="393951551"/>
      </c:barChart>
      <c:catAx>
        <c:axId val="201069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51551"/>
        <c:crosses val="autoZero"/>
        <c:auto val="1"/>
        <c:lblAlgn val="ctr"/>
        <c:lblOffset val="100"/>
        <c:noMultiLvlLbl val="0"/>
      </c:catAx>
      <c:valAx>
        <c:axId val="3939515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69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 Contribution of Different Features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Sheet2!$B$2:$B$5</c:f>
              <c:numCache>
                <c:formatCode>0.00%</c:formatCode>
                <c:ptCount val="4"/>
                <c:pt idx="0">
                  <c:v>0.36367581032572205</c:v>
                </c:pt>
                <c:pt idx="1">
                  <c:v>0.27355629344026389</c:v>
                </c:pt>
                <c:pt idx="2">
                  <c:v>0.25065733479965679</c:v>
                </c:pt>
                <c:pt idx="3">
                  <c:v>0.29516316125958153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A-415B-8452-E6BC0B92D52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Sheet2!$C$2:$C$5</c:f>
              <c:numCache>
                <c:formatCode>0.00%</c:formatCode>
                <c:ptCount val="4"/>
                <c:pt idx="0">
                  <c:v>0.24585577662441235</c:v>
                </c:pt>
                <c:pt idx="1">
                  <c:v>0.23563311694448638</c:v>
                </c:pt>
                <c:pt idx="2">
                  <c:v>0.23803343462770551</c:v>
                </c:pt>
                <c:pt idx="3">
                  <c:v>0.23976212899385374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A-415B-8452-E6BC0B92D52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ac_gqv_n_actra_gix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Sheet2!$D$2:$D$5</c:f>
              <c:numCache>
                <c:formatCode>0.00%</c:formatCode>
                <c:ptCount val="4"/>
                <c:pt idx="0">
                  <c:v>0.21008893539996049</c:v>
                </c:pt>
                <c:pt idx="1">
                  <c:v>0.1673390150822964</c:v>
                </c:pt>
                <c:pt idx="2">
                  <c:v>0.12215802781046205</c:v>
                </c:pt>
                <c:pt idx="3">
                  <c:v>0.16606609317945895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2A-415B-8452-E6BC0B92D52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ac_trend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Sheet2!$E$2:$E$5</c:f>
              <c:numCache>
                <c:formatCode>0.00%</c:formatCode>
                <c:ptCount val="4"/>
                <c:pt idx="0">
                  <c:v>7.2688705294686892E-2</c:v>
                </c:pt>
                <c:pt idx="1">
                  <c:v>0.2058038011903176</c:v>
                </c:pt>
                <c:pt idx="2">
                  <c:v>0.33648342324257224</c:v>
                </c:pt>
                <c:pt idx="3">
                  <c:v>0.20640809867060142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2A-415B-8452-E6BC0B92D52F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ac_ec_is_bull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Sheet2!$F$2:$F$5</c:f>
              <c:numCache>
                <c:formatCode>0.00%</c:formatCode>
                <c:ptCount val="4"/>
                <c:pt idx="0">
                  <c:v>4.2742817365905704E-2</c:v>
                </c:pt>
                <c:pt idx="1">
                  <c:v>5.8411377759586269E-2</c:v>
                </c:pt>
                <c:pt idx="2">
                  <c:v>2.1543467059370266E-2</c:v>
                </c:pt>
                <c:pt idx="3">
                  <c:v>4.0939421678762439E-2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2A-415B-8452-E6BC0B92D52F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ac_ec_psavert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Sheet2!$G$2:$G$5</c:f>
              <c:numCache>
                <c:formatCode>0.00%</c:formatCode>
                <c:ptCount val="4"/>
                <c:pt idx="0">
                  <c:v>3.271390413613931E-2</c:v>
                </c:pt>
                <c:pt idx="1">
                  <c:v>2.166206620984417E-2</c:v>
                </c:pt>
                <c:pt idx="2">
                  <c:v>5.9185474451876462E-4</c:v>
                </c:pt>
                <c:pt idx="3">
                  <c:v>1.8180293302914177E-2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2A-415B-8452-E6BC0B92D52F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ac_s_index_weekly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Sheet2!$H$2:$H$5</c:f>
              <c:numCache>
                <c:formatCode>0.00%</c:formatCode>
                <c:ptCount val="4"/>
                <c:pt idx="0">
                  <c:v>3.1164911726584543E-2</c:v>
                </c:pt>
                <c:pt idx="1">
                  <c:v>3.141873368388777E-2</c:v>
                </c:pt>
                <c:pt idx="2">
                  <c:v>3.0352363161639799E-2</c:v>
                </c:pt>
                <c:pt idx="3">
                  <c:v>3.0978185084771827E-2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2A-415B-8452-E6BC0B92D52F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ac_web_new_customer_logins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Sheet2!$I$2:$I$5</c:f>
              <c:numCache>
                <c:formatCode>0.00%</c:formatCode>
                <c:ptCount val="4"/>
                <c:pt idx="0">
                  <c:v>1.0691391265886074E-3</c:v>
                </c:pt>
                <c:pt idx="1">
                  <c:v>6.1755956893176402E-3</c:v>
                </c:pt>
                <c:pt idx="2">
                  <c:v>1.8009455407460225E-4</c:v>
                </c:pt>
                <c:pt idx="3">
                  <c:v>2.502617830055817E-3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2A-415B-8452-E6BC0B92D5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110863"/>
        <c:axId val="613375311"/>
      </c:barChart>
      <c:catAx>
        <c:axId val="9911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75311"/>
        <c:crosses val="autoZero"/>
        <c:auto val="1"/>
        <c:lblAlgn val="ctr"/>
        <c:lblOffset val="100"/>
        <c:noMultiLvlLbl val="0"/>
      </c:catAx>
      <c:valAx>
        <c:axId val="613375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 Contribution of Media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ac_m_google_n_imp_adstk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Sheet1!$K$2:$K$5</c:f>
              <c:numCache>
                <c:formatCode>0.0%</c:formatCode>
                <c:ptCount val="4"/>
                <c:pt idx="0">
                  <c:v>0.36404188113808578</c:v>
                </c:pt>
                <c:pt idx="1">
                  <c:v>0.39204089420464344</c:v>
                </c:pt>
                <c:pt idx="2">
                  <c:v>0.41636120964622425</c:v>
                </c:pt>
                <c:pt idx="3">
                  <c:v>0.38776094868323907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1-4273-BA17-295E3A19A9CE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ac_m_trade_desk_l_clk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Sheet1!$L$2:$L$5</c:f>
              <c:numCache>
                <c:formatCode>0.0%</c:formatCode>
                <c:ptCount val="4"/>
                <c:pt idx="0">
                  <c:v>0.36469459029541695</c:v>
                </c:pt>
                <c:pt idx="1">
                  <c:v>0.38745043797938061</c:v>
                </c:pt>
                <c:pt idx="2">
                  <c:v>0.19330203594833917</c:v>
                </c:pt>
                <c:pt idx="3">
                  <c:v>0.32297900396685142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1-4273-BA17-295E3A19A9CE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ac_m_bing_l_imp_adstk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Sheet1!$M$2:$M$5</c:f>
              <c:numCache>
                <c:formatCode>0.0%</c:formatCode>
                <c:ptCount val="4"/>
                <c:pt idx="0">
                  <c:v>0.19999721051158745</c:v>
                </c:pt>
                <c:pt idx="1">
                  <c:v>9.8359703096289747E-2</c:v>
                </c:pt>
                <c:pt idx="2">
                  <c:v>0.22244110956259133</c:v>
                </c:pt>
                <c:pt idx="3">
                  <c:v>0.174447274956154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91-4273-BA17-295E3A19A9CE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ac_m_linkedin_l_clk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Sheet1!$N$2:$N$5</c:f>
              <c:numCache>
                <c:formatCode>0.0%</c:formatCode>
                <c:ptCount val="4"/>
                <c:pt idx="0">
                  <c:v>3.3987823238339397E-2</c:v>
                </c:pt>
                <c:pt idx="1">
                  <c:v>6.8670718865465274E-2</c:v>
                </c:pt>
                <c:pt idx="2">
                  <c:v>8.5297018385298268E-2</c:v>
                </c:pt>
                <c:pt idx="3">
                  <c:v>5.9519923555903326E-2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91-4273-BA17-295E3A19A9CE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ac_m_youtube_n_imp_adstk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Sheet1!$J$2:$J$5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Total</c:v>
                </c:pt>
              </c:strCache>
            </c:strRef>
          </c:cat>
          <c:val>
            <c:numRef>
              <c:f>Sheet1!$O$2:$O$5</c:f>
              <c:numCache>
                <c:formatCode>0.0%</c:formatCode>
                <c:ptCount val="4"/>
                <c:pt idx="0">
                  <c:v>3.7278494816570348E-2</c:v>
                </c:pt>
                <c:pt idx="1">
                  <c:v>5.3478245854220903E-2</c:v>
                </c:pt>
                <c:pt idx="2">
                  <c:v>8.2598626457546981E-2</c:v>
                </c:pt>
                <c:pt idx="3">
                  <c:v>5.529284883785214E-2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91-4273-BA17-295E3A19A9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408143"/>
        <c:axId val="391438623"/>
      </c:barChart>
      <c:catAx>
        <c:axId val="214408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38623"/>
        <c:crosses val="autoZero"/>
        <c:auto val="1"/>
        <c:lblAlgn val="ctr"/>
        <c:lblOffset val="100"/>
        <c:noMultiLvlLbl val="0"/>
      </c:catAx>
      <c:valAx>
        <c:axId val="391438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txData>
          <cx:v>Contribution for Year 2020</cx:v>
        </cx:txData>
      </cx:tx>
      <cx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>
              <a:solidFill>
                <a:schemeClr val="dk1"/>
              </a:solidFill>
              <a:latin typeface="+mn-lt"/>
              <a:ea typeface="+mn-ea"/>
              <a:cs typeface="+mn-cs"/>
            </a:rPr>
            <a:t>Contribution for Year 2020</a:t>
          </a:r>
        </a:p>
      </cx:txPr>
    </cx:title>
    <cx:plotArea>
      <cx:plotAreaRegion>
        <cx:series layoutId="waterfall" uniqueId="{EF5FF547-571B-4E13-ABD1-22DE87758721}"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17</xdr:row>
      <xdr:rowOff>180974</xdr:rowOff>
    </xdr:from>
    <xdr:to>
      <xdr:col>13</xdr:col>
      <xdr:colOff>438150</xdr:colOff>
      <xdr:row>35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143069-9765-86C3-32B0-3CF1D1585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3</xdr:row>
      <xdr:rowOff>1</xdr:rowOff>
    </xdr:from>
    <xdr:to>
      <xdr:col>15</xdr:col>
      <xdr:colOff>295275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740BC4-5D13-D553-246B-6AEFE2165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85725</xdr:rowOff>
    </xdr:from>
    <xdr:to>
      <xdr:col>11</xdr:col>
      <xdr:colOff>500062</xdr:colOff>
      <xdr:row>17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604793-B115-CE58-88FB-EDFC64311C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5050" y="466725"/>
              <a:ext cx="4900612" cy="2938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6</xdr:row>
      <xdr:rowOff>0</xdr:rowOff>
    </xdr:from>
    <xdr:to>
      <xdr:col>15</xdr:col>
      <xdr:colOff>571500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E102B-B378-FD45-6825-33946C478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10" workbookViewId="0">
      <selection activeCell="A13" sqref="A13:N17"/>
    </sheetView>
  </sheetViews>
  <sheetFormatPr defaultRowHeight="15" x14ac:dyDescent="0.25"/>
  <cols>
    <col min="3" max="3" width="2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2020</v>
      </c>
      <c r="B2">
        <v>285616.55624321802</v>
      </c>
      <c r="C2">
        <v>154080.151906143</v>
      </c>
      <c r="D2">
        <v>14359.546609343501</v>
      </c>
      <c r="E2">
        <v>153804.38821567901</v>
      </c>
      <c r="F2">
        <v>15749.825462222399</v>
      </c>
      <c r="G2">
        <v>84497.004881450004</v>
      </c>
      <c r="H2">
        <v>36205.0259106546</v>
      </c>
      <c r="I2">
        <v>244065.358388583</v>
      </c>
      <c r="J2">
        <v>49655.356761589297</v>
      </c>
      <c r="K2">
        <v>38004.5275686522</v>
      </c>
      <c r="L2">
        <v>1242.0445826970199</v>
      </c>
      <c r="M2">
        <v>84444.213469764596</v>
      </c>
    </row>
    <row r="3" spans="1:14" x14ac:dyDescent="0.25">
      <c r="A3">
        <v>2021</v>
      </c>
      <c r="B3">
        <v>285616.55624321802</v>
      </c>
      <c r="C3">
        <v>128472.423613708</v>
      </c>
      <c r="D3">
        <v>22770.121850814401</v>
      </c>
      <c r="E3">
        <v>129994.54613298499</v>
      </c>
      <c r="F3">
        <v>17732.538621796899</v>
      </c>
      <c r="G3">
        <v>32614.518410681401</v>
      </c>
      <c r="H3">
        <v>38083.401147848701</v>
      </c>
      <c r="I3">
        <v>202835.63631761301</v>
      </c>
      <c r="J3">
        <v>70801.832855460598</v>
      </c>
      <c r="K3">
        <v>26257.110342541098</v>
      </c>
      <c r="L3">
        <v>7485.5877493184398</v>
      </c>
      <c r="M3">
        <v>249459.72671401201</v>
      </c>
    </row>
    <row r="4" spans="1:14" x14ac:dyDescent="0.25">
      <c r="A4">
        <v>2022</v>
      </c>
      <c r="B4">
        <v>285616.55624321802</v>
      </c>
      <c r="C4">
        <v>58138.290965848602</v>
      </c>
      <c r="D4">
        <v>25654.271301773199</v>
      </c>
      <c r="E4">
        <v>125226.45731353899</v>
      </c>
      <c r="F4">
        <v>24842.692187948302</v>
      </c>
      <c r="G4">
        <v>66902.274914333393</v>
      </c>
      <c r="H4">
        <v>36419.830910014702</v>
      </c>
      <c r="I4">
        <v>146577.53972780099</v>
      </c>
      <c r="J4">
        <v>25850.027668005401</v>
      </c>
      <c r="K4">
        <v>710.16709980280905</v>
      </c>
      <c r="L4">
        <v>216.09563552866899</v>
      </c>
      <c r="M4">
        <v>403746.79603218503</v>
      </c>
    </row>
    <row r="5" spans="1:14" x14ac:dyDescent="0.25">
      <c r="A5" t="s">
        <v>13</v>
      </c>
      <c r="B5">
        <f>SUM(B2:B4)</f>
        <v>856849.66872965405</v>
      </c>
      <c r="C5">
        <f>SUM(C2:C4)</f>
        <v>340690.8664856996</v>
      </c>
      <c r="D5">
        <f t="shared" ref="D5:M5" si="0">SUM(D2:D4)</f>
        <v>62783.939761931106</v>
      </c>
      <c r="E5">
        <f t="shared" si="0"/>
        <v>409025.39166220301</v>
      </c>
      <c r="F5">
        <f t="shared" si="0"/>
        <v>58325.056271967595</v>
      </c>
      <c r="G5">
        <f t="shared" si="0"/>
        <v>184013.79820646479</v>
      </c>
      <c r="H5">
        <f t="shared" si="0"/>
        <v>110708.257968518</v>
      </c>
      <c r="I5">
        <f t="shared" si="0"/>
        <v>593478.534433997</v>
      </c>
      <c r="J5">
        <f t="shared" si="0"/>
        <v>146307.21728505529</v>
      </c>
      <c r="K5">
        <f t="shared" si="0"/>
        <v>64971.805010996104</v>
      </c>
      <c r="L5">
        <f t="shared" si="0"/>
        <v>8943.7279675441278</v>
      </c>
      <c r="M5">
        <f t="shared" si="0"/>
        <v>737650.73621596163</v>
      </c>
    </row>
    <row r="6" spans="1:14" x14ac:dyDescent="0.25">
      <c r="A6">
        <v>2020</v>
      </c>
      <c r="B6" s="2">
        <f>B2/SUM($B2:$M2)</f>
        <v>0.24585577662441235</v>
      </c>
      <c r="C6" s="2">
        <f t="shared" ref="C6:M6" si="1">C2/SUM($B2:$M2)</f>
        <v>0.13263060064709298</v>
      </c>
      <c r="D6" s="2">
        <f t="shared" si="1"/>
        <v>1.2360549157410488E-2</v>
      </c>
      <c r="E6" s="2">
        <f t="shared" si="1"/>
        <v>0.13239322611539353</v>
      </c>
      <c r="F6" s="2">
        <f t="shared" si="1"/>
        <v>1.355728681013945E-2</v>
      </c>
      <c r="G6" s="2">
        <f t="shared" si="1"/>
        <v>7.2734147595685583E-2</v>
      </c>
      <c r="H6" s="2">
        <f t="shared" si="1"/>
        <v>3.1164911726584543E-2</v>
      </c>
      <c r="I6" s="2">
        <f t="shared" si="1"/>
        <v>0.21008893539996049</v>
      </c>
      <c r="J6" s="2">
        <f t="shared" si="1"/>
        <v>4.2742817365905704E-2</v>
      </c>
      <c r="K6" s="2">
        <f t="shared" si="1"/>
        <v>3.271390413613931E-2</v>
      </c>
      <c r="L6" s="2">
        <f t="shared" si="1"/>
        <v>1.0691391265886074E-3</v>
      </c>
      <c r="M6" s="2">
        <f t="shared" si="1"/>
        <v>7.2688705294686892E-2</v>
      </c>
    </row>
    <row r="7" spans="1:14" x14ac:dyDescent="0.25">
      <c r="A7">
        <v>2021</v>
      </c>
      <c r="B7" s="2">
        <f t="shared" ref="A7:M8" si="2">B3/SUM($B3:$M3)</f>
        <v>0.23563311694448638</v>
      </c>
      <c r="C7" s="2">
        <f t="shared" si="2"/>
        <v>0.1059895057054462</v>
      </c>
      <c r="D7" s="2">
        <f t="shared" si="2"/>
        <v>1.8785307320715084E-2</v>
      </c>
      <c r="E7" s="2">
        <f t="shared" si="2"/>
        <v>0.10724525389562889</v>
      </c>
      <c r="F7" s="2">
        <f t="shared" si="2"/>
        <v>1.4629310715567827E-2</v>
      </c>
      <c r="G7" s="2">
        <f t="shared" si="2"/>
        <v>2.6906915802905867E-2</v>
      </c>
      <c r="H7" s="2">
        <f t="shared" si="2"/>
        <v>3.141873368388777E-2</v>
      </c>
      <c r="I7" s="2">
        <f t="shared" si="2"/>
        <v>0.1673390150822964</v>
      </c>
      <c r="J7" s="2">
        <f t="shared" si="2"/>
        <v>5.8411377759586269E-2</v>
      </c>
      <c r="K7" s="2">
        <f t="shared" si="2"/>
        <v>2.166206620984417E-2</v>
      </c>
      <c r="L7" s="2">
        <f t="shared" si="2"/>
        <v>6.1755956893176402E-3</v>
      </c>
      <c r="M7" s="2">
        <f t="shared" si="2"/>
        <v>0.2058038011903176</v>
      </c>
    </row>
    <row r="8" spans="1:14" x14ac:dyDescent="0.25">
      <c r="A8">
        <v>2022</v>
      </c>
      <c r="B8" s="2">
        <f t="shared" si="2"/>
        <v>0.23803343462770551</v>
      </c>
      <c r="C8" s="2">
        <f t="shared" si="2"/>
        <v>4.8452573142158138E-2</v>
      </c>
      <c r="D8" s="2">
        <f t="shared" si="2"/>
        <v>2.1380323294816189E-2</v>
      </c>
      <c r="E8" s="2">
        <f t="shared" si="2"/>
        <v>0.10436399112388371</v>
      </c>
      <c r="F8" s="2">
        <f t="shared" si="2"/>
        <v>2.0703951565961141E-2</v>
      </c>
      <c r="G8" s="2">
        <f t="shared" si="2"/>
        <v>5.5756495672837587E-2</v>
      </c>
      <c r="H8" s="2">
        <f t="shared" si="2"/>
        <v>3.0352363161639799E-2</v>
      </c>
      <c r="I8" s="2">
        <f t="shared" si="2"/>
        <v>0.12215802781046205</v>
      </c>
      <c r="J8" s="2">
        <f t="shared" si="2"/>
        <v>2.1543467059370266E-2</v>
      </c>
      <c r="K8" s="2">
        <f t="shared" si="2"/>
        <v>5.9185474451876462E-4</v>
      </c>
      <c r="L8" s="2">
        <f t="shared" si="2"/>
        <v>1.8009455407460225E-4</v>
      </c>
      <c r="M8" s="2">
        <f t="shared" si="2"/>
        <v>0.33648342324257224</v>
      </c>
    </row>
    <row r="9" spans="1:14" x14ac:dyDescent="0.25">
      <c r="A9" t="s">
        <v>13</v>
      </c>
      <c r="B9" s="2">
        <f>B5/SUM($B5:$M5)</f>
        <v>0.23976212899385374</v>
      </c>
      <c r="C9" s="2">
        <f t="shared" ref="C9:M9" si="3">C5/SUM($B5:$M5)</f>
        <v>9.5331503831326797E-2</v>
      </c>
      <c r="D9" s="2">
        <f t="shared" si="3"/>
        <v>1.756808879468906E-2</v>
      </c>
      <c r="E9" s="2">
        <f t="shared" si="3"/>
        <v>0.11445274742635923</v>
      </c>
      <c r="F9" s="2">
        <f t="shared" si="3"/>
        <v>1.632041205802862E-2</v>
      </c>
      <c r="G9" s="2">
        <f t="shared" si="3"/>
        <v>5.1490409149177845E-2</v>
      </c>
      <c r="H9" s="2">
        <f t="shared" si="3"/>
        <v>3.0978185084771827E-2</v>
      </c>
      <c r="I9" s="2">
        <f t="shared" si="3"/>
        <v>0.16606609317945895</v>
      </c>
      <c r="J9" s="2">
        <f t="shared" si="3"/>
        <v>4.0939421678762439E-2</v>
      </c>
      <c r="K9" s="2">
        <f t="shared" si="3"/>
        <v>1.8180293302914177E-2</v>
      </c>
      <c r="L9" s="2">
        <f t="shared" si="3"/>
        <v>2.502617830055817E-3</v>
      </c>
      <c r="M9" s="2">
        <f t="shared" si="3"/>
        <v>0.20640809867060142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14</v>
      </c>
    </row>
    <row r="14" spans="1:14" x14ac:dyDescent="0.25">
      <c r="A14">
        <v>2020</v>
      </c>
      <c r="B14" s="2">
        <v>0.24585577662441235</v>
      </c>
      <c r="C14" s="2">
        <v>0.13263060064709298</v>
      </c>
      <c r="D14" s="2">
        <v>1.2360549157410488E-2</v>
      </c>
      <c r="E14" s="2">
        <v>0.13239322611539353</v>
      </c>
      <c r="F14" s="2">
        <v>1.355728681013945E-2</v>
      </c>
      <c r="G14" s="2">
        <v>7.2734147595685583E-2</v>
      </c>
      <c r="H14" s="2">
        <v>3.1164911726584543E-2</v>
      </c>
      <c r="I14" s="2">
        <v>0.21008893539996049</v>
      </c>
      <c r="J14" s="2">
        <v>4.2742817365905704E-2</v>
      </c>
      <c r="K14" s="2">
        <v>3.271390413613931E-2</v>
      </c>
      <c r="L14" s="2">
        <v>1.0691391265886074E-3</v>
      </c>
      <c r="M14" s="2">
        <v>7.2688705294686892E-2</v>
      </c>
      <c r="N14" s="3">
        <v>0.36367581032572205</v>
      </c>
    </row>
    <row r="15" spans="1:14" x14ac:dyDescent="0.25">
      <c r="A15">
        <v>2021</v>
      </c>
      <c r="B15" s="2">
        <v>0.23563311694448638</v>
      </c>
      <c r="C15" s="2">
        <v>0.1059895057054462</v>
      </c>
      <c r="D15" s="2">
        <v>1.8785307320715084E-2</v>
      </c>
      <c r="E15" s="2">
        <v>0.10724525389562889</v>
      </c>
      <c r="F15" s="2">
        <v>1.4629310715567827E-2</v>
      </c>
      <c r="G15" s="2">
        <v>2.6906915802905867E-2</v>
      </c>
      <c r="H15" s="2">
        <v>3.141873368388777E-2</v>
      </c>
      <c r="I15" s="2">
        <v>0.1673390150822964</v>
      </c>
      <c r="J15" s="2">
        <v>5.8411377759586269E-2</v>
      </c>
      <c r="K15" s="2">
        <v>2.166206620984417E-2</v>
      </c>
      <c r="L15" s="2">
        <v>6.1755956893176402E-3</v>
      </c>
      <c r="M15" s="2">
        <v>0.2058038011903176</v>
      </c>
      <c r="N15" s="3">
        <v>0.27355629344026389</v>
      </c>
    </row>
    <row r="16" spans="1:14" x14ac:dyDescent="0.25">
      <c r="A16">
        <v>2022</v>
      </c>
      <c r="B16" s="2">
        <v>0.23803343462770551</v>
      </c>
      <c r="C16" s="2">
        <v>4.8452573142158138E-2</v>
      </c>
      <c r="D16" s="2">
        <v>2.1380323294816189E-2</v>
      </c>
      <c r="E16" s="2">
        <v>0.10436399112388371</v>
      </c>
      <c r="F16" s="2">
        <v>2.0703951565961141E-2</v>
      </c>
      <c r="G16" s="2">
        <v>5.5756495672837587E-2</v>
      </c>
      <c r="H16" s="2">
        <v>3.0352363161639799E-2</v>
      </c>
      <c r="I16" s="2">
        <v>0.12215802781046205</v>
      </c>
      <c r="J16" s="2">
        <v>2.1543467059370266E-2</v>
      </c>
      <c r="K16" s="2">
        <v>5.9185474451876462E-4</v>
      </c>
      <c r="L16" s="2">
        <v>1.8009455407460225E-4</v>
      </c>
      <c r="M16" s="2">
        <v>0.33648342324257224</v>
      </c>
      <c r="N16" s="3">
        <v>0.25065733479965679</v>
      </c>
    </row>
    <row r="17" spans="1:14" x14ac:dyDescent="0.25">
      <c r="A17" t="s">
        <v>13</v>
      </c>
      <c r="B17" s="2">
        <v>0.23976212899385374</v>
      </c>
      <c r="C17" s="2">
        <v>9.5331503831326797E-2</v>
      </c>
      <c r="D17" s="2">
        <v>1.756808879468906E-2</v>
      </c>
      <c r="E17" s="2">
        <v>0.11445274742635923</v>
      </c>
      <c r="F17" s="2">
        <v>1.632041205802862E-2</v>
      </c>
      <c r="G17" s="2">
        <v>5.1490409149177845E-2</v>
      </c>
      <c r="H17" s="2">
        <v>3.0978185084771827E-2</v>
      </c>
      <c r="I17" s="2">
        <v>0.16606609317945895</v>
      </c>
      <c r="J17" s="2">
        <v>4.0939421678762439E-2</v>
      </c>
      <c r="K17" s="2">
        <v>1.8180293302914177E-2</v>
      </c>
      <c r="L17" s="2">
        <v>2.502617830055817E-3</v>
      </c>
      <c r="M17" s="2">
        <v>0.20640809867060142</v>
      </c>
      <c r="N17" s="3">
        <v>0.29516316125958153</v>
      </c>
    </row>
  </sheetData>
  <autoFilter ref="A13:N1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A7" workbookViewId="0">
      <selection activeCell="S15" sqref="S15"/>
    </sheetView>
  </sheetViews>
  <sheetFormatPr defaultRowHeight="15" x14ac:dyDescent="0.25"/>
  <sheetData>
    <row r="1" spans="1:17" x14ac:dyDescent="0.25">
      <c r="A1" t="s">
        <v>0</v>
      </c>
      <c r="B1" t="s">
        <v>14</v>
      </c>
      <c r="C1" t="s">
        <v>1</v>
      </c>
      <c r="D1" t="s">
        <v>8</v>
      </c>
      <c r="E1" t="s">
        <v>12</v>
      </c>
      <c r="F1" t="s">
        <v>9</v>
      </c>
      <c r="G1" t="s">
        <v>10</v>
      </c>
      <c r="H1" t="s">
        <v>7</v>
      </c>
      <c r="I1" t="s">
        <v>11</v>
      </c>
    </row>
    <row r="2" spans="1:17" x14ac:dyDescent="0.25">
      <c r="A2">
        <v>2020</v>
      </c>
      <c r="B2" s="4">
        <v>0.36367581032572205</v>
      </c>
      <c r="C2" s="1">
        <v>0.24585577662441235</v>
      </c>
      <c r="D2" s="1">
        <v>0.21008893539996049</v>
      </c>
      <c r="E2" s="1">
        <v>7.2688705294686892E-2</v>
      </c>
      <c r="F2" s="1">
        <v>4.2742817365905704E-2</v>
      </c>
      <c r="G2" s="1">
        <v>3.271390413613931E-2</v>
      </c>
      <c r="H2" s="1">
        <v>3.1164911726584543E-2</v>
      </c>
      <c r="I2" s="1">
        <v>1.0691391265886074E-3</v>
      </c>
    </row>
    <row r="3" spans="1:17" x14ac:dyDescent="0.25">
      <c r="A3">
        <v>2021</v>
      </c>
      <c r="B3" s="4">
        <v>0.27355629344026389</v>
      </c>
      <c r="C3" s="1">
        <v>0.23563311694448638</v>
      </c>
      <c r="D3" s="1">
        <v>0.1673390150822964</v>
      </c>
      <c r="E3" s="1">
        <v>0.2058038011903176</v>
      </c>
      <c r="F3" s="1">
        <v>5.8411377759586269E-2</v>
      </c>
      <c r="G3" s="1">
        <v>2.166206620984417E-2</v>
      </c>
      <c r="H3" s="1">
        <v>3.141873368388777E-2</v>
      </c>
      <c r="I3" s="1">
        <v>6.1755956893176402E-3</v>
      </c>
    </row>
    <row r="4" spans="1:17" x14ac:dyDescent="0.25">
      <c r="A4">
        <v>2022</v>
      </c>
      <c r="B4" s="4">
        <v>0.25065733479965679</v>
      </c>
      <c r="C4" s="1">
        <v>0.23803343462770551</v>
      </c>
      <c r="D4" s="1">
        <v>0.12215802781046205</v>
      </c>
      <c r="E4" s="1">
        <v>0.33648342324257224</v>
      </c>
      <c r="F4" s="1">
        <v>2.1543467059370266E-2</v>
      </c>
      <c r="G4" s="1">
        <v>5.9185474451876462E-4</v>
      </c>
      <c r="H4" s="1">
        <v>3.0352363161639799E-2</v>
      </c>
      <c r="I4" s="1">
        <v>1.8009455407460225E-4</v>
      </c>
    </row>
    <row r="5" spans="1:17" x14ac:dyDescent="0.25">
      <c r="A5" t="s">
        <v>13</v>
      </c>
      <c r="B5" s="4">
        <v>0.29516316125958153</v>
      </c>
      <c r="C5" s="1">
        <v>0.23976212899385374</v>
      </c>
      <c r="D5" s="1">
        <v>0.16606609317945895</v>
      </c>
      <c r="E5" s="1">
        <v>0.20640809867060142</v>
      </c>
      <c r="F5" s="1">
        <v>4.0939421678762439E-2</v>
      </c>
      <c r="G5" s="1">
        <v>1.8180293302914177E-2</v>
      </c>
      <c r="H5" s="1">
        <v>3.0978185084771827E-2</v>
      </c>
      <c r="I5" s="1">
        <v>2.502617830055817E-3</v>
      </c>
    </row>
    <row r="10" spans="1:17" x14ac:dyDescent="0.25">
      <c r="N10" s="3"/>
      <c r="O10" s="3"/>
      <c r="P10" s="3"/>
      <c r="Q10" s="3"/>
    </row>
    <row r="11" spans="1:17" x14ac:dyDescent="0.25">
      <c r="N11" s="2"/>
      <c r="O11" s="2"/>
      <c r="P11" s="2"/>
      <c r="Q11" s="2"/>
    </row>
    <row r="12" spans="1:17" x14ac:dyDescent="0.25">
      <c r="N12" s="2"/>
      <c r="O12" s="2"/>
      <c r="P12" s="2"/>
      <c r="Q12" s="2"/>
    </row>
    <row r="13" spans="1:17" x14ac:dyDescent="0.25">
      <c r="N13" s="2"/>
      <c r="O13" s="2"/>
      <c r="P13" s="2"/>
      <c r="Q13" s="2"/>
    </row>
    <row r="14" spans="1:17" x14ac:dyDescent="0.25">
      <c r="N14" s="2"/>
      <c r="O14" s="2"/>
      <c r="P14" s="2"/>
      <c r="Q14" s="2"/>
    </row>
    <row r="15" spans="1:17" x14ac:dyDescent="0.25">
      <c r="N15" s="2"/>
      <c r="O15" s="2"/>
      <c r="P15" s="2"/>
      <c r="Q15" s="2"/>
    </row>
    <row r="16" spans="1:17" x14ac:dyDescent="0.25">
      <c r="N16" s="2"/>
      <c r="O16" s="2"/>
      <c r="P16" s="2"/>
      <c r="Q16" s="2"/>
    </row>
    <row r="17" spans="14:17" x14ac:dyDescent="0.25">
      <c r="N17" s="2"/>
      <c r="O17" s="2"/>
      <c r="P17" s="2"/>
      <c r="Q1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M18" sqref="M18"/>
    </sheetView>
  </sheetViews>
  <sheetFormatPr defaultRowHeight="15" x14ac:dyDescent="0.25"/>
  <sheetData>
    <row r="1" spans="1:15" x14ac:dyDescent="0.25">
      <c r="A1" t="s">
        <v>0</v>
      </c>
      <c r="B1">
        <v>2020</v>
      </c>
      <c r="C1">
        <v>2021</v>
      </c>
      <c r="D1">
        <v>2022</v>
      </c>
    </row>
    <row r="2" spans="1:15" x14ac:dyDescent="0.25">
      <c r="A2" t="s">
        <v>14</v>
      </c>
      <c r="B2" s="4">
        <v>0.36367581032572205</v>
      </c>
      <c r="C2" s="4">
        <v>0.27355629344026389</v>
      </c>
      <c r="D2" s="4">
        <v>0.25065733479965679</v>
      </c>
    </row>
    <row r="3" spans="1:15" x14ac:dyDescent="0.25">
      <c r="A3" t="s">
        <v>1</v>
      </c>
      <c r="B3" s="1">
        <v>0.24585577662441235</v>
      </c>
      <c r="C3" s="1">
        <v>0.23563311694448638</v>
      </c>
      <c r="D3" s="1">
        <v>0.23803343462770551</v>
      </c>
      <c r="G3" t="s">
        <v>0</v>
      </c>
      <c r="H3" t="s">
        <v>14</v>
      </c>
      <c r="I3" t="s">
        <v>1</v>
      </c>
      <c r="J3" t="s">
        <v>8</v>
      </c>
      <c r="K3" t="s">
        <v>12</v>
      </c>
      <c r="L3" t="s">
        <v>9</v>
      </c>
      <c r="M3" t="s">
        <v>10</v>
      </c>
      <c r="N3" t="s">
        <v>7</v>
      </c>
      <c r="O3" t="s">
        <v>11</v>
      </c>
    </row>
    <row r="4" spans="1:15" x14ac:dyDescent="0.25">
      <c r="A4" t="s">
        <v>8</v>
      </c>
      <c r="B4" s="1">
        <v>0.21008893539996049</v>
      </c>
      <c r="C4" s="1">
        <v>0.1673390150822964</v>
      </c>
      <c r="D4" s="1">
        <v>0.12215802781046205</v>
      </c>
      <c r="G4">
        <v>2020</v>
      </c>
      <c r="H4" s="4">
        <v>0.36367581032572205</v>
      </c>
      <c r="I4" s="1">
        <v>0.24585577662441235</v>
      </c>
      <c r="J4" s="1">
        <v>0.21008893539996049</v>
      </c>
      <c r="K4" s="1">
        <v>7.2688705294686892E-2</v>
      </c>
      <c r="L4" s="1">
        <v>4.2742817365905704E-2</v>
      </c>
      <c r="M4" s="1">
        <v>3.271390413613931E-2</v>
      </c>
      <c r="N4" s="1">
        <v>3.1164911726584543E-2</v>
      </c>
      <c r="O4" s="1">
        <v>1.0691391265886074E-3</v>
      </c>
    </row>
    <row r="5" spans="1:15" x14ac:dyDescent="0.25">
      <c r="A5" t="s">
        <v>12</v>
      </c>
      <c r="B5" s="1">
        <v>7.2688705294686892E-2</v>
      </c>
      <c r="C5" s="1">
        <v>0.2058038011903176</v>
      </c>
      <c r="D5" s="1">
        <v>0.33648342324257224</v>
      </c>
    </row>
    <row r="6" spans="1:15" x14ac:dyDescent="0.25">
      <c r="A6" t="s">
        <v>9</v>
      </c>
      <c r="B6" s="1">
        <v>4.2742817365905704E-2</v>
      </c>
      <c r="C6" s="1">
        <v>5.8411377759586269E-2</v>
      </c>
      <c r="D6" s="1">
        <v>2.1543467059370266E-2</v>
      </c>
    </row>
    <row r="7" spans="1:15" x14ac:dyDescent="0.25">
      <c r="A7" t="s">
        <v>10</v>
      </c>
      <c r="B7" s="1">
        <v>3.271390413613931E-2</v>
      </c>
      <c r="C7" s="1">
        <v>2.166206620984417E-2</v>
      </c>
      <c r="D7" s="1">
        <v>5.9185474451876462E-4</v>
      </c>
    </row>
    <row r="8" spans="1:15" x14ac:dyDescent="0.25">
      <c r="A8" t="s">
        <v>7</v>
      </c>
      <c r="B8" s="1">
        <v>3.1164911726584543E-2</v>
      </c>
      <c r="C8" s="1">
        <v>3.141873368388777E-2</v>
      </c>
      <c r="D8" s="1">
        <v>3.0352363161639799E-2</v>
      </c>
    </row>
    <row r="9" spans="1:15" x14ac:dyDescent="0.25">
      <c r="A9" t="s">
        <v>11</v>
      </c>
      <c r="B9" s="1">
        <v>1.0691391265886074E-3</v>
      </c>
      <c r="C9" s="1">
        <v>6.1755956893176402E-3</v>
      </c>
      <c r="D9" s="1">
        <v>1.8009455407460225E-4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A4" workbookViewId="0">
      <selection activeCell="Q23" sqref="Q23"/>
    </sheetView>
  </sheetViews>
  <sheetFormatPr defaultRowHeight="15" x14ac:dyDescent="0.25"/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J1" t="s">
        <v>0</v>
      </c>
      <c r="K1" t="s">
        <v>4</v>
      </c>
      <c r="L1" t="s">
        <v>2</v>
      </c>
      <c r="M1" t="s">
        <v>6</v>
      </c>
      <c r="N1" t="s">
        <v>3</v>
      </c>
      <c r="O1" t="s">
        <v>5</v>
      </c>
    </row>
    <row r="2" spans="1:18" x14ac:dyDescent="0.25">
      <c r="A2">
        <v>2020</v>
      </c>
      <c r="B2">
        <v>154080.151906143</v>
      </c>
      <c r="C2">
        <v>14359.546609343501</v>
      </c>
      <c r="D2">
        <v>153804.38821567901</v>
      </c>
      <c r="E2">
        <v>15749.825462222399</v>
      </c>
      <c r="F2">
        <v>84497.004881450004</v>
      </c>
      <c r="J2">
        <v>2020</v>
      </c>
      <c r="K2" s="1">
        <v>0.36404188113808578</v>
      </c>
      <c r="L2" s="1">
        <v>0.36469459029541695</v>
      </c>
      <c r="M2" s="1">
        <v>0.19999721051158745</v>
      </c>
      <c r="N2" s="1">
        <v>3.3987823238339397E-2</v>
      </c>
      <c r="O2" s="1">
        <v>3.7278494816570348E-2</v>
      </c>
    </row>
    <row r="3" spans="1:18" x14ac:dyDescent="0.25">
      <c r="A3">
        <v>2021</v>
      </c>
      <c r="B3">
        <v>128472.423613708</v>
      </c>
      <c r="C3">
        <v>22770.121850814401</v>
      </c>
      <c r="D3">
        <v>129994.54613298499</v>
      </c>
      <c r="E3">
        <v>17732.538621796899</v>
      </c>
      <c r="F3">
        <v>32614.518410681401</v>
      </c>
      <c r="J3">
        <v>2021</v>
      </c>
      <c r="K3" s="1">
        <v>0.39204089420464344</v>
      </c>
      <c r="L3" s="1">
        <v>0.38745043797938061</v>
      </c>
      <c r="M3" s="1">
        <v>9.8359703096289747E-2</v>
      </c>
      <c r="N3" s="1">
        <v>6.8670718865465274E-2</v>
      </c>
      <c r="O3" s="1">
        <v>5.3478245854220903E-2</v>
      </c>
    </row>
    <row r="4" spans="1:18" x14ac:dyDescent="0.25">
      <c r="A4">
        <v>2022</v>
      </c>
      <c r="B4">
        <v>58138.290965848602</v>
      </c>
      <c r="C4">
        <v>25654.271301773199</v>
      </c>
      <c r="D4">
        <v>125226.45731353899</v>
      </c>
      <c r="E4">
        <v>24842.692187948302</v>
      </c>
      <c r="F4">
        <v>66902.274914333393</v>
      </c>
      <c r="J4">
        <v>2022</v>
      </c>
      <c r="K4" s="1">
        <v>0.41636120964622425</v>
      </c>
      <c r="L4" s="1">
        <v>0.19330203594833917</v>
      </c>
      <c r="M4" s="1">
        <v>0.22244110956259133</v>
      </c>
      <c r="N4" s="1">
        <v>8.5297018385298268E-2</v>
      </c>
      <c r="O4" s="1">
        <v>8.2598626457546981E-2</v>
      </c>
    </row>
    <row r="5" spans="1:18" x14ac:dyDescent="0.25">
      <c r="A5" t="s">
        <v>13</v>
      </c>
      <c r="B5">
        <f>SUM(B2:B4)</f>
        <v>340690.8664856996</v>
      </c>
      <c r="C5">
        <f t="shared" ref="C5:F5" si="0">SUM(C2:C4)</f>
        <v>62783.939761931106</v>
      </c>
      <c r="D5">
        <f t="shared" si="0"/>
        <v>409025.39166220301</v>
      </c>
      <c r="E5">
        <f t="shared" si="0"/>
        <v>58325.056271967595</v>
      </c>
      <c r="F5">
        <f t="shared" si="0"/>
        <v>184013.79820646479</v>
      </c>
      <c r="J5" t="s">
        <v>13</v>
      </c>
      <c r="K5" s="1">
        <v>0.38776094868323907</v>
      </c>
      <c r="L5" s="1">
        <v>0.32297900396685142</v>
      </c>
      <c r="M5" s="1">
        <v>0.174447274956154</v>
      </c>
      <c r="N5" s="1">
        <v>5.9519923555903326E-2</v>
      </c>
      <c r="O5" s="1">
        <v>5.529284883785214E-2</v>
      </c>
    </row>
    <row r="6" spans="1:18" x14ac:dyDescent="0.25">
      <c r="A6">
        <v>2020</v>
      </c>
      <c r="B6">
        <f>B2/SUM($B2:$F2)</f>
        <v>0.36469459029541695</v>
      </c>
      <c r="C6">
        <f t="shared" ref="C6:F6" si="1">C2/SUM($B2:$F2)</f>
        <v>3.3987823238339397E-2</v>
      </c>
      <c r="D6">
        <f t="shared" si="1"/>
        <v>0.36404188113808578</v>
      </c>
      <c r="E6">
        <f t="shared" si="1"/>
        <v>3.7278494816570348E-2</v>
      </c>
      <c r="F6">
        <f t="shared" si="1"/>
        <v>0.19999721051158745</v>
      </c>
    </row>
    <row r="7" spans="1:18" x14ac:dyDescent="0.25">
      <c r="A7">
        <v>2021</v>
      </c>
      <c r="B7">
        <f t="shared" ref="B7:F7" si="2">B3/SUM($B3:$F3)</f>
        <v>0.38745043797938061</v>
      </c>
      <c r="C7">
        <f t="shared" si="2"/>
        <v>6.8670718865465274E-2</v>
      </c>
      <c r="D7">
        <f t="shared" si="2"/>
        <v>0.39204089420464344</v>
      </c>
      <c r="E7">
        <f t="shared" si="2"/>
        <v>5.3478245854220903E-2</v>
      </c>
      <c r="F7">
        <f t="shared" si="2"/>
        <v>9.8359703096289747E-2</v>
      </c>
    </row>
    <row r="8" spans="1:18" x14ac:dyDescent="0.25">
      <c r="A8">
        <v>2022</v>
      </c>
      <c r="B8">
        <f t="shared" ref="B8:F8" si="3">B4/SUM($B4:$F4)</f>
        <v>0.19330203594833917</v>
      </c>
      <c r="C8">
        <f t="shared" si="3"/>
        <v>8.5297018385298268E-2</v>
      </c>
      <c r="D8">
        <f t="shared" si="3"/>
        <v>0.41636120964622425</v>
      </c>
      <c r="E8">
        <f t="shared" si="3"/>
        <v>8.2598626457546981E-2</v>
      </c>
      <c r="F8">
        <f t="shared" si="3"/>
        <v>0.22244110956259133</v>
      </c>
    </row>
    <row r="9" spans="1:18" x14ac:dyDescent="0.25">
      <c r="A9" t="s">
        <v>13</v>
      </c>
      <c r="B9">
        <f t="shared" ref="B9:F9" si="4">B5/SUM($B5:$F5)</f>
        <v>0.32297900396685142</v>
      </c>
      <c r="C9">
        <f t="shared" si="4"/>
        <v>5.9519923555903326E-2</v>
      </c>
      <c r="D9">
        <f t="shared" si="4"/>
        <v>0.38776094868323907</v>
      </c>
      <c r="E9">
        <f t="shared" si="4"/>
        <v>5.529284883785214E-2</v>
      </c>
      <c r="F9">
        <f t="shared" si="4"/>
        <v>0.174447274956154</v>
      </c>
    </row>
    <row r="12" spans="1:18" x14ac:dyDescent="0.25">
      <c r="O12" s="1"/>
      <c r="P12" s="1"/>
      <c r="Q12" s="1"/>
      <c r="R12" s="1"/>
    </row>
    <row r="13" spans="1:18" x14ac:dyDescent="0.25">
      <c r="O13" s="1"/>
      <c r="P13" s="1"/>
      <c r="Q13" s="1"/>
      <c r="R13" s="1"/>
    </row>
    <row r="14" spans="1:18" x14ac:dyDescent="0.25">
      <c r="O14" s="1"/>
      <c r="P14" s="1"/>
      <c r="Q14" s="1"/>
      <c r="R14" s="1"/>
    </row>
    <row r="15" spans="1:18" x14ac:dyDescent="0.25">
      <c r="O15" s="1"/>
      <c r="P15" s="1"/>
      <c r="Q15" s="1"/>
      <c r="R15" s="1"/>
    </row>
    <row r="16" spans="1:18" x14ac:dyDescent="0.25">
      <c r="O16" s="1"/>
      <c r="P16" s="1"/>
      <c r="Q16" s="1"/>
      <c r="R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yearly_contri_bcn_1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Shinde</cp:lastModifiedBy>
  <dcterms:created xsi:type="dcterms:W3CDTF">2024-02-01T07:17:48Z</dcterms:created>
  <dcterms:modified xsi:type="dcterms:W3CDTF">2024-02-01T07:51:46Z</dcterms:modified>
</cp:coreProperties>
</file>