
<file path=[Content_Types].xml><?xml version="1.0" encoding="utf-8"?>
<Types xmlns="http://schemas.openxmlformats.org/package/2006/content-types"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4"/>
  </bookViews>
  <sheets>
    <sheet name="Sheet1" sheetId="1" state="hidden" r:id="rId2"/>
    <sheet name="Sheet4" sheetId="2" state="hidden" r:id="rId3"/>
    <sheet name="W.Tankers" sheetId="3" state="hidden" r:id="rId4"/>
    <sheet name="Excavators" sheetId="4" state="visible" r:id="rId5"/>
    <sheet name="Wheel loaders" sheetId="5" state="visible" r:id="rId6"/>
    <sheet name="Dumpers" sheetId="6" state="visible" r:id="rId7"/>
    <sheet name="Hydra" sheetId="7" state="hidden" r:id="rId8"/>
    <sheet name="Sheet3" sheetId="8" state="hidden" r:id="rId9"/>
    <sheet name="Sheet6" sheetId="9" state="hidden" r:id="rId10"/>
    <sheet name="Sheet5" sheetId="10" state="hidden" r:id="rId11"/>
  </sheets>
  <definedNames>
    <definedName function="false" hidden="true" localSheetId="3" name="_xlnm._FilterDatabase" vbProcedure="false">Excavators!$A$1:$J$61</definedName>
    <definedName function="false" hidden="true" localSheetId="6" name="_xlnm._FilterDatabase" vbProcedure="false">Hydra!$A$3:$G$7</definedName>
    <definedName function="false" hidden="true" localSheetId="7" name="_xlnm._FilterDatabase" vbProcedure="false">Sheet3!$A$2:$N$48</definedName>
    <definedName function="false" hidden="false" localSheetId="2" name="_xlnm.Print_Area" vbProcedure="false">'W.Tankers'!$A$1:$I$40</definedName>
    <definedName function="false" hidden="true" localSheetId="2" name="_xlnm._FilterDatabase" vbProcedure="false">'W.Tankers'!$A$42:$I$52</definedName>
    <definedName function="false" hidden="false" localSheetId="4" name="_xlnm._FilterDatabase" vbProcedure="false">'Wheel loaders'!$A$3:$J$68</definedName>
    <definedName function="false" hidden="false" localSheetId="5" name="_xlnm._FilterDatabase" vbProcedure="false">Dumpers!$A$5:$I$177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<sst xmlns="http://schemas.openxmlformats.org/spreadsheetml/2006/main" count="2171" uniqueCount="538">
  <si>
    <t xml:space="preserve">TANKERS MAINTENANCE</t>
  </si>
  <si>
    <t xml:space="preserve">ROAD TANKERS</t>
  </si>
  <si>
    <t xml:space="preserve">AP16W9844</t>
  </si>
  <si>
    <t xml:space="preserve">RUNNING</t>
  </si>
  <si>
    <t xml:space="preserve">AP16W9722</t>
  </si>
  <si>
    <t xml:space="preserve">AP16W9922</t>
  </si>
  <si>
    <t xml:space="preserve">AP16W9833</t>
  </si>
  <si>
    <t xml:space="preserve">AP16W9566</t>
  </si>
  <si>
    <t xml:space="preserve">AP26TT4300</t>
  </si>
  <si>
    <t xml:space="preserve">AP02U9526</t>
  </si>
  <si>
    <t xml:space="preserve">AP16W9322</t>
  </si>
  <si>
    <t xml:space="preserve">TN 27 S 0175</t>
  </si>
  <si>
    <t xml:space="preserve">TN 27 R 7559</t>
  </si>
  <si>
    <t xml:space="preserve">AP35U7956</t>
  </si>
  <si>
    <t xml:space="preserve">BREAKDOWN</t>
  </si>
  <si>
    <t xml:space="preserve">ENGINE </t>
  </si>
  <si>
    <t xml:space="preserve">KA 05 AF 7711</t>
  </si>
  <si>
    <t xml:space="preserve">AP37W3879</t>
  </si>
  <si>
    <t xml:space="preserve">AP16W9444</t>
  </si>
  <si>
    <t xml:space="preserve">AP26TT4069</t>
  </si>
  <si>
    <t xml:space="preserve">AP26TT3195</t>
  </si>
  <si>
    <t xml:space="preserve">TN 21 AY 4421</t>
  </si>
  <si>
    <t xml:space="preserve">COAL FIRE TANKERS</t>
  </si>
  <si>
    <t xml:space="preserve">AP16W9166</t>
  </si>
  <si>
    <t xml:space="preserve">AP16W9822</t>
  </si>
  <si>
    <t xml:space="preserve">AP16W9994</t>
  </si>
  <si>
    <t xml:space="preserve">AP05TT1107</t>
  </si>
  <si>
    <t xml:space="preserve">AP31W2777</t>
  </si>
  <si>
    <t xml:space="preserve">AP26TT3308</t>
  </si>
  <si>
    <t xml:space="preserve">FIRE TANKERS</t>
  </si>
  <si>
    <t xml:space="preserve">AP16W9944</t>
  </si>
  <si>
    <t xml:space="preserve">CROWN</t>
  </si>
  <si>
    <t xml:space="preserve">AP16W9622</t>
  </si>
  <si>
    <t xml:space="preserve">AP16W9933</t>
  </si>
  <si>
    <t xml:space="preserve">AP16W9755</t>
  </si>
  <si>
    <t xml:space="preserve">AP16W9987</t>
  </si>
  <si>
    <t xml:space="preserve">AP16W9992</t>
  </si>
  <si>
    <t xml:space="preserve">AP16W9422</t>
  </si>
  <si>
    <t xml:space="preserve">AP11V5990</t>
  </si>
  <si>
    <t xml:space="preserve">AP29T0779</t>
  </si>
  <si>
    <t xml:space="preserve">KA 01 AF 7711</t>
  </si>
  <si>
    <t xml:space="preserve">KA 02 AB 7711</t>
  </si>
  <si>
    <t xml:space="preserve">TN 27 R 8555</t>
  </si>
  <si>
    <t xml:space="preserve">SERVICE POINT</t>
  </si>
  <si>
    <t xml:space="preserve">AP05Y9059</t>
  </si>
  <si>
    <t xml:space="preserve">AP16TX0656</t>
  </si>
  <si>
    <t xml:space="preserve">AP16TX566</t>
  </si>
  <si>
    <t xml:space="preserve">RADIATOR</t>
  </si>
  <si>
    <t xml:space="preserve">TN 02 K 9399</t>
  </si>
  <si>
    <t xml:space="preserve">TN 52 R 8811</t>
  </si>
  <si>
    <t xml:space="preserve">AP31X6989</t>
  </si>
  <si>
    <t xml:space="preserve">PURCHASE TANKER VESSEL WATERING PURPOSE</t>
  </si>
  <si>
    <t xml:space="preserve">AP31TW6279</t>
  </si>
  <si>
    <t xml:space="preserve">SCRAP VEHICALS REPAIR TO RUNNING </t>
  </si>
  <si>
    <t xml:space="preserve">AP16W9344</t>
  </si>
  <si>
    <t xml:space="preserve">CHASIS WORK</t>
  </si>
  <si>
    <t xml:space="preserve">AP26TT3184</t>
  </si>
  <si>
    <t xml:space="preserve">NO WORK</t>
  </si>
  <si>
    <t xml:space="preserve">TN 21 AY 3891</t>
  </si>
  <si>
    <t xml:space="preserve">TANK PROBLEM</t>
  </si>
  <si>
    <t xml:space="preserve">Reg No.</t>
  </si>
  <si>
    <t xml:space="preserve">CHASSIS NO</t>
  </si>
  <si>
    <t xml:space="preserve">ENGINE NO</t>
  </si>
  <si>
    <t xml:space="preserve">MB1AUJFC39RZA4177</t>
  </si>
  <si>
    <t xml:space="preserve">ZXE014958Y</t>
  </si>
  <si>
    <t xml:space="preserve">CNR165437</t>
  </si>
  <si>
    <t xml:space="preserve">CNE009719Y</t>
  </si>
  <si>
    <t xml:space="preserve">NXR252345</t>
  </si>
  <si>
    <t xml:space="preserve">FXH578640</t>
  </si>
  <si>
    <t xml:space="preserve">DWE545223</t>
  </si>
  <si>
    <t xml:space="preserve">DWH292538</t>
  </si>
  <si>
    <t xml:space="preserve">40LC7A004552</t>
  </si>
  <si>
    <t xml:space="preserve">E683CD7A014597</t>
  </si>
  <si>
    <t xml:space="preserve">MB1CMDWC8ARNC459</t>
  </si>
  <si>
    <t xml:space="preserve">NAH641302</t>
  </si>
  <si>
    <t xml:space="preserve">NXR252482</t>
  </si>
  <si>
    <t xml:space="preserve">FXH578894</t>
  </si>
  <si>
    <t xml:space="preserve">Water Tankers</t>
  </si>
  <si>
    <t xml:space="preserve">Month</t>
  </si>
  <si>
    <t xml:space="preserve">Fuel</t>
  </si>
  <si>
    <t xml:space="preserve">Trip Money</t>
  </si>
  <si>
    <t xml:space="preserve">R&amp;M</t>
  </si>
  <si>
    <t xml:space="preserve">Salaries</t>
  </si>
  <si>
    <t xml:space="preserve">Hire Charges/Dep.</t>
  </si>
  <si>
    <t xml:space="preserve">Tax</t>
  </si>
  <si>
    <t xml:space="preserve">Insurance</t>
  </si>
  <si>
    <t xml:space="preserve">Total</t>
  </si>
  <si>
    <t xml:space="preserve">KPCL WATER TANKERS Details</t>
  </si>
  <si>
    <t xml:space="preserve">Sl. No.</t>
  </si>
  <si>
    <t xml:space="preserve">Capacity</t>
  </si>
  <si>
    <t xml:space="preserve">Lease/Hire Company</t>
  </si>
  <si>
    <t xml:space="preserve">Make</t>
  </si>
  <si>
    <t xml:space="preserve">Model</t>
  </si>
  <si>
    <t xml:space="preserve">Mfg.Year</t>
  </si>
  <si>
    <t xml:space="preserve">In Port  Enter</t>
  </si>
  <si>
    <t xml:space="preserve">Hire/Own</t>
  </si>
  <si>
    <t xml:space="preserve">TN27S0175</t>
  </si>
  <si>
    <t xml:space="preserve">GVG Infra </t>
  </si>
  <si>
    <t xml:space="preserve">Ashok Leyland</t>
  </si>
  <si>
    <t xml:space="preserve"> 1611 BSII</t>
  </si>
  <si>
    <t xml:space="preserve">Hire</t>
  </si>
  <si>
    <t xml:space="preserve">TN27R7559</t>
  </si>
  <si>
    <t xml:space="preserve">KA05AF7711</t>
  </si>
  <si>
    <t xml:space="preserve">2214/1</t>
  </si>
  <si>
    <t xml:space="preserve">KA02AB7711</t>
  </si>
  <si>
    <t xml:space="preserve"> 2214/1S  ( 6X)</t>
  </si>
  <si>
    <t xml:space="preserve">TN27R8555</t>
  </si>
  <si>
    <t xml:space="preserve">TN02K9399</t>
  </si>
  <si>
    <t xml:space="preserve">TN52R8811</t>
  </si>
  <si>
    <t xml:space="preserve">TN21AY3891</t>
  </si>
  <si>
    <t xml:space="preserve">1612/3</t>
  </si>
  <si>
    <t xml:space="preserve">KLPL</t>
  </si>
  <si>
    <t xml:space="preserve">2214/1S </t>
  </si>
  <si>
    <t xml:space="preserve">2214/2S</t>
  </si>
  <si>
    <t xml:space="preserve">2214/1S</t>
  </si>
  <si>
    <t xml:space="preserve"> CS 1611</t>
  </si>
  <si>
    <t xml:space="preserve">KPCL</t>
  </si>
  <si>
    <t xml:space="preserve">Own</t>
  </si>
  <si>
    <t xml:space="preserve">30.25 TCI RHD</t>
  </si>
  <si>
    <t xml:space="preserve">AP16TX0566</t>
  </si>
  <si>
    <t xml:space="preserve">ECOMET </t>
  </si>
  <si>
    <t xml:space="preserve">SUPER CS 1611</t>
  </si>
  <si>
    <t xml:space="preserve"> 2518 T-HD-BS-II</t>
  </si>
  <si>
    <t xml:space="preserve">Teskay</t>
  </si>
  <si>
    <t xml:space="preserve">KPCL Diesel Bowser</t>
  </si>
  <si>
    <t xml:space="preserve">Sl No</t>
  </si>
  <si>
    <t xml:space="preserve">Vehicle No</t>
  </si>
  <si>
    <t xml:space="preserve">Company Name</t>
  </si>
  <si>
    <t xml:space="preserve">TN01AX5990</t>
  </si>
  <si>
    <t xml:space="preserve">TN01AX5988</t>
  </si>
  <si>
    <t xml:space="preserve">AP27W6779</t>
  </si>
  <si>
    <t xml:space="preserve">AP20V6310</t>
  </si>
  <si>
    <t xml:space="preserve">CG 1613</t>
  </si>
  <si>
    <t xml:space="preserve">AP26TA1177</t>
  </si>
  <si>
    <t xml:space="preserve">Kpcl</t>
  </si>
  <si>
    <t xml:space="preserve">Tipper 3116-Oil Tanker</t>
  </si>
  <si>
    <t xml:space="preserve">AP26TA1179</t>
  </si>
  <si>
    <t xml:space="preserve">AP31TB4489</t>
  </si>
  <si>
    <t xml:space="preserve">Ashok Leyland-Oil Tanker</t>
  </si>
  <si>
    <t xml:space="preserve">AP31TB4789</t>
  </si>
  <si>
    <t xml:space="preserve">AP31TB4689</t>
  </si>
  <si>
    <t xml:space="preserve">Ashok Leyland Tanker</t>
  </si>
  <si>
    <t xml:space="preserve">CARGO HANDLING EQUIPMENT</t>
  </si>
  <si>
    <t xml:space="preserve">EXCAVATORS</t>
  </si>
  <si>
    <t xml:space="preserve">S.NO</t>
  </si>
  <si>
    <t xml:space="preserve">MAKE</t>
  </si>
  <si>
    <t xml:space="preserve">Engine No.</t>
  </si>
  <si>
    <t xml:space="preserve">Chassis No.</t>
  </si>
  <si>
    <t xml:space="preserve">DOOR NO.</t>
  </si>
  <si>
    <t xml:space="preserve">MONTH &amp; YEAR</t>
  </si>
  <si>
    <t xml:space="preserve">MODEL</t>
  </si>
  <si>
    <t xml:space="preserve">Capacity in MT</t>
  </si>
  <si>
    <t xml:space="preserve">LEASE/HIRE/OWN</t>
  </si>
  <si>
    <t xml:space="preserve">OWN/HIRE COMPANY</t>
  </si>
  <si>
    <t xml:space="preserve">VOLVO</t>
  </si>
  <si>
    <t xml:space="preserve">VCEC210BA00050905</t>
  </si>
  <si>
    <t xml:space="preserve">P-1</t>
  </si>
  <si>
    <t xml:space="preserve">OWN</t>
  </si>
  <si>
    <t xml:space="preserve">ADANI</t>
  </si>
  <si>
    <t xml:space="preserve">VCEC210BL00050906</t>
  </si>
  <si>
    <t xml:space="preserve">P-2</t>
  </si>
  <si>
    <t xml:space="preserve">VCEC210BC00050909</t>
  </si>
  <si>
    <t xml:space="preserve">P-3</t>
  </si>
  <si>
    <t xml:space="preserve">VCEC210BJ00050964</t>
  </si>
  <si>
    <t xml:space="preserve">P-4</t>
  </si>
  <si>
    <t xml:space="preserve">VCEC210BC00050965</t>
  </si>
  <si>
    <t xml:space="preserve">P-5</t>
  </si>
  <si>
    <t xml:space="preserve">VCEC210BK00050977</t>
  </si>
  <si>
    <t xml:space="preserve">P-6</t>
  </si>
  <si>
    <t xml:space="preserve">VCEC210BJ00050978</t>
  </si>
  <si>
    <t xml:space="preserve">P-7</t>
  </si>
  <si>
    <t xml:space="preserve">VCEC210BC00050979</t>
  </si>
  <si>
    <t xml:space="preserve">P-8</t>
  </si>
  <si>
    <t xml:space="preserve">VCEC210BK00050980</t>
  </si>
  <si>
    <t xml:space="preserve">P-9</t>
  </si>
  <si>
    <t xml:space="preserve">VCEC210BJ00050981</t>
  </si>
  <si>
    <t xml:space="preserve">P-10</t>
  </si>
  <si>
    <t xml:space="preserve">VCEC210BL00050985</t>
  </si>
  <si>
    <t xml:space="preserve">P-11</t>
  </si>
  <si>
    <t xml:space="preserve">VCEC210BT00050989</t>
  </si>
  <si>
    <t xml:space="preserve">P-12</t>
  </si>
  <si>
    <t xml:space="preserve">VCEC210BK00050994</t>
  </si>
  <si>
    <t xml:space="preserve">P-13</t>
  </si>
  <si>
    <t xml:space="preserve">VCEC210BJ00050995</t>
  </si>
  <si>
    <t xml:space="preserve">P-14</t>
  </si>
  <si>
    <t xml:space="preserve">VCEC210BA00050998</t>
  </si>
  <si>
    <t xml:space="preserve">P-15</t>
  </si>
  <si>
    <t xml:space="preserve">VCEC210BL00050999</t>
  </si>
  <si>
    <t xml:space="preserve">P-16</t>
  </si>
  <si>
    <t xml:space="preserve">VCEC210BV00051003</t>
  </si>
  <si>
    <t xml:space="preserve">P-17(KP-1)</t>
  </si>
  <si>
    <t xml:space="preserve">VCEC210BA00051004</t>
  </si>
  <si>
    <t xml:space="preserve">P-18</t>
  </si>
  <si>
    <t xml:space="preserve">VCEC210BH00051006</t>
  </si>
  <si>
    <t xml:space="preserve">P-19</t>
  </si>
  <si>
    <t xml:space="preserve">VCEC210BP00050993</t>
  </si>
  <si>
    <t xml:space="preserve">P-20</t>
  </si>
  <si>
    <t xml:space="preserve">VCEC210BEE0051130</t>
  </si>
  <si>
    <t xml:space="preserve">P-21</t>
  </si>
  <si>
    <t xml:space="preserve">VCEC210BCE0051131</t>
  </si>
  <si>
    <t xml:space="preserve">P-22</t>
  </si>
  <si>
    <t xml:space="preserve">VCEC210BTE0051132</t>
  </si>
  <si>
    <t xml:space="preserve">P-23</t>
  </si>
  <si>
    <t xml:space="preserve">VCEC210BPE0051133</t>
  </si>
  <si>
    <t xml:space="preserve">P-24</t>
  </si>
  <si>
    <t xml:space="preserve">VCEC210BKE0051134</t>
  </si>
  <si>
    <t xml:space="preserve">P-25</t>
  </si>
  <si>
    <t xml:space="preserve">VCEC210BJE0051135</t>
  </si>
  <si>
    <t xml:space="preserve">P-26</t>
  </si>
  <si>
    <t xml:space="preserve">VCEC210BCE0051136</t>
  </si>
  <si>
    <t xml:space="preserve">P-27</t>
  </si>
  <si>
    <t xml:space="preserve">VCEC210BVE0051137</t>
  </si>
  <si>
    <t xml:space="preserve">P-28</t>
  </si>
  <si>
    <t xml:space="preserve">VCEC210BAE0051138</t>
  </si>
  <si>
    <t xml:space="preserve">P-29</t>
  </si>
  <si>
    <t xml:space="preserve">VCEC210BLE0051139</t>
  </si>
  <si>
    <t xml:space="preserve">P-30</t>
  </si>
  <si>
    <t xml:space="preserve">VCEC210BJ00051743</t>
  </si>
  <si>
    <t xml:space="preserve">P-41</t>
  </si>
  <si>
    <t xml:space="preserve">HIRE</t>
  </si>
  <si>
    <t xml:space="preserve">ECLPL</t>
  </si>
  <si>
    <t xml:space="preserve">P-42</t>
  </si>
  <si>
    <t xml:space="preserve">P-43</t>
  </si>
  <si>
    <t xml:space="preserve">P-44</t>
  </si>
  <si>
    <t xml:space="preserve">P-45</t>
  </si>
  <si>
    <t xml:space="preserve">P-46</t>
  </si>
  <si>
    <t xml:space="preserve">P-47</t>
  </si>
  <si>
    <t xml:space="preserve">P-48</t>
  </si>
  <si>
    <t xml:space="preserve">P-49</t>
  </si>
  <si>
    <t xml:space="preserve">P-50</t>
  </si>
  <si>
    <t xml:space="preserve">P-51</t>
  </si>
  <si>
    <t xml:space="preserve">SPCLPL</t>
  </si>
  <si>
    <t xml:space="preserve">P-52</t>
  </si>
  <si>
    <t xml:space="preserve">P-53</t>
  </si>
  <si>
    <t xml:space="preserve">P-54</t>
  </si>
  <si>
    <t xml:space="preserve">P-55</t>
  </si>
  <si>
    <t xml:space="preserve">P-56</t>
  </si>
  <si>
    <t xml:space="preserve">P-57</t>
  </si>
  <si>
    <t xml:space="preserve">P-58</t>
  </si>
  <si>
    <t xml:space="preserve">P-59</t>
  </si>
  <si>
    <t xml:space="preserve">P-60</t>
  </si>
  <si>
    <t xml:space="preserve">L&amp;T KOMATSU</t>
  </si>
  <si>
    <t xml:space="preserve">SMNL-01</t>
  </si>
  <si>
    <t xml:space="preserve">SMNL</t>
  </si>
  <si>
    <t xml:space="preserve">SMNL-02</t>
  </si>
  <si>
    <t xml:space="preserve">SMNL-03</t>
  </si>
  <si>
    <t xml:space="preserve">SMNL-04</t>
  </si>
  <si>
    <t xml:space="preserve">SMNL-05</t>
  </si>
  <si>
    <t xml:space="preserve">SMNL-06</t>
  </si>
  <si>
    <t xml:space="preserve">SMNL-07</t>
  </si>
  <si>
    <t xml:space="preserve">SMNL-08</t>
  </si>
  <si>
    <t xml:space="preserve">Wheel Loaders</t>
  </si>
  <si>
    <t xml:space="preserve">S.No</t>
  </si>
  <si>
    <t xml:space="preserve">Month&amp;Year</t>
  </si>
  <si>
    <t xml:space="preserve">Lease/Hire/Own</t>
  </si>
  <si>
    <t xml:space="preserve">G-03</t>
  </si>
  <si>
    <t xml:space="preserve">L580</t>
  </si>
  <si>
    <t xml:space="preserve">LB-01</t>
  </si>
  <si>
    <t xml:space="preserve">Libherr</t>
  </si>
  <si>
    <t xml:space="preserve">VLG00958EE9004476</t>
  </si>
  <si>
    <t xml:space="preserve">SDLG</t>
  </si>
  <si>
    <t xml:space="preserve">VLG00958CE9004477</t>
  </si>
  <si>
    <t xml:space="preserve">VLG00958PE9004479</t>
  </si>
  <si>
    <t xml:space="preserve">VLG00958CE9004480</t>
  </si>
  <si>
    <t xml:space="preserve">VLG00958TE9004481</t>
  </si>
  <si>
    <t xml:space="preserve">VLG00958PE9004482</t>
  </si>
  <si>
    <t xml:space="preserve">VLG00958KE9004483</t>
  </si>
  <si>
    <t xml:space="preserve">1113D9024176</t>
  </si>
  <si>
    <t xml:space="preserve">1113D9024406</t>
  </si>
  <si>
    <t xml:space="preserve">0513D9012590</t>
  </si>
  <si>
    <t xml:space="preserve">VLG00958LE9008296   </t>
  </si>
  <si>
    <t xml:space="preserve">VLG00958HE9008297    </t>
  </si>
  <si>
    <t xml:space="preserve">VLG00958EE9008298   </t>
  </si>
  <si>
    <t xml:space="preserve">VLG00958CE9008299 </t>
  </si>
  <si>
    <t xml:space="preserve">VLG00958AE9008300  </t>
  </si>
  <si>
    <t xml:space="preserve">VLG00958LE9008301 </t>
  </si>
  <si>
    <t xml:space="preserve">VLG00958HE9008302  </t>
  </si>
  <si>
    <t xml:space="preserve">VLG00958EE9008303 </t>
  </si>
  <si>
    <t xml:space="preserve">VLG00958CE9008304</t>
  </si>
  <si>
    <t xml:space="preserve">VLG00958CA0900001</t>
  </si>
  <si>
    <t xml:space="preserve">14360</t>
  </si>
  <si>
    <t xml:space="preserve">H-06</t>
  </si>
  <si>
    <t xml:space="preserve">14362</t>
  </si>
  <si>
    <t xml:space="preserve">H-07</t>
  </si>
  <si>
    <t xml:space="preserve">12114</t>
  </si>
  <si>
    <t xml:space="preserve">H-01</t>
  </si>
  <si>
    <t xml:space="preserve">12115</t>
  </si>
  <si>
    <t xml:space="preserve">H-02</t>
  </si>
  <si>
    <t xml:space="preserve">14348</t>
  </si>
  <si>
    <t xml:space="preserve">H-03</t>
  </si>
  <si>
    <t xml:space="preserve">14349</t>
  </si>
  <si>
    <t xml:space="preserve">H-04</t>
  </si>
  <si>
    <t xml:space="preserve">14356</t>
  </si>
  <si>
    <t xml:space="preserve">H-05</t>
  </si>
  <si>
    <t xml:space="preserve">14361</t>
  </si>
  <si>
    <t xml:space="preserve">H-08</t>
  </si>
  <si>
    <t xml:space="preserve">12125</t>
  </si>
  <si>
    <t xml:space="preserve">H-09</t>
  </si>
  <si>
    <t xml:space="preserve">H-10</t>
  </si>
  <si>
    <t xml:space="preserve">DUMPERS</t>
  </si>
  <si>
    <t xml:space="preserve">Door No</t>
  </si>
  <si>
    <t xml:space="preserve">Date Of Purchase</t>
  </si>
  <si>
    <t xml:space="preserve">OWN/LEASE</t>
  </si>
  <si>
    <t xml:space="preserve">OWN/LEASE COMPANY</t>
  </si>
  <si>
    <t xml:space="preserve">VT-01</t>
  </si>
  <si>
    <t xml:space="preserve">VT-02</t>
  </si>
  <si>
    <t xml:space="preserve">VT-03</t>
  </si>
  <si>
    <t xml:space="preserve">VT-04</t>
  </si>
  <si>
    <t xml:space="preserve">VT-05</t>
  </si>
  <si>
    <t xml:space="preserve">VT-06</t>
  </si>
  <si>
    <t xml:space="preserve">VT-07</t>
  </si>
  <si>
    <t xml:space="preserve">VT-08</t>
  </si>
  <si>
    <t xml:space="preserve">VT-09</t>
  </si>
  <si>
    <t xml:space="preserve">VT-10</t>
  </si>
  <si>
    <t xml:space="preserve">VT-11</t>
  </si>
  <si>
    <t xml:space="preserve">VT-12</t>
  </si>
  <si>
    <t xml:space="preserve">VT-13</t>
  </si>
  <si>
    <t xml:space="preserve">VT-14</t>
  </si>
  <si>
    <t xml:space="preserve">V-106</t>
  </si>
  <si>
    <t xml:space="preserve">V-107</t>
  </si>
  <si>
    <t xml:space="preserve">V-108</t>
  </si>
  <si>
    <t xml:space="preserve">V-109</t>
  </si>
  <si>
    <t xml:space="preserve">V-110</t>
  </si>
  <si>
    <t xml:space="preserve">V-111</t>
  </si>
  <si>
    <t xml:space="preserve">V-112</t>
  </si>
  <si>
    <t xml:space="preserve">V-113</t>
  </si>
  <si>
    <t xml:space="preserve">V-114</t>
  </si>
  <si>
    <t xml:space="preserve">V-115</t>
  </si>
  <si>
    <t xml:space="preserve">V-116</t>
  </si>
  <si>
    <t xml:space="preserve">V-117</t>
  </si>
  <si>
    <t xml:space="preserve">V-118</t>
  </si>
  <si>
    <t xml:space="preserve">V-119</t>
  </si>
  <si>
    <t xml:space="preserve">V-120</t>
  </si>
  <si>
    <t xml:space="preserve">V-121</t>
  </si>
  <si>
    <t xml:space="preserve">V-122</t>
  </si>
  <si>
    <t xml:space="preserve">V-123</t>
  </si>
  <si>
    <t xml:space="preserve">V-124</t>
  </si>
  <si>
    <t xml:space="preserve">V-125</t>
  </si>
  <si>
    <t xml:space="preserve">V-126</t>
  </si>
  <si>
    <t xml:space="preserve">V-127</t>
  </si>
  <si>
    <t xml:space="preserve">V-128</t>
  </si>
  <si>
    <t xml:space="preserve">V-129</t>
  </si>
  <si>
    <t xml:space="preserve">V-130</t>
  </si>
  <si>
    <t xml:space="preserve">R-01</t>
  </si>
  <si>
    <t xml:space="preserve">FM 480</t>
  </si>
  <si>
    <t xml:space="preserve">R-03</t>
  </si>
  <si>
    <t xml:space="preserve">R-04</t>
  </si>
  <si>
    <t xml:space="preserve">R-05</t>
  </si>
  <si>
    <t xml:space="preserve">R-06</t>
  </si>
  <si>
    <t xml:space="preserve">R-10</t>
  </si>
  <si>
    <t xml:space="preserve">R-11</t>
  </si>
  <si>
    <t xml:space="preserve">8-919947</t>
  </si>
  <si>
    <t xml:space="preserve">R-13</t>
  </si>
  <si>
    <t xml:space="preserve">8-919950</t>
  </si>
  <si>
    <t xml:space="preserve">R-14</t>
  </si>
  <si>
    <t xml:space="preserve">8-919953</t>
  </si>
  <si>
    <t xml:space="preserve">R-15</t>
  </si>
  <si>
    <t xml:space="preserve">8-913824</t>
  </si>
  <si>
    <t xml:space="preserve">RT-01</t>
  </si>
  <si>
    <t xml:space="preserve">LEASE</t>
  </si>
  <si>
    <t xml:space="preserve">VE-Commercial</t>
  </si>
  <si>
    <t xml:space="preserve">RT-02</t>
  </si>
  <si>
    <t xml:space="preserve">RT-03</t>
  </si>
  <si>
    <t xml:space="preserve">RT-04</t>
  </si>
  <si>
    <t xml:space="preserve">RT-05</t>
  </si>
  <si>
    <t xml:space="preserve">RT-06</t>
  </si>
  <si>
    <t xml:space="preserve">RT-07</t>
  </si>
  <si>
    <t xml:space="preserve">RT-08</t>
  </si>
  <si>
    <t xml:space="preserve">RT-09</t>
  </si>
  <si>
    <t xml:space="preserve">RT-10</t>
  </si>
  <si>
    <t xml:space="preserve">S-01</t>
  </si>
  <si>
    <t xml:space="preserve">SCANIA</t>
  </si>
  <si>
    <t xml:space="preserve"> SCANIA P410 8X4 TIPPER TRUCK</t>
  </si>
  <si>
    <t xml:space="preserve">S-02</t>
  </si>
  <si>
    <t xml:space="preserve">S-03</t>
  </si>
  <si>
    <t xml:space="preserve">S-04</t>
  </si>
  <si>
    <t xml:space="preserve">S-05</t>
  </si>
  <si>
    <t xml:space="preserve">S-07</t>
  </si>
  <si>
    <t xml:space="preserve">S-08</t>
  </si>
  <si>
    <t xml:space="preserve">S-09</t>
  </si>
  <si>
    <t xml:space="preserve">S-10</t>
  </si>
  <si>
    <t xml:space="preserve">S-11</t>
  </si>
  <si>
    <t xml:space="preserve">S-12</t>
  </si>
  <si>
    <t xml:space="preserve">S-13</t>
  </si>
  <si>
    <t xml:space="preserve">S-14</t>
  </si>
  <si>
    <t xml:space="preserve">S-15</t>
  </si>
  <si>
    <t xml:space="preserve">S-16</t>
  </si>
  <si>
    <t xml:space="preserve">S-17</t>
  </si>
  <si>
    <t xml:space="preserve">S-18</t>
  </si>
  <si>
    <t xml:space="preserve">S-19</t>
  </si>
  <si>
    <t xml:space="preserve">S-20</t>
  </si>
  <si>
    <t xml:space="preserve">S-21</t>
  </si>
  <si>
    <t xml:space="preserve">S-22</t>
  </si>
  <si>
    <t xml:space="preserve">S-23</t>
  </si>
  <si>
    <t xml:space="preserve">S-24</t>
  </si>
  <si>
    <t xml:space="preserve">S-25</t>
  </si>
  <si>
    <t xml:space="preserve">S-26</t>
  </si>
  <si>
    <t xml:space="preserve">S-27</t>
  </si>
  <si>
    <t xml:space="preserve">S-28</t>
  </si>
  <si>
    <t xml:space="preserve">S-29</t>
  </si>
  <si>
    <t xml:space="preserve">S-30</t>
  </si>
  <si>
    <t xml:space="preserve">S-31</t>
  </si>
  <si>
    <t xml:space="preserve">S-32</t>
  </si>
  <si>
    <t xml:space="preserve">S-33</t>
  </si>
  <si>
    <t xml:space="preserve">S-34</t>
  </si>
  <si>
    <t xml:space="preserve">S-35</t>
  </si>
  <si>
    <t xml:space="preserve">S-36</t>
  </si>
  <si>
    <t xml:space="preserve">S-37</t>
  </si>
  <si>
    <t xml:space="preserve">S-38</t>
  </si>
  <si>
    <t xml:space="preserve">S-39</t>
  </si>
  <si>
    <t xml:space="preserve">S-40</t>
  </si>
  <si>
    <t xml:space="preserve">S-41</t>
  </si>
  <si>
    <t xml:space="preserve">S-42</t>
  </si>
  <si>
    <t xml:space="preserve">S-43</t>
  </si>
  <si>
    <t xml:space="preserve">S-44</t>
  </si>
  <si>
    <t xml:space="preserve">S-45</t>
  </si>
  <si>
    <t xml:space="preserve">S-46</t>
  </si>
  <si>
    <t xml:space="preserve">S-47</t>
  </si>
  <si>
    <t xml:space="preserve">S-48</t>
  </si>
  <si>
    <t xml:space="preserve">S-49</t>
  </si>
  <si>
    <t xml:space="preserve">S-50</t>
  </si>
  <si>
    <t xml:space="preserve">S-51</t>
  </si>
  <si>
    <t xml:space="preserve">S-52</t>
  </si>
  <si>
    <t xml:space="preserve">S-53</t>
  </si>
  <si>
    <t xml:space="preserve">S-54</t>
  </si>
  <si>
    <t xml:space="preserve">S-55</t>
  </si>
  <si>
    <t xml:space="preserve">S-56</t>
  </si>
  <si>
    <t xml:space="preserve">S-57</t>
  </si>
  <si>
    <t xml:space="preserve">S-58</t>
  </si>
  <si>
    <t xml:space="preserve">S-59</t>
  </si>
  <si>
    <t xml:space="preserve">S-60</t>
  </si>
  <si>
    <t xml:space="preserve">S-81</t>
  </si>
  <si>
    <t xml:space="preserve">S-82</t>
  </si>
  <si>
    <t xml:space="preserve">S-83</t>
  </si>
  <si>
    <t xml:space="preserve">S-84</t>
  </si>
  <si>
    <t xml:space="preserve">S-85</t>
  </si>
  <si>
    <t xml:space="preserve">S-86</t>
  </si>
  <si>
    <t xml:space="preserve">S-87</t>
  </si>
  <si>
    <t xml:space="preserve">S-88</t>
  </si>
  <si>
    <t xml:space="preserve">S-89</t>
  </si>
  <si>
    <t xml:space="preserve">S-90</t>
  </si>
  <si>
    <t xml:space="preserve">S-91</t>
  </si>
  <si>
    <t xml:space="preserve">S-92</t>
  </si>
  <si>
    <t xml:space="preserve">S-93</t>
  </si>
  <si>
    <t xml:space="preserve">S-94</t>
  </si>
  <si>
    <t xml:space="preserve">S-95</t>
  </si>
  <si>
    <t xml:space="preserve">S-96</t>
  </si>
  <si>
    <t xml:space="preserve">S-97</t>
  </si>
  <si>
    <t xml:space="preserve">S-98</t>
  </si>
  <si>
    <t xml:space="preserve">S-99</t>
  </si>
  <si>
    <t xml:space="preserve">S-100</t>
  </si>
  <si>
    <t xml:space="preserve">S-101</t>
  </si>
  <si>
    <t xml:space="preserve">S-102</t>
  </si>
  <si>
    <t xml:space="preserve">S-103</t>
  </si>
  <si>
    <t xml:space="preserve">S-104</t>
  </si>
  <si>
    <t xml:space="preserve">S-105</t>
  </si>
  <si>
    <t xml:space="preserve">S-106</t>
  </si>
  <si>
    <t xml:space="preserve">S-107</t>
  </si>
  <si>
    <t xml:space="preserve">S-108</t>
  </si>
  <si>
    <t xml:space="preserve">S-109</t>
  </si>
  <si>
    <t xml:space="preserve">S-110</t>
  </si>
  <si>
    <t xml:space="preserve">S-111</t>
  </si>
  <si>
    <t xml:space="preserve">S-112</t>
  </si>
  <si>
    <t xml:space="preserve">S-113</t>
  </si>
  <si>
    <t xml:space="preserve">S-114</t>
  </si>
  <si>
    <t xml:space="preserve">S-115</t>
  </si>
  <si>
    <t xml:space="preserve">S-116</t>
  </si>
  <si>
    <t xml:space="preserve">S-117</t>
  </si>
  <si>
    <t xml:space="preserve">S-118</t>
  </si>
  <si>
    <t xml:space="preserve">S-119</t>
  </si>
  <si>
    <t xml:space="preserve">S-120</t>
  </si>
  <si>
    <t xml:space="preserve">S-121</t>
  </si>
  <si>
    <t xml:space="preserve">S-122</t>
  </si>
  <si>
    <t xml:space="preserve">S-123</t>
  </si>
  <si>
    <t xml:space="preserve">S-124</t>
  </si>
  <si>
    <t xml:space="preserve">S-125</t>
  </si>
  <si>
    <t xml:space="preserve">S-126</t>
  </si>
  <si>
    <t xml:space="preserve">S-127</t>
  </si>
  <si>
    <t xml:space="preserve">S-128</t>
  </si>
  <si>
    <t xml:space="preserve">S-129</t>
  </si>
  <si>
    <t xml:space="preserve">S-130</t>
  </si>
  <si>
    <t xml:space="preserve">S-131</t>
  </si>
  <si>
    <t xml:space="preserve">S-132</t>
  </si>
  <si>
    <t xml:space="preserve">S-133</t>
  </si>
  <si>
    <t xml:space="preserve">S-134</t>
  </si>
  <si>
    <t xml:space="preserve">Non-Cargo Handling Equipment</t>
  </si>
  <si>
    <t xml:space="preserve">KPCL HYDRA Details</t>
  </si>
  <si>
    <t xml:space="preserve">Own/Hire Company</t>
  </si>
  <si>
    <t xml:space="preserve">AP26BR2388</t>
  </si>
  <si>
    <t xml:space="preserve">TESKAY LOGISTICS</t>
  </si>
  <si>
    <t xml:space="preserve">ESCORT</t>
  </si>
  <si>
    <t xml:space="preserve">TRX1550 WITH OUTRIGGER (NEW PIN) BSIll</t>
  </si>
  <si>
    <t xml:space="preserve">AP26BR2390</t>
  </si>
  <si>
    <t xml:space="preserve">TRX1550 WITH OUTRIGGER (NEW PIN) BSIIl</t>
  </si>
  <si>
    <t xml:space="preserve">AP26CA6008</t>
  </si>
  <si>
    <t xml:space="preserve">HYDRA 14</t>
  </si>
  <si>
    <t xml:space="preserve">Company</t>
  </si>
  <si>
    <t xml:space="preserve">Used At</t>
  </si>
  <si>
    <t xml:space="preserve">Used for/Under</t>
  </si>
  <si>
    <t xml:space="preserve">Ltrs</t>
  </si>
  <si>
    <t xml:space="preserve">Amount</t>
  </si>
  <si>
    <t xml:space="preserve">Zone-06</t>
  </si>
  <si>
    <t xml:space="preserve">Dust Suppression</t>
  </si>
  <si>
    <t xml:space="preserve">LC-08</t>
  </si>
  <si>
    <t xml:space="preserve">Zone-05</t>
  </si>
  <si>
    <t xml:space="preserve">Old Service Point</t>
  </si>
  <si>
    <t xml:space="preserve">Nec-01</t>
  </si>
  <si>
    <t xml:space="preserve">AP20U9526</t>
  </si>
  <si>
    <t xml:space="preserve">South Berth</t>
  </si>
  <si>
    <t xml:space="preserve">Zone-03</t>
  </si>
  <si>
    <t xml:space="preserve">Zone-01</t>
  </si>
  <si>
    <t xml:space="preserve">TN21AY4421</t>
  </si>
  <si>
    <t xml:space="preserve">Zone-04</t>
  </si>
  <si>
    <t xml:space="preserve">Coal Yards</t>
  </si>
  <si>
    <t xml:space="preserve">Weighment</t>
  </si>
  <si>
    <t xml:space="preserve">Zone-03,06</t>
  </si>
  <si>
    <t xml:space="preserve">Fire Department</t>
  </si>
  <si>
    <t xml:space="preserve">KA01AF7711</t>
  </si>
  <si>
    <t xml:space="preserve">Water Service</t>
  </si>
  <si>
    <t xml:space="preserve">Vessel</t>
  </si>
  <si>
    <t xml:space="preserve">Water Supply</t>
  </si>
  <si>
    <t xml:space="preserve">Scrap</t>
  </si>
  <si>
    <t xml:space="preserve">AP16W9984</t>
  </si>
  <si>
    <t xml:space="preserve">AP30T7369</t>
  </si>
  <si>
    <t xml:space="preserve">AP05U8190</t>
  </si>
  <si>
    <t xml:space="preserve">Trips</t>
  </si>
  <si>
    <t xml:space="preserve">AP26TL2152</t>
  </si>
  <si>
    <t xml:space="preserve">TATA</t>
  </si>
  <si>
    <t xml:space="preserve">TATA LPK 2518 CRE BS-IV</t>
  </si>
  <si>
    <t xml:space="preserve">AP26TL2153</t>
  </si>
  <si>
    <t xml:space="preserve">AP26TL2154</t>
  </si>
  <si>
    <t xml:space="preserve">AP26TL2155</t>
  </si>
  <si>
    <t xml:space="preserve">AP26TL2163</t>
  </si>
  <si>
    <t xml:space="preserve">AP26TL2164</t>
  </si>
  <si>
    <t xml:space="preserve">AP26TL2165</t>
  </si>
  <si>
    <t xml:space="preserve">AP26TL2166</t>
  </si>
  <si>
    <t xml:space="preserve">AP26TL2337</t>
  </si>
  <si>
    <t xml:space="preserve">AP26TL2338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</si>
</sst>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YY"/>
    <numFmt numFmtId="166" formatCode="_-* #,##0.00_-;\-* #,##0.00_-;_-* \-??_-;_-@_-"/>
    <numFmt numFmtId="167" formatCode="_-* #,##0_-;\-* #,##0_-;_-* \-??_-;_-@_-"/>
    <numFmt numFmtId="168" formatCode="D\ MMM\ YY"/>
    <numFmt numFmtId="169" formatCode="DD/MM/YYYY"/>
    <numFmt numFmtId="170" formatCode="[$-F800]DDDD&quot;, &quot;MMMM\ DD&quot;, &quot;YYYY"/>
  </numFmts>
  <fonts count="1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212121"/>
      <name val="Open_sansregular"/>
      <family val="0"/>
      <charset val="134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1"/>
      <color rgb="FF21212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  <fill>
      <patternFill patternType="solid">
        <fgColor rgb="FF8FAADC"/>
        <bgColor rgb="FF9DC3E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9DC3E6"/>
        <bgColor rgb="FF8FAADC"/>
      </patternFill>
    </fill>
    <fill>
      <patternFill patternType="solid">
        <fgColor rgb="FF92D050"/>
        <bgColor rgb="FFC0C0C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3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7CE"/>
      <rgbColor rgb="FF3366FF"/>
      <rgbColor rgb="FF33CCCC"/>
      <rgbColor rgb="FF92D05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1" activeCellId="0" sqref="C91"/>
    </sheetView>
  </sheetViews>
  <sheetFormatPr defaultRowHeight="14.4" zeroHeight="false" outlineLevelRow="0" outlineLevelCol="0"/>
  <cols>
    <col collapsed="false" customWidth="true" hidden="false" outlineLevel="0" max="1" min="1" style="0" width="14.66"/>
    <col collapsed="false" customWidth="true" hidden="false" outlineLevel="0" max="2" min="2" style="0" width="3"/>
    <col collapsed="false" customWidth="true" hidden="false" outlineLevel="0" max="3" min="3" style="0" width="13.33"/>
    <col collapsed="false" customWidth="true" hidden="false" outlineLevel="0" max="4" min="4" style="0" width="21.44"/>
    <col collapsed="false" customWidth="true" hidden="false" outlineLevel="0" max="5" min="5" style="0" width="15.89"/>
    <col collapsed="false" customWidth="true" hidden="false" outlineLevel="0" max="7" min="6" style="0" width="9"/>
    <col collapsed="false" customWidth="true" hidden="false" outlineLevel="0" max="8" min="8" style="0" width="14.89"/>
    <col collapsed="false" customWidth="true" hidden="false" outlineLevel="0" max="1025" min="9" style="0" width="9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4.4" hidden="false" customHeight="false" outlineLevel="0" collapsed="false">
      <c r="A2" s="2" t="s">
        <v>1</v>
      </c>
      <c r="B2" s="3"/>
      <c r="C2" s="3"/>
      <c r="D2" s="3"/>
      <c r="E2" s="3"/>
      <c r="F2" s="2"/>
      <c r="G2" s="2"/>
      <c r="H2" s="2"/>
    </row>
    <row r="3" customFormat="false" ht="14.4" hidden="false" customHeight="false" outlineLevel="0" collapsed="false">
      <c r="A3" s="4" t="n">
        <v>1</v>
      </c>
      <c r="B3" s="4" t="n">
        <v>1</v>
      </c>
      <c r="C3" s="4" t="s">
        <v>2</v>
      </c>
      <c r="D3" s="4" t="n">
        <v>12000</v>
      </c>
      <c r="E3" s="4" t="s">
        <v>3</v>
      </c>
      <c r="F3" s="4"/>
      <c r="G3" s="4"/>
      <c r="H3" s="5"/>
    </row>
    <row r="4" customFormat="false" ht="14.4" hidden="false" customHeight="false" outlineLevel="0" collapsed="false">
      <c r="A4" s="4" t="n">
        <v>2</v>
      </c>
      <c r="B4" s="4" t="n">
        <v>2</v>
      </c>
      <c r="C4" s="4" t="s">
        <v>4</v>
      </c>
      <c r="D4" s="4" t="n">
        <v>12000</v>
      </c>
      <c r="E4" s="4" t="s">
        <v>3</v>
      </c>
      <c r="F4" s="4"/>
      <c r="G4" s="4"/>
      <c r="H4" s="4"/>
    </row>
    <row r="5" customFormat="false" ht="14.4" hidden="false" customHeight="false" outlineLevel="0" collapsed="false">
      <c r="A5" s="4" t="n">
        <v>3</v>
      </c>
      <c r="B5" s="4" t="n">
        <v>3</v>
      </c>
      <c r="C5" s="4" t="s">
        <v>5</v>
      </c>
      <c r="D5" s="4" t="n">
        <v>12000</v>
      </c>
      <c r="E5" s="4" t="s">
        <v>3</v>
      </c>
      <c r="F5" s="4"/>
      <c r="G5" s="4"/>
      <c r="H5" s="4"/>
    </row>
    <row r="6" customFormat="false" ht="14.4" hidden="false" customHeight="false" outlineLevel="0" collapsed="false">
      <c r="A6" s="4" t="n">
        <v>4</v>
      </c>
      <c r="B6" s="4" t="n">
        <v>4</v>
      </c>
      <c r="C6" s="4" t="s">
        <v>6</v>
      </c>
      <c r="D6" s="4" t="n">
        <v>12000</v>
      </c>
      <c r="E6" s="6" t="s">
        <v>3</v>
      </c>
      <c r="F6" s="4"/>
      <c r="G6" s="4"/>
      <c r="H6" s="4"/>
    </row>
    <row r="7" customFormat="false" ht="14.4" hidden="false" customHeight="false" outlineLevel="0" collapsed="false">
      <c r="A7" s="4" t="n">
        <v>5</v>
      </c>
      <c r="B7" s="4" t="n">
        <v>5</v>
      </c>
      <c r="C7" s="4" t="s">
        <v>7</v>
      </c>
      <c r="D7" s="4" t="n">
        <v>12000</v>
      </c>
      <c r="E7" s="4" t="s">
        <v>3</v>
      </c>
      <c r="F7" s="4"/>
      <c r="G7" s="4"/>
      <c r="H7" s="4"/>
    </row>
    <row r="8" customFormat="false" ht="14.4" hidden="false" customHeight="false" outlineLevel="0" collapsed="false">
      <c r="A8" s="4" t="n">
        <v>6</v>
      </c>
      <c r="B8" s="4" t="n">
        <v>6</v>
      </c>
      <c r="C8" s="4" t="s">
        <v>8</v>
      </c>
      <c r="D8" s="4" t="n">
        <v>12000</v>
      </c>
      <c r="E8" s="4" t="s">
        <v>3</v>
      </c>
      <c r="F8" s="4"/>
      <c r="G8" s="4"/>
      <c r="H8" s="7"/>
    </row>
    <row r="9" customFormat="false" ht="14.4" hidden="false" customHeight="false" outlineLevel="0" collapsed="false">
      <c r="A9" s="4" t="n">
        <v>7</v>
      </c>
      <c r="B9" s="4" t="n">
        <v>7</v>
      </c>
      <c r="C9" s="4" t="s">
        <v>9</v>
      </c>
      <c r="D9" s="4" t="n">
        <v>20000</v>
      </c>
      <c r="E9" s="4" t="s">
        <v>3</v>
      </c>
      <c r="F9" s="4"/>
      <c r="G9" s="4"/>
      <c r="H9" s="5"/>
    </row>
    <row r="10" customFormat="false" ht="14.4" hidden="false" customHeight="false" outlineLevel="0" collapsed="false">
      <c r="A10" s="4" t="n">
        <v>8</v>
      </c>
      <c r="B10" s="4" t="n">
        <v>8</v>
      </c>
      <c r="C10" s="4" t="s">
        <v>10</v>
      </c>
      <c r="D10" s="4" t="n">
        <v>12000</v>
      </c>
      <c r="E10" s="4" t="s">
        <v>3</v>
      </c>
      <c r="F10" s="4"/>
      <c r="G10" s="4"/>
      <c r="H10" s="5"/>
    </row>
    <row r="11" customFormat="false" ht="14.4" hidden="false" customHeight="false" outlineLevel="0" collapsed="false">
      <c r="A11" s="4" t="n">
        <v>9</v>
      </c>
      <c r="B11" s="4" t="n">
        <v>9</v>
      </c>
      <c r="C11" s="3" t="s">
        <v>11</v>
      </c>
      <c r="D11" s="3" t="n">
        <v>12000</v>
      </c>
      <c r="E11" s="3" t="s">
        <v>3</v>
      </c>
      <c r="F11" s="2"/>
      <c r="G11" s="2"/>
      <c r="H11" s="8"/>
    </row>
    <row r="12" customFormat="false" ht="14.4" hidden="false" customHeight="false" outlineLevel="0" collapsed="false">
      <c r="A12" s="2" t="n">
        <v>10</v>
      </c>
      <c r="B12" s="3" t="n">
        <v>10</v>
      </c>
      <c r="C12" s="3" t="s">
        <v>12</v>
      </c>
      <c r="D12" s="3" t="n">
        <v>12000</v>
      </c>
      <c r="E12" s="3" t="s">
        <v>3</v>
      </c>
      <c r="F12" s="2"/>
      <c r="G12" s="2"/>
      <c r="H12" s="8"/>
    </row>
    <row r="13" customFormat="false" ht="14.4" hidden="false" customHeight="false" outlineLevel="0" collapsed="false">
      <c r="A13" s="2" t="n">
        <v>11</v>
      </c>
      <c r="B13" s="3" t="n">
        <v>11</v>
      </c>
      <c r="C13" s="3" t="s">
        <v>13</v>
      </c>
      <c r="D13" s="3" t="n">
        <v>20000</v>
      </c>
      <c r="E13" s="3" t="s">
        <v>14</v>
      </c>
      <c r="F13" s="2"/>
      <c r="G13" s="2"/>
      <c r="H13" s="8" t="s">
        <v>15</v>
      </c>
    </row>
    <row r="14" customFormat="false" ht="14.4" hidden="false" customHeight="false" outlineLevel="0" collapsed="false">
      <c r="A14" s="2" t="n">
        <v>12</v>
      </c>
      <c r="B14" s="3" t="n">
        <v>12</v>
      </c>
      <c r="C14" s="3" t="s">
        <v>16</v>
      </c>
      <c r="D14" s="3" t="n">
        <v>20000</v>
      </c>
      <c r="E14" s="3" t="s">
        <v>3</v>
      </c>
      <c r="F14" s="2"/>
      <c r="G14" s="2"/>
      <c r="H14" s="8"/>
    </row>
    <row r="15" customFormat="false" ht="14.4" hidden="false" customHeight="false" outlineLevel="0" collapsed="false">
      <c r="A15" s="2" t="n">
        <v>13</v>
      </c>
      <c r="B15" s="3" t="n">
        <v>13</v>
      </c>
      <c r="C15" s="3" t="s">
        <v>17</v>
      </c>
      <c r="D15" s="3" t="n">
        <v>20000</v>
      </c>
      <c r="E15" s="3" t="s">
        <v>14</v>
      </c>
      <c r="F15" s="2"/>
      <c r="G15" s="2"/>
      <c r="H15" s="8" t="s">
        <v>15</v>
      </c>
    </row>
    <row r="16" customFormat="false" ht="14.4" hidden="false" customHeight="false" outlineLevel="0" collapsed="false">
      <c r="A16" s="2" t="n">
        <v>14</v>
      </c>
      <c r="B16" s="3" t="n">
        <v>14</v>
      </c>
      <c r="C16" s="3" t="s">
        <v>18</v>
      </c>
      <c r="D16" s="3" t="n">
        <v>12000</v>
      </c>
      <c r="E16" s="3" t="s">
        <v>3</v>
      </c>
      <c r="F16" s="2"/>
      <c r="G16" s="2"/>
      <c r="H16" s="8"/>
    </row>
    <row r="17" customFormat="false" ht="14.4" hidden="false" customHeight="false" outlineLevel="0" collapsed="false">
      <c r="A17" s="2" t="n">
        <v>15</v>
      </c>
      <c r="B17" s="3" t="n">
        <v>15</v>
      </c>
      <c r="C17" s="3" t="s">
        <v>19</v>
      </c>
      <c r="D17" s="3" t="n">
        <v>12000</v>
      </c>
      <c r="E17" s="1" t="s">
        <v>3</v>
      </c>
      <c r="F17" s="2"/>
      <c r="G17" s="2"/>
      <c r="H17" s="9"/>
    </row>
    <row r="18" customFormat="false" ht="14.4" hidden="false" customHeight="false" outlineLevel="0" collapsed="false">
      <c r="A18" s="2" t="n">
        <v>16</v>
      </c>
      <c r="B18" s="3" t="n">
        <v>16</v>
      </c>
      <c r="C18" s="3" t="s">
        <v>20</v>
      </c>
      <c r="D18" s="3" t="n">
        <v>12000</v>
      </c>
      <c r="E18" s="3" t="s">
        <v>3</v>
      </c>
      <c r="F18" s="2"/>
      <c r="G18" s="2"/>
      <c r="H18" s="8"/>
    </row>
    <row r="19" customFormat="false" ht="14.4" hidden="false" customHeight="false" outlineLevel="0" collapsed="false">
      <c r="A19" s="2" t="n">
        <v>17</v>
      </c>
      <c r="B19" s="3" t="n">
        <v>17</v>
      </c>
      <c r="C19" s="3" t="s">
        <v>21</v>
      </c>
      <c r="D19" s="3" t="n">
        <v>12000</v>
      </c>
      <c r="E19" s="3" t="s">
        <v>3</v>
      </c>
      <c r="F19" s="10"/>
      <c r="G19" s="2"/>
      <c r="H19" s="2"/>
    </row>
    <row r="20" customFormat="false" ht="14.4" hidden="false" customHeight="false" outlineLevel="0" collapsed="false">
      <c r="A20" s="2"/>
      <c r="B20" s="3"/>
      <c r="C20" s="11"/>
      <c r="D20" s="11"/>
      <c r="E20" s="11"/>
      <c r="F20" s="2"/>
      <c r="G20" s="2"/>
      <c r="H20" s="2"/>
    </row>
    <row r="21" customFormat="false" ht="14.4" hidden="false" customHeight="false" outlineLevel="0" collapsed="false">
      <c r="A21" s="1" t="s">
        <v>22</v>
      </c>
      <c r="B21" s="1"/>
      <c r="C21" s="1"/>
      <c r="D21" s="1"/>
      <c r="E21" s="1"/>
      <c r="F21" s="1"/>
      <c r="G21" s="1"/>
      <c r="H21" s="1"/>
    </row>
    <row r="22" customFormat="false" ht="14.4" hidden="false" customHeight="false" outlineLevel="0" collapsed="false">
      <c r="A22" s="2" t="n">
        <v>18</v>
      </c>
      <c r="B22" s="3" t="n">
        <v>1</v>
      </c>
      <c r="C22" s="3" t="s">
        <v>23</v>
      </c>
      <c r="D22" s="3" t="n">
        <v>12000</v>
      </c>
      <c r="E22" s="3" t="s">
        <v>3</v>
      </c>
      <c r="F22" s="2"/>
      <c r="G22" s="2"/>
      <c r="H22" s="2"/>
    </row>
    <row r="23" customFormat="false" ht="14.4" hidden="false" customHeight="false" outlineLevel="0" collapsed="false">
      <c r="A23" s="2" t="n">
        <v>19</v>
      </c>
      <c r="B23" s="3" t="n">
        <v>2</v>
      </c>
      <c r="C23" s="3" t="s">
        <v>24</v>
      </c>
      <c r="D23" s="3" t="n">
        <v>12000</v>
      </c>
      <c r="E23" s="3" t="s">
        <v>3</v>
      </c>
      <c r="F23" s="2"/>
      <c r="G23" s="2"/>
      <c r="H23" s="2"/>
    </row>
    <row r="24" customFormat="false" ht="14.4" hidden="false" customHeight="false" outlineLevel="0" collapsed="false">
      <c r="A24" s="2" t="n">
        <v>20</v>
      </c>
      <c r="B24" s="3" t="n">
        <v>3</v>
      </c>
      <c r="C24" s="3" t="s">
        <v>25</v>
      </c>
      <c r="D24" s="3" t="n">
        <v>20000</v>
      </c>
      <c r="E24" s="3" t="s">
        <v>3</v>
      </c>
      <c r="F24" s="2"/>
      <c r="G24" s="2"/>
      <c r="H24" s="2"/>
    </row>
    <row r="25" customFormat="false" ht="14.4" hidden="false" customHeight="false" outlineLevel="0" collapsed="false">
      <c r="A25" s="2" t="n">
        <v>21</v>
      </c>
      <c r="B25" s="3" t="n">
        <v>4</v>
      </c>
      <c r="C25" s="3" t="s">
        <v>26</v>
      </c>
      <c r="D25" s="3" t="n">
        <v>20000</v>
      </c>
      <c r="E25" s="3" t="s">
        <v>3</v>
      </c>
      <c r="F25" s="2"/>
      <c r="G25" s="2"/>
      <c r="H25" s="2"/>
    </row>
    <row r="26" customFormat="false" ht="14.4" hidden="false" customHeight="false" outlineLevel="0" collapsed="false">
      <c r="A26" s="2" t="n">
        <v>22</v>
      </c>
      <c r="B26" s="3" t="n">
        <v>5</v>
      </c>
      <c r="C26" s="3" t="s">
        <v>27</v>
      </c>
      <c r="D26" s="3" t="n">
        <v>20000</v>
      </c>
      <c r="E26" s="3" t="s">
        <v>14</v>
      </c>
      <c r="F26" s="2"/>
      <c r="G26" s="2"/>
      <c r="H26" s="2" t="s">
        <v>15</v>
      </c>
    </row>
    <row r="27" customFormat="false" ht="14.4" hidden="false" customHeight="false" outlineLevel="0" collapsed="false">
      <c r="A27" s="2" t="n">
        <v>23</v>
      </c>
      <c r="B27" s="3" t="n">
        <v>6</v>
      </c>
      <c r="C27" s="3" t="s">
        <v>28</v>
      </c>
      <c r="D27" s="3" t="n">
        <v>20000</v>
      </c>
      <c r="E27" s="3" t="s">
        <v>3</v>
      </c>
      <c r="F27" s="2"/>
      <c r="G27" s="2"/>
      <c r="H27" s="2"/>
    </row>
    <row r="28" customFormat="false" ht="14.4" hidden="false" customHeight="false" outlineLevel="0" collapsed="false">
      <c r="A28" s="1" t="s">
        <v>29</v>
      </c>
      <c r="B28" s="1"/>
      <c r="C28" s="1"/>
      <c r="D28" s="1"/>
      <c r="E28" s="1"/>
      <c r="F28" s="1"/>
      <c r="G28" s="1"/>
      <c r="H28" s="1"/>
    </row>
    <row r="29" customFormat="false" ht="14.4" hidden="false" customHeight="false" outlineLevel="0" collapsed="false">
      <c r="A29" s="2" t="n">
        <v>24</v>
      </c>
      <c r="B29" s="3" t="n">
        <v>1</v>
      </c>
      <c r="C29" s="3" t="s">
        <v>30</v>
      </c>
      <c r="D29" s="3" t="n">
        <v>12000</v>
      </c>
      <c r="E29" s="3" t="s">
        <v>14</v>
      </c>
      <c r="F29" s="2"/>
      <c r="G29" s="2"/>
      <c r="H29" s="2" t="s">
        <v>31</v>
      </c>
    </row>
    <row r="30" customFormat="false" ht="14.4" hidden="false" customHeight="false" outlineLevel="0" collapsed="false">
      <c r="A30" s="2" t="n">
        <v>25</v>
      </c>
      <c r="B30" s="3" t="n">
        <v>2</v>
      </c>
      <c r="C30" s="3" t="s">
        <v>32</v>
      </c>
      <c r="D30" s="3" t="n">
        <v>12000</v>
      </c>
      <c r="E30" s="3" t="s">
        <v>3</v>
      </c>
      <c r="F30" s="2"/>
      <c r="G30" s="2"/>
      <c r="H30" s="2"/>
    </row>
    <row r="31" customFormat="false" ht="14.4" hidden="false" customHeight="false" outlineLevel="0" collapsed="false">
      <c r="A31" s="2" t="n">
        <v>26</v>
      </c>
      <c r="B31" s="3" t="n">
        <v>3</v>
      </c>
      <c r="C31" s="3" t="s">
        <v>33</v>
      </c>
      <c r="D31" s="3" t="n">
        <v>12000</v>
      </c>
      <c r="E31" s="3" t="s">
        <v>3</v>
      </c>
      <c r="F31" s="2"/>
      <c r="G31" s="2"/>
      <c r="H31" s="2"/>
    </row>
    <row r="32" customFormat="false" ht="14.4" hidden="false" customHeight="false" outlineLevel="0" collapsed="false">
      <c r="A32" s="2" t="n">
        <v>27</v>
      </c>
      <c r="B32" s="3" t="n">
        <v>4</v>
      </c>
      <c r="C32" s="3" t="s">
        <v>34</v>
      </c>
      <c r="D32" s="3" t="n">
        <v>12000</v>
      </c>
      <c r="E32" s="3" t="s">
        <v>14</v>
      </c>
      <c r="F32" s="2"/>
      <c r="G32" s="2"/>
      <c r="H32" s="2" t="s">
        <v>31</v>
      </c>
    </row>
    <row r="33" customFormat="false" ht="14.4" hidden="false" customHeight="false" outlineLevel="0" collapsed="false">
      <c r="A33" s="2" t="n">
        <v>28</v>
      </c>
      <c r="B33" s="3" t="n">
        <v>5</v>
      </c>
      <c r="C33" s="3" t="s">
        <v>35</v>
      </c>
      <c r="D33" s="3" t="n">
        <v>12000</v>
      </c>
      <c r="E33" s="3" t="s">
        <v>3</v>
      </c>
      <c r="F33" s="2"/>
      <c r="G33" s="2"/>
      <c r="H33" s="2"/>
    </row>
    <row r="34" customFormat="false" ht="14.4" hidden="false" customHeight="false" outlineLevel="0" collapsed="false">
      <c r="A34" s="2" t="n">
        <v>29</v>
      </c>
      <c r="B34" s="3" t="n">
        <v>6</v>
      </c>
      <c r="C34" s="3" t="s">
        <v>36</v>
      </c>
      <c r="D34" s="3" t="n">
        <v>12000</v>
      </c>
      <c r="E34" s="3" t="s">
        <v>3</v>
      </c>
      <c r="F34" s="2"/>
      <c r="G34" s="2"/>
      <c r="H34" s="2"/>
    </row>
    <row r="35" customFormat="false" ht="14.4" hidden="false" customHeight="false" outlineLevel="0" collapsed="false">
      <c r="A35" s="2" t="n">
        <v>30</v>
      </c>
      <c r="B35" s="3" t="n">
        <v>7</v>
      </c>
      <c r="C35" s="3" t="s">
        <v>37</v>
      </c>
      <c r="D35" s="3" t="n">
        <v>12000</v>
      </c>
      <c r="E35" s="3" t="s">
        <v>14</v>
      </c>
      <c r="F35" s="2"/>
      <c r="G35" s="2"/>
      <c r="H35" s="2" t="s">
        <v>31</v>
      </c>
    </row>
    <row r="36" customFormat="false" ht="14.4" hidden="false" customHeight="false" outlineLevel="0" collapsed="false">
      <c r="A36" s="2" t="n">
        <v>31</v>
      </c>
      <c r="B36" s="3" t="n">
        <v>8</v>
      </c>
      <c r="C36" s="3" t="s">
        <v>38</v>
      </c>
      <c r="D36" s="3" t="n">
        <v>12000</v>
      </c>
      <c r="E36" s="3" t="s">
        <v>3</v>
      </c>
      <c r="F36" s="2"/>
      <c r="G36" s="2"/>
      <c r="H36" s="2"/>
    </row>
    <row r="37" customFormat="false" ht="14.4" hidden="false" customHeight="false" outlineLevel="0" collapsed="false">
      <c r="A37" s="2" t="n">
        <v>32</v>
      </c>
      <c r="B37" s="3" t="n">
        <v>9</v>
      </c>
      <c r="C37" s="3" t="s">
        <v>39</v>
      </c>
      <c r="D37" s="3" t="n">
        <v>20000</v>
      </c>
      <c r="E37" s="3" t="s">
        <v>3</v>
      </c>
      <c r="F37" s="2"/>
      <c r="G37" s="2"/>
      <c r="H37" s="2"/>
    </row>
    <row r="38" customFormat="false" ht="14.4" hidden="false" customHeight="false" outlineLevel="0" collapsed="false">
      <c r="A38" s="2" t="n">
        <v>33</v>
      </c>
      <c r="B38" s="3" t="n">
        <v>10</v>
      </c>
      <c r="C38" s="3" t="s">
        <v>40</v>
      </c>
      <c r="D38" s="3" t="n">
        <v>20000</v>
      </c>
      <c r="E38" s="3" t="s">
        <v>3</v>
      </c>
      <c r="F38" s="2"/>
      <c r="G38" s="2"/>
      <c r="H38" s="2"/>
    </row>
    <row r="39" customFormat="false" ht="14.4" hidden="false" customHeight="false" outlineLevel="0" collapsed="false">
      <c r="A39" s="2" t="n">
        <v>34</v>
      </c>
      <c r="B39" s="3" t="n">
        <v>11</v>
      </c>
      <c r="C39" s="3" t="s">
        <v>41</v>
      </c>
      <c r="D39" s="3" t="n">
        <v>20000</v>
      </c>
      <c r="E39" s="3" t="s">
        <v>3</v>
      </c>
      <c r="F39" s="2"/>
      <c r="G39" s="2"/>
      <c r="H39" s="2"/>
    </row>
    <row r="40" customFormat="false" ht="14.4" hidden="false" customHeight="false" outlineLevel="0" collapsed="false">
      <c r="A40" s="2" t="n">
        <v>35</v>
      </c>
      <c r="B40" s="3" t="n">
        <v>12</v>
      </c>
      <c r="C40" s="3" t="s">
        <v>42</v>
      </c>
      <c r="D40" s="3" t="n">
        <v>20000</v>
      </c>
      <c r="E40" s="3" t="s">
        <v>3</v>
      </c>
      <c r="F40" s="2"/>
      <c r="G40" s="2"/>
      <c r="H40" s="2"/>
    </row>
    <row r="41" customFormat="false" ht="14.4" hidden="false" customHeight="false" outlineLevel="0" collapsed="false">
      <c r="A41" s="1" t="s">
        <v>43</v>
      </c>
      <c r="B41" s="1"/>
      <c r="C41" s="1"/>
      <c r="D41" s="1"/>
      <c r="E41" s="1"/>
      <c r="F41" s="1"/>
      <c r="G41" s="1"/>
      <c r="H41" s="1"/>
    </row>
    <row r="42" customFormat="false" ht="14.4" hidden="false" customHeight="false" outlineLevel="0" collapsed="false">
      <c r="A42" s="2" t="n">
        <v>36</v>
      </c>
      <c r="B42" s="3" t="n">
        <v>1</v>
      </c>
      <c r="C42" s="3" t="s">
        <v>44</v>
      </c>
      <c r="D42" s="3" t="n">
        <v>20000</v>
      </c>
      <c r="E42" s="3" t="s">
        <v>3</v>
      </c>
      <c r="F42" s="2"/>
      <c r="G42" s="2"/>
      <c r="H42" s="2"/>
    </row>
    <row r="43" customFormat="false" ht="14.4" hidden="false" customHeight="false" outlineLevel="0" collapsed="false">
      <c r="A43" s="2" t="n">
        <v>37</v>
      </c>
      <c r="B43" s="3" t="n">
        <v>2</v>
      </c>
      <c r="C43" s="3" t="s">
        <v>45</v>
      </c>
      <c r="D43" s="3" t="n">
        <v>20000</v>
      </c>
      <c r="E43" s="3" t="s">
        <v>14</v>
      </c>
      <c r="F43" s="2"/>
      <c r="G43" s="2"/>
      <c r="H43" s="2"/>
    </row>
    <row r="44" customFormat="false" ht="14.4" hidden="false" customHeight="false" outlineLevel="0" collapsed="false">
      <c r="A44" s="2" t="n">
        <v>38</v>
      </c>
      <c r="B44" s="3" t="n">
        <v>3</v>
      </c>
      <c r="C44" s="3" t="s">
        <v>46</v>
      </c>
      <c r="D44" s="3" t="n">
        <v>20000</v>
      </c>
      <c r="E44" s="3" t="s">
        <v>14</v>
      </c>
      <c r="F44" s="2"/>
      <c r="G44" s="2"/>
      <c r="H44" s="2" t="s">
        <v>47</v>
      </c>
    </row>
    <row r="45" customFormat="false" ht="14.4" hidden="false" customHeight="false" outlineLevel="0" collapsed="false">
      <c r="A45" s="2" t="n">
        <v>39</v>
      </c>
      <c r="B45" s="3" t="n">
        <v>4</v>
      </c>
      <c r="C45" s="3" t="s">
        <v>48</v>
      </c>
      <c r="D45" s="3" t="n">
        <v>20000</v>
      </c>
      <c r="E45" s="3" t="s">
        <v>3</v>
      </c>
      <c r="F45" s="2"/>
      <c r="G45" s="2"/>
      <c r="H45" s="2"/>
    </row>
    <row r="46" customFormat="false" ht="14.4" hidden="false" customHeight="false" outlineLevel="0" collapsed="false">
      <c r="A46" s="2" t="n">
        <v>40</v>
      </c>
      <c r="B46" s="3" t="n">
        <v>5</v>
      </c>
      <c r="C46" s="3" t="s">
        <v>49</v>
      </c>
      <c r="D46" s="3" t="n">
        <v>20000</v>
      </c>
      <c r="E46" s="3" t="s">
        <v>3</v>
      </c>
      <c r="F46" s="2"/>
      <c r="G46" s="2"/>
      <c r="H46" s="2"/>
    </row>
    <row r="47" customFormat="false" ht="14.4" hidden="false" customHeight="false" outlineLevel="0" collapsed="false">
      <c r="A47" s="2" t="n">
        <v>41</v>
      </c>
      <c r="B47" s="3" t="n">
        <v>6</v>
      </c>
      <c r="C47" s="3" t="s">
        <v>50</v>
      </c>
      <c r="D47" s="3" t="n">
        <v>20000</v>
      </c>
      <c r="E47" s="3" t="s">
        <v>3</v>
      </c>
      <c r="F47" s="2"/>
      <c r="G47" s="2"/>
      <c r="H47" s="2"/>
    </row>
    <row r="48" customFormat="false" ht="14.4" hidden="false" customHeight="false" outlineLevel="0" collapsed="false">
      <c r="A48" s="1" t="s">
        <v>51</v>
      </c>
      <c r="B48" s="1"/>
      <c r="C48" s="1"/>
      <c r="D48" s="1"/>
      <c r="E48" s="1"/>
      <c r="F48" s="1"/>
      <c r="G48" s="1"/>
      <c r="H48" s="1"/>
    </row>
    <row r="49" customFormat="false" ht="14.4" hidden="false" customHeight="false" outlineLevel="0" collapsed="false">
      <c r="A49" s="2" t="n">
        <v>42</v>
      </c>
      <c r="B49" s="3" t="n">
        <v>1</v>
      </c>
      <c r="C49" s="3" t="s">
        <v>52</v>
      </c>
      <c r="D49" s="3"/>
      <c r="E49" s="3"/>
      <c r="F49" s="2"/>
      <c r="G49" s="2"/>
      <c r="H49" s="2"/>
    </row>
    <row r="50" customFormat="false" ht="14.4" hidden="false" customHeight="false" outlineLevel="0" collapsed="false">
      <c r="A50" s="1" t="s">
        <v>53</v>
      </c>
      <c r="B50" s="1"/>
      <c r="C50" s="1"/>
      <c r="D50" s="1"/>
      <c r="E50" s="1"/>
      <c r="F50" s="1"/>
      <c r="G50" s="1"/>
      <c r="H50" s="1"/>
    </row>
    <row r="51" customFormat="false" ht="14.4" hidden="false" customHeight="false" outlineLevel="0" collapsed="false">
      <c r="A51" s="2" t="n">
        <v>43</v>
      </c>
      <c r="B51" s="3" t="n">
        <v>1</v>
      </c>
      <c r="C51" s="3" t="s">
        <v>54</v>
      </c>
      <c r="D51" s="3"/>
      <c r="E51" s="3"/>
      <c r="F51" s="2"/>
      <c r="G51" s="2"/>
      <c r="H51" s="2" t="s">
        <v>55</v>
      </c>
    </row>
    <row r="52" customFormat="false" ht="14.4" hidden="false" customHeight="false" outlineLevel="0" collapsed="false">
      <c r="A52" s="2" t="n">
        <v>44</v>
      </c>
      <c r="B52" s="3" t="n">
        <v>2</v>
      </c>
      <c r="C52" s="3" t="s">
        <v>56</v>
      </c>
      <c r="D52" s="3"/>
      <c r="E52" s="3"/>
      <c r="F52" s="2"/>
      <c r="G52" s="2"/>
      <c r="H52" s="2" t="s">
        <v>57</v>
      </c>
    </row>
    <row r="53" customFormat="false" ht="14.4" hidden="false" customHeight="false" outlineLevel="0" collapsed="false">
      <c r="A53" s="2" t="n">
        <v>45</v>
      </c>
      <c r="B53" s="11" t="n">
        <v>3</v>
      </c>
      <c r="C53" s="4" t="s">
        <v>58</v>
      </c>
      <c r="D53" s="4"/>
      <c r="E53" s="3"/>
      <c r="F53" s="2"/>
      <c r="G53" s="2"/>
      <c r="H53" s="2" t="s">
        <v>59</v>
      </c>
    </row>
    <row r="54" customFormat="false" ht="14.4" hidden="false" customHeight="false" outlineLevel="0" collapsed="false">
      <c r="A54" s="2"/>
      <c r="B54" s="3"/>
      <c r="C54" s="3"/>
      <c r="D54" s="3"/>
      <c r="E54" s="3"/>
      <c r="F54" s="2"/>
      <c r="G54" s="2"/>
      <c r="H54" s="2"/>
    </row>
    <row r="55" customFormat="false" ht="14.4" hidden="false" customHeight="false" outlineLevel="0" collapsed="false">
      <c r="A55" s="2"/>
      <c r="B55" s="3"/>
      <c r="C55" s="3"/>
      <c r="D55" s="3"/>
      <c r="E55" s="3"/>
      <c r="F55" s="2"/>
      <c r="G55" s="2"/>
      <c r="H55" s="2"/>
    </row>
    <row r="56" customFormat="false" ht="14.4" hidden="false" customHeight="false" outlineLevel="0" collapsed="false">
      <c r="A56" s="2"/>
      <c r="B56" s="3"/>
      <c r="C56" s="3"/>
      <c r="D56" s="3"/>
      <c r="E56" s="3"/>
      <c r="F56" s="2"/>
      <c r="G56" s="2"/>
      <c r="H56" s="2"/>
    </row>
    <row r="57" customFormat="false" ht="14.4" hidden="false" customHeight="false" outlineLevel="0" collapsed="false">
      <c r="A57" s="2"/>
      <c r="B57" s="3"/>
      <c r="C57" s="3"/>
      <c r="D57" s="3"/>
      <c r="E57" s="3"/>
      <c r="F57" s="2"/>
      <c r="G57" s="2"/>
      <c r="H57" s="2"/>
    </row>
    <row r="58" customFormat="false" ht="14.4" hidden="false" customHeight="false" outlineLevel="0" collapsed="false">
      <c r="A58" s="2"/>
      <c r="B58" s="3"/>
      <c r="C58" s="3"/>
      <c r="D58" s="3"/>
      <c r="E58" s="3"/>
      <c r="F58" s="2"/>
      <c r="G58" s="2"/>
      <c r="H58" s="2"/>
    </row>
    <row r="91" customFormat="false" ht="14.4" hidden="false" customHeight="false" outlineLevel="0" collapsed="false">
      <c r="C91" s="0" t="s">
        <v>60</v>
      </c>
      <c r="D91" s="0" t="s">
        <v>61</v>
      </c>
      <c r="E91" s="0" t="s">
        <v>62</v>
      </c>
    </row>
    <row r="92" customFormat="false" ht="14.4" hidden="false" customHeight="false" outlineLevel="0" collapsed="false">
      <c r="C92" s="0" t="s">
        <v>8</v>
      </c>
      <c r="D92" s="0" t="s">
        <v>63</v>
      </c>
      <c r="E92" s="0" t="s">
        <v>64</v>
      </c>
    </row>
    <row r="93" customFormat="false" ht="14.4" hidden="false" customHeight="false" outlineLevel="0" collapsed="false">
      <c r="C93" s="0" t="s">
        <v>19</v>
      </c>
      <c r="D93" s="0" t="s">
        <v>65</v>
      </c>
      <c r="E93" s="0" t="s">
        <v>66</v>
      </c>
    </row>
    <row r="94" customFormat="false" ht="14.4" hidden="false" customHeight="false" outlineLevel="0" collapsed="false">
      <c r="C94" s="0" t="s">
        <v>20</v>
      </c>
      <c r="D94" s="0" t="s">
        <v>67</v>
      </c>
      <c r="E94" s="0" t="s">
        <v>68</v>
      </c>
    </row>
    <row r="95" customFormat="false" ht="14.4" hidden="false" customHeight="false" outlineLevel="0" collapsed="false">
      <c r="C95" s="0" t="s">
        <v>44</v>
      </c>
      <c r="D95" s="0" t="s">
        <v>69</v>
      </c>
      <c r="E95" s="0" t="s">
        <v>70</v>
      </c>
    </row>
    <row r="96" customFormat="false" ht="14.4" hidden="false" customHeight="false" outlineLevel="0" collapsed="false">
      <c r="C96" s="0" t="s">
        <v>45</v>
      </c>
      <c r="D96" s="0" t="s">
        <v>71</v>
      </c>
      <c r="E96" s="0" t="s">
        <v>72</v>
      </c>
    </row>
    <row r="97" customFormat="false" ht="14.4" hidden="false" customHeight="false" outlineLevel="0" collapsed="false">
      <c r="C97" s="0" t="s">
        <v>52</v>
      </c>
      <c r="D97" s="0" t="s">
        <v>73</v>
      </c>
      <c r="E97" s="0" t="s">
        <v>74</v>
      </c>
    </row>
    <row r="98" customFormat="false" ht="14.4" hidden="false" customHeight="false" outlineLevel="0" collapsed="false">
      <c r="C98" s="0" t="s">
        <v>56</v>
      </c>
      <c r="D98" s="0" t="s">
        <v>75</v>
      </c>
      <c r="E98" s="0" t="s">
        <v>76</v>
      </c>
    </row>
  </sheetData>
  <mergeCells count="6">
    <mergeCell ref="A1:H1"/>
    <mergeCell ref="A21:H21"/>
    <mergeCell ref="A28:H28"/>
    <mergeCell ref="A41:H41"/>
    <mergeCell ref="A48:H48"/>
    <mergeCell ref="A50:H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5" activeCellId="0" sqref="C55"/>
    </sheetView>
  </sheetViews>
  <sheetFormatPr defaultRowHeight="14.4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3.11"/>
    <col collapsed="false" customWidth="true" hidden="false" outlineLevel="0" max="3" min="3" style="0" width="15.55"/>
    <col collapsed="false" customWidth="true" hidden="false" outlineLevel="0" max="4" min="4" style="0" width="9.87"/>
    <col collapsed="false" customWidth="true" hidden="false" outlineLevel="0" max="5" min="5" style="0" width="29.89"/>
    <col collapsed="false" customWidth="true" hidden="false" outlineLevel="0" max="6" min="6" style="0" width="10"/>
    <col collapsed="false" customWidth="true" hidden="false" outlineLevel="0" max="1025" min="7" style="0" width="9"/>
  </cols>
  <sheetData>
    <row r="1" customFormat="false" ht="14.4" hidden="false" customHeight="false" outlineLevel="0" collapsed="false">
      <c r="G1" s="100" t="n">
        <v>43556</v>
      </c>
      <c r="H1" s="101"/>
      <c r="I1" s="100" t="n">
        <v>43586</v>
      </c>
      <c r="J1" s="101"/>
      <c r="K1" s="100" t="n">
        <v>43617</v>
      </c>
      <c r="L1" s="101"/>
      <c r="M1" s="100" t="n">
        <v>43647</v>
      </c>
      <c r="N1" s="101"/>
    </row>
    <row r="2" customFormat="false" ht="14.4" hidden="false" customHeight="false" outlineLevel="0" collapsed="false">
      <c r="A2" s="0" t="s">
        <v>88</v>
      </c>
      <c r="B2" s="0" t="s">
        <v>60</v>
      </c>
      <c r="C2" s="0" t="s">
        <v>89</v>
      </c>
      <c r="D2" s="0" t="s">
        <v>496</v>
      </c>
      <c r="E2" s="0" t="s">
        <v>497</v>
      </c>
      <c r="F2" s="0" t="s">
        <v>498</v>
      </c>
      <c r="G2" s="102" t="s">
        <v>525</v>
      </c>
      <c r="H2" s="0" t="s">
        <v>500</v>
      </c>
      <c r="I2" s="102" t="s">
        <v>499</v>
      </c>
      <c r="J2" s="0" t="s">
        <v>500</v>
      </c>
      <c r="K2" s="102" t="s">
        <v>499</v>
      </c>
      <c r="L2" s="0" t="s">
        <v>500</v>
      </c>
      <c r="M2" s="102" t="s">
        <v>499</v>
      </c>
      <c r="N2" s="0" t="s">
        <v>500</v>
      </c>
    </row>
    <row r="3" customFormat="false" ht="14.4" hidden="false" customHeight="false" outlineLevel="0" collapsed="false">
      <c r="A3" s="0" t="n">
        <v>1</v>
      </c>
      <c r="B3" s="0" t="s">
        <v>2</v>
      </c>
      <c r="C3" s="0" t="n">
        <v>12000</v>
      </c>
      <c r="D3" s="0" t="s">
        <v>123</v>
      </c>
      <c r="E3" s="0" t="s">
        <v>501</v>
      </c>
      <c r="F3" s="0" t="s">
        <v>502</v>
      </c>
      <c r="H3" s="0" t="n">
        <f aca="false">G3*$H$1</f>
        <v>0</v>
      </c>
      <c r="J3" s="0" t="n">
        <f aca="false">I3*$J$1</f>
        <v>0</v>
      </c>
      <c r="L3" s="0" t="n">
        <f aca="false">K3*$L$1</f>
        <v>0</v>
      </c>
    </row>
    <row r="4" customFormat="false" ht="14.4" hidden="false" customHeight="false" outlineLevel="0" collapsed="false">
      <c r="A4" s="0" t="n">
        <v>2</v>
      </c>
      <c r="B4" s="0" t="s">
        <v>4</v>
      </c>
      <c r="C4" s="0" t="n">
        <v>12000</v>
      </c>
      <c r="D4" s="0" t="s">
        <v>123</v>
      </c>
      <c r="E4" s="0" t="s">
        <v>503</v>
      </c>
      <c r="F4" s="0" t="s">
        <v>502</v>
      </c>
      <c r="H4" s="0" t="n">
        <f aca="false">G4*$H$1</f>
        <v>0</v>
      </c>
      <c r="J4" s="0" t="n">
        <f aca="false">I4*$J$1</f>
        <v>0</v>
      </c>
      <c r="L4" s="0" t="n">
        <f aca="false">K4*$L$1</f>
        <v>0</v>
      </c>
    </row>
    <row r="5" customFormat="false" ht="14.4" hidden="false" customHeight="false" outlineLevel="0" collapsed="false">
      <c r="A5" s="0" t="n">
        <v>3</v>
      </c>
      <c r="B5" s="0" t="s">
        <v>5</v>
      </c>
      <c r="C5" s="0" t="n">
        <v>12000</v>
      </c>
      <c r="D5" s="0" t="s">
        <v>123</v>
      </c>
      <c r="E5" s="0" t="s">
        <v>501</v>
      </c>
      <c r="F5" s="0" t="s">
        <v>502</v>
      </c>
      <c r="H5" s="0" t="n">
        <f aca="false">G5*$H$1</f>
        <v>0</v>
      </c>
      <c r="J5" s="0" t="n">
        <f aca="false">I5*$J$1</f>
        <v>0</v>
      </c>
      <c r="L5" s="0" t="n">
        <f aca="false">K5*$L$1</f>
        <v>0</v>
      </c>
    </row>
    <row r="6" customFormat="false" ht="14.4" hidden="false" customHeight="false" outlineLevel="0" collapsed="false">
      <c r="A6" s="0" t="n">
        <v>4</v>
      </c>
      <c r="B6" s="0" t="s">
        <v>6</v>
      </c>
      <c r="C6" s="0" t="n">
        <v>12000</v>
      </c>
      <c r="D6" s="0" t="s">
        <v>123</v>
      </c>
      <c r="E6" s="0" t="s">
        <v>504</v>
      </c>
      <c r="F6" s="0" t="s">
        <v>502</v>
      </c>
      <c r="H6" s="0" t="n">
        <f aca="false">G6*$H$1</f>
        <v>0</v>
      </c>
      <c r="J6" s="0" t="n">
        <f aca="false">I6*$J$1</f>
        <v>0</v>
      </c>
      <c r="L6" s="0" t="n">
        <f aca="false">K6*$L$1</f>
        <v>0</v>
      </c>
    </row>
    <row r="7" customFormat="false" ht="14.4" hidden="false" customHeight="false" outlineLevel="0" collapsed="false">
      <c r="A7" s="0" t="n">
        <v>5</v>
      </c>
      <c r="B7" s="0" t="s">
        <v>7</v>
      </c>
      <c r="C7" s="0" t="n">
        <v>12000</v>
      </c>
      <c r="D7" s="0" t="s">
        <v>123</v>
      </c>
      <c r="E7" s="0" t="s">
        <v>505</v>
      </c>
      <c r="F7" s="0" t="s">
        <v>502</v>
      </c>
      <c r="H7" s="0" t="n">
        <f aca="false">G7*$H$1</f>
        <v>0</v>
      </c>
      <c r="J7" s="0" t="n">
        <f aca="false">I7*$J$1</f>
        <v>0</v>
      </c>
      <c r="L7" s="0" t="n">
        <f aca="false">K7*$L$1</f>
        <v>0</v>
      </c>
    </row>
    <row r="8" customFormat="false" ht="14.4" hidden="false" customHeight="false" outlineLevel="0" collapsed="false">
      <c r="A8" s="0" t="n">
        <v>6</v>
      </c>
      <c r="B8" s="0" t="s">
        <v>8</v>
      </c>
      <c r="C8" s="0" t="n">
        <v>12000</v>
      </c>
      <c r="D8" s="0" t="s">
        <v>116</v>
      </c>
      <c r="E8" s="0" t="s">
        <v>506</v>
      </c>
      <c r="F8" s="0" t="s">
        <v>502</v>
      </c>
      <c r="H8" s="0" t="n">
        <f aca="false">G8*$H$1</f>
        <v>0</v>
      </c>
      <c r="J8" s="0" t="n">
        <f aca="false">I8*$J$1</f>
        <v>0</v>
      </c>
      <c r="L8" s="0" t="n">
        <f aca="false">K8*$L$1</f>
        <v>0</v>
      </c>
    </row>
    <row r="9" customFormat="false" ht="14.4" hidden="false" customHeight="false" outlineLevel="0" collapsed="false">
      <c r="A9" s="0" t="n">
        <v>7</v>
      </c>
      <c r="B9" s="0" t="s">
        <v>507</v>
      </c>
      <c r="C9" s="0" t="n">
        <v>20000</v>
      </c>
      <c r="D9" s="0" t="s">
        <v>111</v>
      </c>
      <c r="E9" s="0" t="s">
        <v>501</v>
      </c>
      <c r="F9" s="0" t="s">
        <v>502</v>
      </c>
      <c r="H9" s="0" t="n">
        <f aca="false">G9*$H$1</f>
        <v>0</v>
      </c>
      <c r="J9" s="0" t="n">
        <f aca="false">I9*$J$1</f>
        <v>0</v>
      </c>
      <c r="L9" s="0" t="n">
        <f aca="false">K9*$L$1</f>
        <v>0</v>
      </c>
    </row>
    <row r="10" customFormat="false" ht="14.4" hidden="false" customHeight="false" outlineLevel="0" collapsed="false">
      <c r="A10" s="0" t="n">
        <v>8</v>
      </c>
      <c r="B10" s="0" t="s">
        <v>10</v>
      </c>
      <c r="C10" s="0" t="n">
        <v>12000</v>
      </c>
      <c r="D10" s="0" t="s">
        <v>123</v>
      </c>
      <c r="E10" s="0" t="s">
        <v>508</v>
      </c>
      <c r="F10" s="0" t="s">
        <v>502</v>
      </c>
      <c r="H10" s="0" t="n">
        <f aca="false">G10*$H$1</f>
        <v>0</v>
      </c>
      <c r="J10" s="0" t="n">
        <f aca="false">I10*$J$1</f>
        <v>0</v>
      </c>
      <c r="L10" s="0" t="n">
        <f aca="false">K10*$L$1</f>
        <v>0</v>
      </c>
    </row>
    <row r="11" customFormat="false" ht="14.4" hidden="false" customHeight="false" outlineLevel="0" collapsed="false">
      <c r="A11" s="0" t="n">
        <v>9</v>
      </c>
      <c r="B11" s="0" t="s">
        <v>96</v>
      </c>
      <c r="C11" s="0" t="n">
        <v>12000</v>
      </c>
      <c r="D11" s="0" t="s">
        <v>97</v>
      </c>
      <c r="E11" s="0" t="s">
        <v>504</v>
      </c>
      <c r="F11" s="0" t="s">
        <v>502</v>
      </c>
      <c r="H11" s="0" t="n">
        <f aca="false">G11*$H$1</f>
        <v>0</v>
      </c>
      <c r="J11" s="0" t="n">
        <f aca="false">I11*$J$1</f>
        <v>0</v>
      </c>
      <c r="L11" s="0" t="n">
        <f aca="false">K11*$L$1</f>
        <v>0</v>
      </c>
    </row>
    <row r="12" customFormat="false" ht="14.4" hidden="false" customHeight="false" outlineLevel="0" collapsed="false">
      <c r="A12" s="0" t="n">
        <v>10</v>
      </c>
      <c r="B12" s="0" t="s">
        <v>101</v>
      </c>
      <c r="C12" s="0" t="n">
        <v>12000</v>
      </c>
      <c r="D12" s="0" t="s">
        <v>97</v>
      </c>
      <c r="E12" s="0" t="s">
        <v>506</v>
      </c>
      <c r="F12" s="0" t="s">
        <v>502</v>
      </c>
      <c r="H12" s="0" t="n">
        <f aca="false">G12*$H$1</f>
        <v>0</v>
      </c>
      <c r="J12" s="0" t="n">
        <f aca="false">I12*$J$1</f>
        <v>0</v>
      </c>
      <c r="L12" s="0" t="n">
        <f aca="false">K12*$L$1</f>
        <v>0</v>
      </c>
    </row>
    <row r="13" customFormat="false" ht="14.4" hidden="false" customHeight="false" outlineLevel="0" collapsed="false">
      <c r="A13" s="0" t="n">
        <v>11</v>
      </c>
      <c r="B13" s="0" t="s">
        <v>13</v>
      </c>
      <c r="C13" s="0" t="n">
        <v>20000</v>
      </c>
      <c r="D13" s="0" t="s">
        <v>111</v>
      </c>
      <c r="E13" s="0" t="s">
        <v>504</v>
      </c>
      <c r="F13" s="0" t="s">
        <v>502</v>
      </c>
      <c r="H13" s="0" t="n">
        <f aca="false">G13*$H$1</f>
        <v>0</v>
      </c>
      <c r="J13" s="0" t="n">
        <f aca="false">I13*$J$1</f>
        <v>0</v>
      </c>
      <c r="L13" s="0" t="n">
        <f aca="false">K13*$L$1</f>
        <v>0</v>
      </c>
    </row>
    <row r="14" customFormat="false" ht="14.4" hidden="false" customHeight="false" outlineLevel="0" collapsed="false">
      <c r="A14" s="0" t="n">
        <v>12</v>
      </c>
      <c r="B14" s="0" t="s">
        <v>102</v>
      </c>
      <c r="C14" s="0" t="n">
        <v>20000</v>
      </c>
      <c r="D14" s="0" t="s">
        <v>97</v>
      </c>
      <c r="E14" s="0" t="s">
        <v>509</v>
      </c>
      <c r="F14" s="0" t="s">
        <v>502</v>
      </c>
      <c r="H14" s="0" t="n">
        <f aca="false">G14*$H$1</f>
        <v>0</v>
      </c>
      <c r="J14" s="0" t="n">
        <f aca="false">I14*$J$1</f>
        <v>0</v>
      </c>
      <c r="L14" s="0" t="n">
        <f aca="false">K14*$L$1</f>
        <v>0</v>
      </c>
    </row>
    <row r="15" customFormat="false" ht="14.4" hidden="false" customHeight="false" outlineLevel="0" collapsed="false">
      <c r="A15" s="0" t="n">
        <v>13</v>
      </c>
      <c r="B15" s="0" t="s">
        <v>17</v>
      </c>
      <c r="C15" s="0" t="n">
        <v>20000</v>
      </c>
      <c r="D15" s="0" t="s">
        <v>111</v>
      </c>
      <c r="E15" s="0" t="s">
        <v>510</v>
      </c>
      <c r="F15" s="0" t="s">
        <v>502</v>
      </c>
      <c r="H15" s="0" t="n">
        <f aca="false">G15*$H$1</f>
        <v>0</v>
      </c>
      <c r="J15" s="0" t="n">
        <f aca="false">I15*$J$1</f>
        <v>0</v>
      </c>
      <c r="L15" s="0" t="n">
        <f aca="false">K15*$L$1</f>
        <v>0</v>
      </c>
    </row>
    <row r="16" customFormat="false" ht="14.4" hidden="false" customHeight="false" outlineLevel="0" collapsed="false">
      <c r="A16" s="0" t="n">
        <v>14</v>
      </c>
      <c r="B16" s="0" t="s">
        <v>18</v>
      </c>
      <c r="C16" s="0" t="n">
        <v>12000</v>
      </c>
      <c r="D16" s="0" t="s">
        <v>123</v>
      </c>
      <c r="E16" s="0" t="s">
        <v>501</v>
      </c>
      <c r="F16" s="0" t="s">
        <v>502</v>
      </c>
      <c r="H16" s="0" t="n">
        <f aca="false">G16*$H$1</f>
        <v>0</v>
      </c>
      <c r="J16" s="0" t="n">
        <f aca="false">I16*$J$1</f>
        <v>0</v>
      </c>
      <c r="L16" s="0" t="n">
        <f aca="false">K16*$L$1</f>
        <v>0</v>
      </c>
    </row>
    <row r="17" customFormat="false" ht="14.4" hidden="false" customHeight="false" outlineLevel="0" collapsed="false">
      <c r="A17" s="0" t="n">
        <v>15</v>
      </c>
      <c r="B17" s="0" t="s">
        <v>19</v>
      </c>
      <c r="C17" s="0" t="n">
        <v>12000</v>
      </c>
      <c r="D17" s="0" t="s">
        <v>116</v>
      </c>
      <c r="E17" s="0" t="s">
        <v>504</v>
      </c>
      <c r="F17" s="0" t="s">
        <v>502</v>
      </c>
      <c r="H17" s="0" t="n">
        <f aca="false">G17*$H$1</f>
        <v>0</v>
      </c>
      <c r="J17" s="0" t="n">
        <f aca="false">I17*$J$1</f>
        <v>0</v>
      </c>
      <c r="L17" s="0" t="n">
        <f aca="false">K17*$L$1</f>
        <v>0</v>
      </c>
    </row>
    <row r="18" customFormat="false" ht="14.4" hidden="false" customHeight="false" outlineLevel="0" collapsed="false">
      <c r="A18" s="0" t="n">
        <v>16</v>
      </c>
      <c r="B18" s="0" t="s">
        <v>20</v>
      </c>
      <c r="C18" s="0" t="n">
        <v>12000</v>
      </c>
      <c r="D18" s="0" t="s">
        <v>116</v>
      </c>
      <c r="E18" s="0" t="s">
        <v>504</v>
      </c>
      <c r="F18" s="0" t="s">
        <v>502</v>
      </c>
      <c r="H18" s="0" t="n">
        <f aca="false">G18*$H$1</f>
        <v>0</v>
      </c>
      <c r="J18" s="0" t="n">
        <f aca="false">I18*$J$1</f>
        <v>0</v>
      </c>
      <c r="L18" s="0" t="n">
        <f aca="false">K18*$L$1</f>
        <v>0</v>
      </c>
    </row>
    <row r="19" customFormat="false" ht="14.4" hidden="false" customHeight="false" outlineLevel="0" collapsed="false">
      <c r="A19" s="0" t="n">
        <v>17</v>
      </c>
      <c r="B19" s="0" t="s">
        <v>511</v>
      </c>
      <c r="C19" s="0" t="n">
        <v>12000</v>
      </c>
      <c r="D19" s="0" t="s">
        <v>97</v>
      </c>
      <c r="E19" s="0" t="s">
        <v>512</v>
      </c>
      <c r="F19" s="0" t="s">
        <v>502</v>
      </c>
      <c r="H19" s="0" t="n">
        <f aca="false">G19*$H$1</f>
        <v>0</v>
      </c>
      <c r="J19" s="0" t="n">
        <f aca="false">I19*$J$1</f>
        <v>0</v>
      </c>
      <c r="L19" s="0" t="n">
        <f aca="false">K19*$L$1</f>
        <v>0</v>
      </c>
    </row>
    <row r="20" customFormat="false" ht="14.4" hidden="false" customHeight="false" outlineLevel="0" collapsed="false">
      <c r="A20" s="0" t="n">
        <v>18</v>
      </c>
      <c r="B20" s="0" t="s">
        <v>23</v>
      </c>
      <c r="C20" s="0" t="n">
        <v>12000</v>
      </c>
      <c r="D20" s="0" t="s">
        <v>123</v>
      </c>
      <c r="E20" s="0" t="s">
        <v>513</v>
      </c>
      <c r="F20" s="0" t="s">
        <v>514</v>
      </c>
      <c r="H20" s="0" t="n">
        <f aca="false">G20*$H$1</f>
        <v>0</v>
      </c>
      <c r="J20" s="0" t="n">
        <f aca="false">I20*$J$1</f>
        <v>0</v>
      </c>
      <c r="L20" s="0" t="n">
        <f aca="false">K20*$L$1</f>
        <v>0</v>
      </c>
    </row>
    <row r="21" customFormat="false" ht="14.4" hidden="false" customHeight="false" outlineLevel="0" collapsed="false">
      <c r="A21" s="0" t="n">
        <v>19</v>
      </c>
      <c r="B21" s="0" t="s">
        <v>24</v>
      </c>
      <c r="C21" s="0" t="n">
        <v>12000</v>
      </c>
      <c r="D21" s="0" t="s">
        <v>123</v>
      </c>
      <c r="E21" s="0" t="s">
        <v>513</v>
      </c>
      <c r="F21" s="0" t="s">
        <v>514</v>
      </c>
      <c r="H21" s="0" t="n">
        <f aca="false">G21*$H$1</f>
        <v>0</v>
      </c>
      <c r="J21" s="0" t="n">
        <f aca="false">I21*$J$1</f>
        <v>0</v>
      </c>
      <c r="L21" s="0" t="n">
        <f aca="false">K21*$L$1</f>
        <v>0</v>
      </c>
    </row>
    <row r="22" customFormat="false" ht="14.4" hidden="false" customHeight="false" outlineLevel="0" collapsed="false">
      <c r="A22" s="0" t="n">
        <v>20</v>
      </c>
      <c r="B22" s="0" t="s">
        <v>25</v>
      </c>
      <c r="C22" s="0" t="n">
        <v>20000</v>
      </c>
      <c r="D22" s="0" t="s">
        <v>123</v>
      </c>
      <c r="E22" s="0" t="s">
        <v>513</v>
      </c>
      <c r="F22" s="0" t="s">
        <v>514</v>
      </c>
      <c r="H22" s="0" t="n">
        <f aca="false">G22*$H$1</f>
        <v>0</v>
      </c>
      <c r="J22" s="0" t="n">
        <f aca="false">I22*$J$1</f>
        <v>0</v>
      </c>
      <c r="L22" s="0" t="n">
        <f aca="false">K22*$L$1</f>
        <v>0</v>
      </c>
    </row>
    <row r="23" customFormat="false" ht="14.4" hidden="false" customHeight="false" outlineLevel="0" collapsed="false">
      <c r="A23" s="0" t="n">
        <v>21</v>
      </c>
      <c r="B23" s="0" t="s">
        <v>26</v>
      </c>
      <c r="C23" s="0" t="n">
        <v>20000</v>
      </c>
      <c r="D23" s="0" t="s">
        <v>111</v>
      </c>
      <c r="E23" s="0" t="s">
        <v>513</v>
      </c>
      <c r="F23" s="0" t="s">
        <v>514</v>
      </c>
      <c r="H23" s="0" t="n">
        <f aca="false">G23*$H$1</f>
        <v>0</v>
      </c>
      <c r="J23" s="0" t="n">
        <f aca="false">I23*$J$1</f>
        <v>0</v>
      </c>
      <c r="L23" s="0" t="n">
        <f aca="false">K23*$L$1</f>
        <v>0</v>
      </c>
    </row>
    <row r="24" customFormat="false" ht="14.4" hidden="false" customHeight="false" outlineLevel="0" collapsed="false">
      <c r="A24" s="0" t="n">
        <v>22</v>
      </c>
      <c r="B24" s="0" t="s">
        <v>27</v>
      </c>
      <c r="C24" s="0" t="n">
        <v>20000</v>
      </c>
      <c r="D24" s="0" t="s">
        <v>111</v>
      </c>
      <c r="E24" s="0" t="s">
        <v>513</v>
      </c>
      <c r="F24" s="0" t="s">
        <v>514</v>
      </c>
      <c r="H24" s="0" t="n">
        <f aca="false">G24*$H$1</f>
        <v>0</v>
      </c>
      <c r="J24" s="0" t="n">
        <f aca="false">I24*$J$1</f>
        <v>0</v>
      </c>
      <c r="L24" s="0" t="n">
        <f aca="false">K24*$L$1</f>
        <v>0</v>
      </c>
    </row>
    <row r="25" customFormat="false" ht="14.4" hidden="false" customHeight="false" outlineLevel="0" collapsed="false">
      <c r="A25" s="0" t="n">
        <v>23</v>
      </c>
      <c r="B25" s="0" t="s">
        <v>28</v>
      </c>
      <c r="C25" s="0" t="n">
        <v>20000</v>
      </c>
      <c r="D25" s="0" t="s">
        <v>111</v>
      </c>
      <c r="E25" s="0" t="s">
        <v>513</v>
      </c>
      <c r="F25" s="0" t="s">
        <v>514</v>
      </c>
      <c r="H25" s="0" t="n">
        <f aca="false">G25*$H$1</f>
        <v>0</v>
      </c>
      <c r="J25" s="0" t="n">
        <f aca="false">I25*$J$1</f>
        <v>0</v>
      </c>
      <c r="L25" s="0" t="n">
        <f aca="false">K25*$L$1</f>
        <v>0</v>
      </c>
    </row>
    <row r="26" customFormat="false" ht="14.4" hidden="false" customHeight="false" outlineLevel="0" collapsed="false">
      <c r="A26" s="0" t="n">
        <v>24</v>
      </c>
      <c r="B26" s="0" t="s">
        <v>30</v>
      </c>
      <c r="C26" s="0" t="n">
        <v>12000</v>
      </c>
      <c r="D26" s="0" t="s">
        <v>123</v>
      </c>
      <c r="E26" s="0" t="s">
        <v>515</v>
      </c>
      <c r="F26" s="0" t="s">
        <v>516</v>
      </c>
      <c r="H26" s="0" t="n">
        <f aca="false">G26*$H$1</f>
        <v>0</v>
      </c>
      <c r="J26" s="0" t="n">
        <f aca="false">I26*$J$1</f>
        <v>0</v>
      </c>
      <c r="L26" s="0" t="n">
        <f aca="false">K26*$L$1</f>
        <v>0</v>
      </c>
    </row>
    <row r="27" customFormat="false" ht="14.4" hidden="false" customHeight="false" outlineLevel="0" collapsed="false">
      <c r="A27" s="0" t="n">
        <v>25</v>
      </c>
      <c r="B27" s="0" t="s">
        <v>32</v>
      </c>
      <c r="C27" s="0" t="n">
        <v>12000</v>
      </c>
      <c r="D27" s="0" t="s">
        <v>123</v>
      </c>
      <c r="E27" s="0" t="s">
        <v>515</v>
      </c>
      <c r="F27" s="0" t="s">
        <v>516</v>
      </c>
      <c r="H27" s="0" t="n">
        <f aca="false">G27*$H$1</f>
        <v>0</v>
      </c>
      <c r="J27" s="0" t="n">
        <f aca="false">I27*$J$1</f>
        <v>0</v>
      </c>
      <c r="L27" s="0" t="n">
        <f aca="false">K27*$L$1</f>
        <v>0</v>
      </c>
    </row>
    <row r="28" customFormat="false" ht="14.4" hidden="false" customHeight="false" outlineLevel="0" collapsed="false">
      <c r="A28" s="0" t="n">
        <v>26</v>
      </c>
      <c r="B28" s="0" t="s">
        <v>33</v>
      </c>
      <c r="C28" s="0" t="n">
        <v>12000</v>
      </c>
      <c r="D28" s="0" t="s">
        <v>123</v>
      </c>
      <c r="E28" s="0" t="s">
        <v>515</v>
      </c>
      <c r="F28" s="0" t="s">
        <v>516</v>
      </c>
      <c r="H28" s="0" t="n">
        <f aca="false">G28*$H$1</f>
        <v>0</v>
      </c>
      <c r="J28" s="0" t="n">
        <f aca="false">I28*$J$1</f>
        <v>0</v>
      </c>
      <c r="L28" s="0" t="n">
        <f aca="false">K28*$L$1</f>
        <v>0</v>
      </c>
    </row>
    <row r="29" customFormat="false" ht="14.4" hidden="false" customHeight="false" outlineLevel="0" collapsed="false">
      <c r="A29" s="0" t="n">
        <v>27</v>
      </c>
      <c r="B29" s="0" t="s">
        <v>34</v>
      </c>
      <c r="C29" s="0" t="n">
        <v>12000</v>
      </c>
      <c r="D29" s="0" t="s">
        <v>123</v>
      </c>
      <c r="E29" s="0" t="s">
        <v>515</v>
      </c>
      <c r="F29" s="0" t="s">
        <v>516</v>
      </c>
      <c r="H29" s="0" t="n">
        <f aca="false">G29*$H$1</f>
        <v>0</v>
      </c>
      <c r="J29" s="0" t="n">
        <f aca="false">I29*$J$1</f>
        <v>0</v>
      </c>
      <c r="L29" s="0" t="n">
        <f aca="false">K29*$L$1</f>
        <v>0</v>
      </c>
    </row>
    <row r="30" customFormat="false" ht="14.4" hidden="false" customHeight="false" outlineLevel="0" collapsed="false">
      <c r="A30" s="0" t="n">
        <v>28</v>
      </c>
      <c r="B30" s="0" t="s">
        <v>35</v>
      </c>
      <c r="C30" s="0" t="n">
        <v>12000</v>
      </c>
      <c r="D30" s="0" t="s">
        <v>123</v>
      </c>
      <c r="E30" s="0" t="s">
        <v>515</v>
      </c>
      <c r="F30" s="0" t="s">
        <v>516</v>
      </c>
      <c r="H30" s="0" t="n">
        <f aca="false">G30*$H$1</f>
        <v>0</v>
      </c>
      <c r="J30" s="0" t="n">
        <f aca="false">I30*$J$1</f>
        <v>0</v>
      </c>
      <c r="L30" s="0" t="n">
        <f aca="false">K30*$L$1</f>
        <v>0</v>
      </c>
    </row>
    <row r="31" customFormat="false" ht="14.4" hidden="false" customHeight="false" outlineLevel="0" collapsed="false">
      <c r="A31" s="0" t="n">
        <v>29</v>
      </c>
      <c r="B31" s="0" t="s">
        <v>36</v>
      </c>
      <c r="C31" s="0" t="n">
        <v>12000</v>
      </c>
      <c r="D31" s="0" t="s">
        <v>123</v>
      </c>
      <c r="E31" s="0" t="s">
        <v>515</v>
      </c>
      <c r="F31" s="0" t="s">
        <v>516</v>
      </c>
      <c r="H31" s="0" t="n">
        <f aca="false">G31*$H$1</f>
        <v>0</v>
      </c>
      <c r="J31" s="0" t="n">
        <f aca="false">I31*$J$1</f>
        <v>0</v>
      </c>
      <c r="L31" s="0" t="n">
        <f aca="false">K31*$L$1</f>
        <v>0</v>
      </c>
    </row>
    <row r="32" customFormat="false" ht="14.4" hidden="false" customHeight="false" outlineLevel="0" collapsed="false">
      <c r="A32" s="0" t="n">
        <v>30</v>
      </c>
      <c r="B32" s="0" t="s">
        <v>37</v>
      </c>
      <c r="C32" s="0" t="n">
        <v>12000</v>
      </c>
      <c r="D32" s="0" t="s">
        <v>123</v>
      </c>
      <c r="E32" s="0" t="s">
        <v>515</v>
      </c>
      <c r="F32" s="0" t="s">
        <v>516</v>
      </c>
      <c r="H32" s="0" t="n">
        <f aca="false">G32*$H$1</f>
        <v>0</v>
      </c>
      <c r="J32" s="0" t="n">
        <f aca="false">I32*$J$1</f>
        <v>0</v>
      </c>
      <c r="L32" s="0" t="n">
        <f aca="false">K32*$L$1</f>
        <v>0</v>
      </c>
    </row>
    <row r="33" customFormat="false" ht="14.4" hidden="false" customHeight="false" outlineLevel="0" collapsed="false">
      <c r="A33" s="0" t="n">
        <v>31</v>
      </c>
      <c r="B33" s="0" t="s">
        <v>38</v>
      </c>
      <c r="C33" s="0" t="n">
        <v>12000</v>
      </c>
      <c r="D33" s="0" t="s">
        <v>97</v>
      </c>
      <c r="E33" s="0" t="s">
        <v>515</v>
      </c>
      <c r="F33" s="0" t="s">
        <v>516</v>
      </c>
      <c r="H33" s="0" t="n">
        <f aca="false">G33*$H$1</f>
        <v>0</v>
      </c>
      <c r="J33" s="0" t="n">
        <f aca="false">I33*$J$1</f>
        <v>0</v>
      </c>
      <c r="L33" s="0" t="n">
        <f aca="false">K33*$L$1</f>
        <v>0</v>
      </c>
    </row>
    <row r="34" customFormat="false" ht="14.4" hidden="false" customHeight="false" outlineLevel="0" collapsed="false">
      <c r="A34" s="0" t="n">
        <v>32</v>
      </c>
      <c r="B34" s="0" t="s">
        <v>39</v>
      </c>
      <c r="C34" s="0" t="n">
        <v>20000</v>
      </c>
      <c r="D34" s="0" t="s">
        <v>111</v>
      </c>
      <c r="E34" s="0" t="s">
        <v>515</v>
      </c>
      <c r="F34" s="0" t="s">
        <v>516</v>
      </c>
      <c r="H34" s="0" t="n">
        <f aca="false">G34*$H$1</f>
        <v>0</v>
      </c>
      <c r="J34" s="0" t="n">
        <f aca="false">I34*$J$1</f>
        <v>0</v>
      </c>
      <c r="L34" s="0" t="n">
        <f aca="false">K34*$L$1</f>
        <v>0</v>
      </c>
    </row>
    <row r="35" customFormat="false" ht="14.4" hidden="false" customHeight="false" outlineLevel="0" collapsed="false">
      <c r="A35" s="0" t="n">
        <v>33</v>
      </c>
      <c r="B35" s="0" t="s">
        <v>517</v>
      </c>
      <c r="C35" s="0" t="n">
        <v>20000</v>
      </c>
      <c r="D35" s="0" t="s">
        <v>97</v>
      </c>
      <c r="E35" s="0" t="s">
        <v>515</v>
      </c>
      <c r="F35" s="0" t="s">
        <v>516</v>
      </c>
      <c r="H35" s="0" t="n">
        <f aca="false">G35*$H$1</f>
        <v>0</v>
      </c>
      <c r="J35" s="0" t="n">
        <f aca="false">I35*$J$1</f>
        <v>0</v>
      </c>
      <c r="L35" s="0" t="n">
        <f aca="false">K35*$L$1</f>
        <v>0</v>
      </c>
    </row>
    <row r="36" customFormat="false" ht="14.4" hidden="false" customHeight="false" outlineLevel="0" collapsed="false">
      <c r="A36" s="0" t="n">
        <v>34</v>
      </c>
      <c r="B36" s="0" t="s">
        <v>104</v>
      </c>
      <c r="C36" s="0" t="n">
        <v>20000</v>
      </c>
      <c r="D36" s="0" t="s">
        <v>97</v>
      </c>
      <c r="E36" s="0" t="s">
        <v>515</v>
      </c>
      <c r="F36" s="0" t="s">
        <v>516</v>
      </c>
      <c r="H36" s="0" t="n">
        <f aca="false">G36*$H$1</f>
        <v>0</v>
      </c>
      <c r="J36" s="0" t="n">
        <f aca="false">I36*$J$1</f>
        <v>0</v>
      </c>
      <c r="L36" s="0" t="n">
        <f aca="false">K36*$L$1</f>
        <v>0</v>
      </c>
    </row>
    <row r="37" customFormat="false" ht="14.4" hidden="false" customHeight="false" outlineLevel="0" collapsed="false">
      <c r="A37" s="0" t="n">
        <v>35</v>
      </c>
      <c r="B37" s="0" t="s">
        <v>106</v>
      </c>
      <c r="C37" s="0" t="n">
        <v>20000</v>
      </c>
      <c r="D37" s="0" t="s">
        <v>97</v>
      </c>
      <c r="E37" s="0" t="s">
        <v>515</v>
      </c>
      <c r="F37" s="0" t="s">
        <v>516</v>
      </c>
      <c r="H37" s="0" t="n">
        <f aca="false">G37*$H$1</f>
        <v>0</v>
      </c>
      <c r="J37" s="0" t="n">
        <f aca="false">I37*$J$1</f>
        <v>0</v>
      </c>
      <c r="L37" s="0" t="n">
        <f aca="false">K37*$L$1</f>
        <v>0</v>
      </c>
    </row>
    <row r="38" customFormat="false" ht="14.4" hidden="false" customHeight="false" outlineLevel="0" collapsed="false">
      <c r="A38" s="0" t="n">
        <v>36</v>
      </c>
      <c r="B38" s="0" t="s">
        <v>44</v>
      </c>
      <c r="C38" s="0" t="n">
        <v>20000</v>
      </c>
      <c r="D38" s="0" t="s">
        <v>116</v>
      </c>
      <c r="E38" s="0" t="s">
        <v>505</v>
      </c>
      <c r="F38" s="0" t="s">
        <v>518</v>
      </c>
      <c r="H38" s="0" t="n">
        <f aca="false">G38*$H$1</f>
        <v>0</v>
      </c>
      <c r="J38" s="0" t="n">
        <f aca="false">I38*$J$1</f>
        <v>0</v>
      </c>
      <c r="L38" s="0" t="n">
        <f aca="false">K38*$L$1</f>
        <v>0</v>
      </c>
    </row>
    <row r="39" customFormat="false" ht="14.4" hidden="false" customHeight="false" outlineLevel="0" collapsed="false">
      <c r="A39" s="0" t="n">
        <v>37</v>
      </c>
      <c r="B39" s="0" t="s">
        <v>45</v>
      </c>
      <c r="C39" s="0" t="n">
        <v>20000</v>
      </c>
      <c r="D39" s="0" t="s">
        <v>116</v>
      </c>
      <c r="E39" s="0" t="s">
        <v>505</v>
      </c>
      <c r="F39" s="0" t="s">
        <v>518</v>
      </c>
      <c r="H39" s="0" t="n">
        <f aca="false">G39*$H$1</f>
        <v>0</v>
      </c>
      <c r="J39" s="0" t="n">
        <f aca="false">I39*$J$1</f>
        <v>0</v>
      </c>
      <c r="L39" s="0" t="n">
        <f aca="false">K39*$L$1</f>
        <v>0</v>
      </c>
    </row>
    <row r="40" customFormat="false" ht="14.4" hidden="false" customHeight="false" outlineLevel="0" collapsed="false">
      <c r="A40" s="0" t="n">
        <v>38</v>
      </c>
      <c r="B40" s="0" t="s">
        <v>119</v>
      </c>
      <c r="C40" s="0" t="n">
        <v>20000</v>
      </c>
      <c r="D40" s="0" t="s">
        <v>123</v>
      </c>
      <c r="E40" s="0" t="s">
        <v>505</v>
      </c>
      <c r="F40" s="0" t="s">
        <v>518</v>
      </c>
      <c r="H40" s="0" t="n">
        <f aca="false">G40*$H$1</f>
        <v>0</v>
      </c>
      <c r="J40" s="0" t="n">
        <f aca="false">I40*$J$1</f>
        <v>0</v>
      </c>
      <c r="L40" s="0" t="n">
        <f aca="false">K40*$L$1</f>
        <v>0</v>
      </c>
    </row>
    <row r="41" customFormat="false" ht="14.4" hidden="false" customHeight="false" outlineLevel="0" collapsed="false">
      <c r="A41" s="0" t="n">
        <v>39</v>
      </c>
      <c r="B41" s="0" t="s">
        <v>107</v>
      </c>
      <c r="C41" s="0" t="n">
        <v>20000</v>
      </c>
      <c r="D41" s="0" t="s">
        <v>97</v>
      </c>
      <c r="E41" s="0" t="s">
        <v>505</v>
      </c>
      <c r="F41" s="0" t="s">
        <v>518</v>
      </c>
      <c r="H41" s="0" t="n">
        <f aca="false">G41*$H$1</f>
        <v>0</v>
      </c>
      <c r="J41" s="0" t="n">
        <f aca="false">I41*$J$1</f>
        <v>0</v>
      </c>
      <c r="L41" s="0" t="n">
        <f aca="false">K41*$L$1</f>
        <v>0</v>
      </c>
    </row>
    <row r="42" customFormat="false" ht="14.4" hidden="false" customHeight="false" outlineLevel="0" collapsed="false">
      <c r="A42" s="0" t="n">
        <v>40</v>
      </c>
      <c r="B42" s="0" t="s">
        <v>108</v>
      </c>
      <c r="C42" s="0" t="n">
        <v>20000</v>
      </c>
      <c r="D42" s="0" t="s">
        <v>97</v>
      </c>
      <c r="E42" s="0" t="s">
        <v>505</v>
      </c>
      <c r="F42" s="0" t="s">
        <v>518</v>
      </c>
      <c r="H42" s="0" t="n">
        <f aca="false">G42*$H$1</f>
        <v>0</v>
      </c>
      <c r="J42" s="0" t="n">
        <f aca="false">I42*$J$1</f>
        <v>0</v>
      </c>
      <c r="L42" s="0" t="n">
        <f aca="false">K42*$L$1</f>
        <v>0</v>
      </c>
    </row>
    <row r="43" customFormat="false" ht="14.4" hidden="false" customHeight="false" outlineLevel="0" collapsed="false">
      <c r="A43" s="0" t="n">
        <v>41</v>
      </c>
      <c r="B43" s="0" t="s">
        <v>50</v>
      </c>
      <c r="C43" s="0" t="n">
        <v>12000</v>
      </c>
      <c r="D43" s="0" t="s">
        <v>111</v>
      </c>
      <c r="E43" s="0" t="s">
        <v>505</v>
      </c>
      <c r="F43" s="0" t="s">
        <v>518</v>
      </c>
      <c r="H43" s="0" t="n">
        <f aca="false">G43*$H$1</f>
        <v>0</v>
      </c>
      <c r="J43" s="0" t="n">
        <f aca="false">I43*$J$1</f>
        <v>0</v>
      </c>
      <c r="L43" s="0" t="n">
        <f aca="false">K43*$L$1</f>
        <v>0</v>
      </c>
    </row>
    <row r="44" customFormat="false" ht="14.4" hidden="false" customHeight="false" outlineLevel="0" collapsed="false">
      <c r="A44" s="0" t="n">
        <v>42</v>
      </c>
      <c r="B44" s="0" t="s">
        <v>52</v>
      </c>
      <c r="D44" s="0" t="s">
        <v>116</v>
      </c>
      <c r="E44" s="0" t="s">
        <v>519</v>
      </c>
      <c r="F44" s="0" t="s">
        <v>520</v>
      </c>
      <c r="H44" s="0" t="n">
        <f aca="false">G44*$H$1</f>
        <v>0</v>
      </c>
      <c r="J44" s="0" t="n">
        <f aca="false">I44*$J$1</f>
        <v>0</v>
      </c>
      <c r="L44" s="0" t="n">
        <f aca="false">K44*$L$1</f>
        <v>0</v>
      </c>
    </row>
    <row r="45" customFormat="false" ht="14.4" hidden="false" customHeight="false" outlineLevel="0" collapsed="false">
      <c r="A45" s="0" t="n">
        <v>43</v>
      </c>
      <c r="B45" s="0" t="s">
        <v>54</v>
      </c>
      <c r="D45" s="0" t="s">
        <v>123</v>
      </c>
      <c r="E45" s="0" t="s">
        <v>513</v>
      </c>
      <c r="F45" s="0" t="s">
        <v>502</v>
      </c>
      <c r="H45" s="0" t="n">
        <f aca="false">G45*$H$1</f>
        <v>0</v>
      </c>
      <c r="J45" s="0" t="n">
        <f aca="false">I45*$J$1</f>
        <v>0</v>
      </c>
      <c r="L45" s="0" t="n">
        <f aca="false">K45*$L$1</f>
        <v>0</v>
      </c>
    </row>
    <row r="46" customFormat="false" ht="14.4" hidden="false" customHeight="false" outlineLevel="0" collapsed="false">
      <c r="A46" s="0" t="n">
        <v>44</v>
      </c>
      <c r="B46" s="0" t="s">
        <v>56</v>
      </c>
      <c r="D46" s="0" t="s">
        <v>116</v>
      </c>
      <c r="E46" s="0" t="s">
        <v>513</v>
      </c>
      <c r="F46" s="0" t="s">
        <v>502</v>
      </c>
      <c r="H46" s="0" t="n">
        <f aca="false">G46*$H$1</f>
        <v>0</v>
      </c>
      <c r="J46" s="0" t="n">
        <f aca="false">I46*$J$1</f>
        <v>0</v>
      </c>
      <c r="L46" s="0" t="n">
        <f aca="false">K46*$L$1</f>
        <v>0</v>
      </c>
    </row>
    <row r="47" customFormat="false" ht="14.4" hidden="false" customHeight="false" outlineLevel="0" collapsed="false">
      <c r="A47" s="0" t="n">
        <v>45</v>
      </c>
      <c r="B47" s="0" t="s">
        <v>109</v>
      </c>
      <c r="D47" s="0" t="s">
        <v>97</v>
      </c>
      <c r="E47" s="0" t="s">
        <v>513</v>
      </c>
      <c r="F47" s="0" t="s">
        <v>502</v>
      </c>
      <c r="H47" s="0" t="n">
        <f aca="false">G47*$H$1</f>
        <v>0</v>
      </c>
      <c r="J47" s="0" t="n">
        <f aca="false">I47*$J$1</f>
        <v>0</v>
      </c>
      <c r="L47" s="0" t="n">
        <f aca="false">K47*$L$1</f>
        <v>0</v>
      </c>
    </row>
    <row r="48" customFormat="false" ht="14.4" hidden="false" customHeight="false" outlineLevel="0" collapsed="false">
      <c r="E48" s="0" t="s">
        <v>86</v>
      </c>
      <c r="G48" s="0" t="n">
        <f aca="false">SUM(G3:G47)</f>
        <v>0</v>
      </c>
      <c r="H48" s="0" t="n">
        <f aca="false">SUM(H3:H47)</f>
        <v>0</v>
      </c>
      <c r="I48" s="0" t="n">
        <f aca="false">SUM(I3:I47)</f>
        <v>0</v>
      </c>
      <c r="J48" s="0" t="n">
        <f aca="false">SUM(J3:J47)</f>
        <v>0</v>
      </c>
      <c r="K48" s="0" t="n">
        <f aca="false">SUM(K3:K47)</f>
        <v>0</v>
      </c>
      <c r="L48" s="0" t="n">
        <f aca="false">SUM(L3:L47)</f>
        <v>0</v>
      </c>
    </row>
    <row r="51" customFormat="false" ht="14.4" hidden="false" customHeight="false" outlineLevel="0" collapsed="false">
      <c r="B51" s="0" t="s">
        <v>521</v>
      </c>
      <c r="D51" s="0" t="s">
        <v>496</v>
      </c>
    </row>
    <row r="52" customFormat="false" ht="14.4" hidden="false" customHeight="false" outlineLevel="0" collapsed="false">
      <c r="B52" s="0" t="s">
        <v>522</v>
      </c>
      <c r="D52" s="0" t="s">
        <v>123</v>
      </c>
    </row>
    <row r="53" customFormat="false" ht="14.4" hidden="false" customHeight="false" outlineLevel="0" collapsed="false">
      <c r="B53" s="0" t="s">
        <v>523</v>
      </c>
      <c r="D53" s="0" t="s">
        <v>123</v>
      </c>
    </row>
    <row r="54" customFormat="false" ht="14.4" hidden="false" customHeight="false" outlineLevel="0" collapsed="false">
      <c r="B54" s="0" t="s">
        <v>524</v>
      </c>
      <c r="D54" s="0" t="s">
        <v>123</v>
      </c>
    </row>
    <row r="63" customFormat="false" ht="28.8" hidden="false" customHeight="false" outlineLevel="0" collapsed="false">
      <c r="A63" s="103" t="s">
        <v>88</v>
      </c>
      <c r="B63" s="103" t="s">
        <v>60</v>
      </c>
      <c r="C63" s="76" t="s">
        <v>90</v>
      </c>
      <c r="D63" s="103" t="s">
        <v>91</v>
      </c>
      <c r="E63" s="103" t="s">
        <v>92</v>
      </c>
      <c r="F63" s="103" t="s">
        <v>93</v>
      </c>
      <c r="G63" s="103" t="s">
        <v>95</v>
      </c>
    </row>
    <row r="64" customFormat="false" ht="15" hidden="false" customHeight="false" outlineLevel="0" collapsed="false">
      <c r="A64" s="2"/>
      <c r="B64" s="2" t="s">
        <v>526</v>
      </c>
      <c r="C64" s="2" t="s">
        <v>123</v>
      </c>
      <c r="D64" s="2" t="s">
        <v>527</v>
      </c>
      <c r="E64" s="104" t="s">
        <v>528</v>
      </c>
      <c r="F64" s="1" t="n">
        <v>2018</v>
      </c>
      <c r="G64" s="2" t="s">
        <v>100</v>
      </c>
    </row>
    <row r="65" customFormat="false" ht="15" hidden="false" customHeight="false" outlineLevel="0" collapsed="false">
      <c r="A65" s="2"/>
      <c r="B65" s="2" t="s">
        <v>529</v>
      </c>
      <c r="C65" s="2" t="s">
        <v>123</v>
      </c>
      <c r="D65" s="2" t="s">
        <v>527</v>
      </c>
      <c r="E65" s="104" t="s">
        <v>528</v>
      </c>
      <c r="F65" s="1" t="n">
        <v>2018</v>
      </c>
      <c r="G65" s="2" t="s">
        <v>100</v>
      </c>
    </row>
    <row r="66" customFormat="false" ht="15" hidden="false" customHeight="false" outlineLevel="0" collapsed="false">
      <c r="A66" s="2"/>
      <c r="B66" s="2" t="s">
        <v>530</v>
      </c>
      <c r="C66" s="2" t="s">
        <v>123</v>
      </c>
      <c r="D66" s="2" t="s">
        <v>527</v>
      </c>
      <c r="E66" s="104" t="s">
        <v>528</v>
      </c>
      <c r="F66" s="1" t="n">
        <v>2018</v>
      </c>
      <c r="G66" s="2" t="s">
        <v>100</v>
      </c>
    </row>
    <row r="67" customFormat="false" ht="15" hidden="false" customHeight="false" outlineLevel="0" collapsed="false">
      <c r="A67" s="2"/>
      <c r="B67" s="2" t="s">
        <v>531</v>
      </c>
      <c r="C67" s="2" t="s">
        <v>123</v>
      </c>
      <c r="D67" s="2" t="s">
        <v>527</v>
      </c>
      <c r="E67" s="104" t="s">
        <v>528</v>
      </c>
      <c r="F67" s="1" t="n">
        <v>2018</v>
      </c>
      <c r="G67" s="2" t="s">
        <v>100</v>
      </c>
    </row>
    <row r="68" customFormat="false" ht="15" hidden="false" customHeight="false" outlineLevel="0" collapsed="false">
      <c r="A68" s="2"/>
      <c r="B68" s="2" t="s">
        <v>532</v>
      </c>
      <c r="C68" s="2" t="s">
        <v>123</v>
      </c>
      <c r="D68" s="2" t="s">
        <v>527</v>
      </c>
      <c r="E68" s="104" t="s">
        <v>528</v>
      </c>
      <c r="F68" s="1" t="n">
        <v>2018</v>
      </c>
      <c r="G68" s="2" t="s">
        <v>100</v>
      </c>
    </row>
    <row r="69" customFormat="false" ht="15" hidden="false" customHeight="false" outlineLevel="0" collapsed="false">
      <c r="A69" s="2"/>
      <c r="B69" s="2" t="s">
        <v>533</v>
      </c>
      <c r="C69" s="2" t="s">
        <v>123</v>
      </c>
      <c r="D69" s="2" t="s">
        <v>527</v>
      </c>
      <c r="E69" s="104" t="s">
        <v>528</v>
      </c>
      <c r="F69" s="1" t="n">
        <v>2018</v>
      </c>
      <c r="G69" s="2" t="s">
        <v>100</v>
      </c>
    </row>
    <row r="70" customFormat="false" ht="15" hidden="false" customHeight="false" outlineLevel="0" collapsed="false">
      <c r="A70" s="2"/>
      <c r="B70" s="2" t="s">
        <v>534</v>
      </c>
      <c r="C70" s="2" t="s">
        <v>123</v>
      </c>
      <c r="D70" s="2" t="s">
        <v>527</v>
      </c>
      <c r="E70" s="104" t="s">
        <v>528</v>
      </c>
      <c r="F70" s="1" t="n">
        <v>2018</v>
      </c>
      <c r="G70" s="2" t="s">
        <v>100</v>
      </c>
    </row>
    <row r="71" customFormat="false" ht="15" hidden="false" customHeight="false" outlineLevel="0" collapsed="false">
      <c r="A71" s="2"/>
      <c r="B71" s="2" t="s">
        <v>535</v>
      </c>
      <c r="C71" s="2" t="s">
        <v>123</v>
      </c>
      <c r="D71" s="2" t="s">
        <v>527</v>
      </c>
      <c r="E71" s="104" t="s">
        <v>528</v>
      </c>
      <c r="F71" s="1" t="n">
        <v>2018</v>
      </c>
      <c r="G71" s="2" t="s">
        <v>100</v>
      </c>
    </row>
    <row r="72" customFormat="false" ht="15" hidden="false" customHeight="false" outlineLevel="0" collapsed="false">
      <c r="A72" s="2"/>
      <c r="B72" s="2" t="s">
        <v>536</v>
      </c>
      <c r="C72" s="2" t="s">
        <v>123</v>
      </c>
      <c r="D72" s="2" t="s">
        <v>527</v>
      </c>
      <c r="E72" s="104" t="s">
        <v>528</v>
      </c>
      <c r="F72" s="1" t="n">
        <v>2018</v>
      </c>
      <c r="G72" s="2" t="s">
        <v>100</v>
      </c>
    </row>
    <row r="73" customFormat="false" ht="15" hidden="false" customHeight="false" outlineLevel="0" collapsed="false">
      <c r="A73" s="2"/>
      <c r="B73" s="2" t="s">
        <v>537</v>
      </c>
      <c r="C73" s="2" t="s">
        <v>123</v>
      </c>
      <c r="D73" s="2" t="s">
        <v>527</v>
      </c>
      <c r="E73" s="104" t="s">
        <v>528</v>
      </c>
      <c r="F73" s="1" t="n">
        <v>2018</v>
      </c>
      <c r="G73" s="2" t="s">
        <v>100</v>
      </c>
    </row>
  </sheetData>
  <conditionalFormatting sqref="B63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4.4" zeroHeight="false" outlineLevelRow="0" outlineLevelCol="0"/>
  <cols>
    <col collapsed="false" customWidth="true" hidden="false" outlineLevel="0" max="1" min="1" style="0" width="15.44"/>
    <col collapsed="false" customWidth="true" hidden="false" outlineLevel="0" max="2" min="2" style="0" width="10.55"/>
    <col collapsed="false" customWidth="true" hidden="false" outlineLevel="0" max="3" min="3" style="0" width="11.11"/>
    <col collapsed="false" customWidth="true" hidden="false" outlineLevel="0" max="5" min="4" style="0" width="10.55"/>
    <col collapsed="false" customWidth="true" hidden="false" outlineLevel="0" max="6" min="6" style="0" width="13.11"/>
    <col collapsed="false" customWidth="true" hidden="false" outlineLevel="0" max="7" min="7" style="0" width="8"/>
    <col collapsed="false" customWidth="true" hidden="false" outlineLevel="0" max="8" min="8" style="0" width="9.55"/>
    <col collapsed="false" customWidth="true" hidden="false" outlineLevel="0" max="9" min="9" style="0" width="11.55"/>
    <col collapsed="false" customWidth="true" hidden="false" outlineLevel="0" max="1025" min="10" style="0" width="9"/>
  </cols>
  <sheetData>
    <row r="2" customFormat="false" ht="15.6" hidden="false" customHeight="false" outlineLevel="0" collapsed="false">
      <c r="A2" s="12" t="s">
        <v>77</v>
      </c>
      <c r="B2" s="11"/>
      <c r="C2" s="11"/>
      <c r="D2" s="11"/>
      <c r="E2" s="11"/>
      <c r="F2" s="11"/>
      <c r="G2" s="11"/>
      <c r="H2" s="11"/>
      <c r="I2" s="11"/>
    </row>
    <row r="3" customFormat="false" ht="28.8" hidden="false" customHeight="false" outlineLevel="0" collapsed="false">
      <c r="A3" s="13" t="s">
        <v>78</v>
      </c>
      <c r="B3" s="14" t="s">
        <v>79</v>
      </c>
      <c r="C3" s="14" t="s">
        <v>80</v>
      </c>
      <c r="D3" s="14" t="s">
        <v>81</v>
      </c>
      <c r="E3" s="14" t="s">
        <v>82</v>
      </c>
      <c r="F3" s="15" t="s">
        <v>83</v>
      </c>
      <c r="G3" s="14" t="s">
        <v>84</v>
      </c>
      <c r="H3" s="16" t="s">
        <v>85</v>
      </c>
      <c r="I3" s="17" t="s">
        <v>86</v>
      </c>
    </row>
    <row r="4" customFormat="false" ht="14.4" hidden="false" customHeight="false" outlineLevel="0" collapsed="false">
      <c r="A4" s="18" t="n">
        <v>43556</v>
      </c>
      <c r="B4" s="19" t="n">
        <f aca="false">Sheet3!H48</f>
        <v>1036196.22</v>
      </c>
      <c r="C4" s="19" t="n">
        <v>41818</v>
      </c>
      <c r="D4" s="19" t="n">
        <v>608672.8056</v>
      </c>
      <c r="E4" s="19" t="n">
        <f aca="false">(38*2)*16384</f>
        <v>1245184</v>
      </c>
      <c r="F4" s="19" t="e">
        <f aca="false">[1]w.tankers!#ref!</f>
        <v>#NAME?</v>
      </c>
      <c r="G4" s="19" t="e">
        <f aca="false">[1]w.tankers!#ref!</f>
        <v>#NAME?</v>
      </c>
      <c r="H4" s="19" t="e">
        <f aca="false">[1]w.tankers!#ref!</f>
        <v>#NAME?</v>
      </c>
      <c r="I4" s="20" t="e">
        <f aca="false">SUM(B4:H4)</f>
        <v>#NAME?</v>
      </c>
    </row>
    <row r="5" customFormat="false" ht="14.4" hidden="false" customHeight="false" outlineLevel="0" collapsed="false">
      <c r="A5" s="18" t="n">
        <v>43586</v>
      </c>
      <c r="B5" s="19" t="n">
        <f aca="false">Sheet3!J48</f>
        <v>971513.79</v>
      </c>
      <c r="C5" s="19" t="n">
        <v>28021</v>
      </c>
      <c r="D5" s="19" t="n">
        <v>529467.3784</v>
      </c>
      <c r="E5" s="19" t="n">
        <f aca="false">(38*2)*16384</f>
        <v>1245184</v>
      </c>
      <c r="F5" s="19" t="e">
        <f aca="false">[1]w.tankers!#ref!</f>
        <v>#NAME?</v>
      </c>
      <c r="G5" s="19" t="e">
        <f aca="false">[1]w.tankers!#ref!</f>
        <v>#NAME?</v>
      </c>
      <c r="H5" s="19" t="e">
        <f aca="false">[1]w.tankers!#ref!</f>
        <v>#NAME?</v>
      </c>
      <c r="I5" s="20" t="e">
        <f aca="false">SUM(B5:H5)</f>
        <v>#NAME?</v>
      </c>
    </row>
    <row r="6" customFormat="false" ht="14.4" hidden="false" customHeight="false" outlineLevel="0" collapsed="false">
      <c r="A6" s="18" t="n">
        <v>43617</v>
      </c>
      <c r="B6" s="19" t="n">
        <f aca="false">Sheet3!L48</f>
        <v>1012813.92</v>
      </c>
      <c r="C6" s="19" t="n">
        <v>46928</v>
      </c>
      <c r="D6" s="19" t="n">
        <v>498456.566</v>
      </c>
      <c r="E6" s="19" t="n">
        <f aca="false">(40*2)*16384</f>
        <v>1310720</v>
      </c>
      <c r="F6" s="19" t="e">
        <f aca="false">[1]w.tankers!#ref!</f>
        <v>#NAME?</v>
      </c>
      <c r="G6" s="19" t="e">
        <f aca="false">[1]w.tankers!#ref!</f>
        <v>#NAME?</v>
      </c>
      <c r="H6" s="19" t="e">
        <f aca="false">[1]w.tankers!#ref!</f>
        <v>#NAME?</v>
      </c>
      <c r="I6" s="20" t="e">
        <f aca="false">SUM(B6:H6)</f>
        <v>#NAME?</v>
      </c>
    </row>
    <row r="7" customFormat="false" ht="14.4" hidden="false" customHeight="false" outlineLevel="0" collapsed="false">
      <c r="A7" s="18" t="n">
        <v>43647</v>
      </c>
      <c r="B7" s="19" t="n">
        <f aca="false">Sheet3!N48</f>
        <v>0</v>
      </c>
      <c r="C7" s="19"/>
      <c r="D7" s="19" t="n">
        <v>686218.5471</v>
      </c>
      <c r="E7" s="19" t="n">
        <f aca="false">(40*2)*16384</f>
        <v>1310720</v>
      </c>
      <c r="F7" s="19" t="e">
        <f aca="false">[1]w.tankers!#ref!</f>
        <v>#NAME?</v>
      </c>
      <c r="G7" s="19" t="e">
        <f aca="false">[1]w.tankers!#ref!</f>
        <v>#NAME?</v>
      </c>
      <c r="H7" s="19" t="e">
        <f aca="false">[1]w.tankers!#ref!</f>
        <v>#NAME?</v>
      </c>
      <c r="I7" s="20" t="e">
        <f aca="false">SUM(B7:H7)</f>
        <v>#NAME?</v>
      </c>
    </row>
    <row r="8" customFormat="false" ht="14.4" hidden="false" customHeight="false" outlineLevel="0" collapsed="false">
      <c r="A8" s="18" t="n">
        <v>43678</v>
      </c>
      <c r="B8" s="19"/>
      <c r="C8" s="19"/>
      <c r="D8" s="19"/>
      <c r="E8" s="19"/>
      <c r="F8" s="19"/>
      <c r="G8" s="19"/>
      <c r="H8" s="19"/>
      <c r="I8" s="20" t="n">
        <f aca="false">SUM(B8:H8)</f>
        <v>0</v>
      </c>
    </row>
    <row r="9" customFormat="false" ht="14.4" hidden="false" customHeight="false" outlineLevel="0" collapsed="false">
      <c r="A9" s="18" t="n">
        <v>43709</v>
      </c>
      <c r="B9" s="19"/>
      <c r="C9" s="19"/>
      <c r="D9" s="19"/>
      <c r="E9" s="19"/>
      <c r="F9" s="19"/>
      <c r="G9" s="19"/>
      <c r="H9" s="19"/>
      <c r="I9" s="20" t="n">
        <f aca="false">SUM(B9:H9)</f>
        <v>0</v>
      </c>
    </row>
    <row r="10" customFormat="false" ht="14.4" hidden="false" customHeight="false" outlineLevel="0" collapsed="false">
      <c r="A10" s="18" t="n">
        <v>43739</v>
      </c>
      <c r="B10" s="19"/>
      <c r="C10" s="19"/>
      <c r="D10" s="19"/>
      <c r="E10" s="19"/>
      <c r="F10" s="19"/>
      <c r="G10" s="19"/>
      <c r="H10" s="19"/>
      <c r="I10" s="20" t="n">
        <f aca="false">SUM(B10:H10)</f>
        <v>0</v>
      </c>
    </row>
    <row r="11" customFormat="false" ht="14.4" hidden="false" customHeight="false" outlineLevel="0" collapsed="false">
      <c r="A11" s="18" t="n">
        <v>43770</v>
      </c>
      <c r="B11" s="19"/>
      <c r="C11" s="19"/>
      <c r="D11" s="19"/>
      <c r="E11" s="19"/>
      <c r="F11" s="19"/>
      <c r="G11" s="19"/>
      <c r="H11" s="19"/>
      <c r="I11" s="20" t="n">
        <f aca="false">SUM(B11:H11)</f>
        <v>0</v>
      </c>
    </row>
    <row r="12" customFormat="false" ht="14.4" hidden="false" customHeight="false" outlineLevel="0" collapsed="false">
      <c r="A12" s="18" t="n">
        <v>43800</v>
      </c>
      <c r="B12" s="19"/>
      <c r="C12" s="19"/>
      <c r="D12" s="19"/>
      <c r="E12" s="19"/>
      <c r="F12" s="19"/>
      <c r="G12" s="19"/>
      <c r="H12" s="19"/>
      <c r="I12" s="20" t="n">
        <f aca="false">SUM(B12:H12)</f>
        <v>0</v>
      </c>
    </row>
    <row r="13" customFormat="false" ht="14.4" hidden="false" customHeight="false" outlineLevel="0" collapsed="false">
      <c r="A13" s="18" t="n">
        <v>43831</v>
      </c>
      <c r="B13" s="19"/>
      <c r="C13" s="19"/>
      <c r="D13" s="19"/>
      <c r="E13" s="19"/>
      <c r="F13" s="19"/>
      <c r="G13" s="19"/>
      <c r="H13" s="19"/>
      <c r="I13" s="20" t="n">
        <f aca="false">SUM(B13:H13)</f>
        <v>0</v>
      </c>
    </row>
    <row r="14" customFormat="false" ht="14.4" hidden="false" customHeight="false" outlineLevel="0" collapsed="false">
      <c r="A14" s="18" t="n">
        <v>43862</v>
      </c>
      <c r="B14" s="19"/>
      <c r="C14" s="19"/>
      <c r="D14" s="19"/>
      <c r="E14" s="19"/>
      <c r="F14" s="19"/>
      <c r="G14" s="19"/>
      <c r="H14" s="19"/>
      <c r="I14" s="20" t="n">
        <f aca="false">SUM(B14:H14)</f>
        <v>0</v>
      </c>
    </row>
    <row r="15" customFormat="false" ht="14.4" hidden="false" customHeight="false" outlineLevel="0" collapsed="false">
      <c r="A15" s="18" t="n">
        <v>43891</v>
      </c>
      <c r="B15" s="19"/>
      <c r="C15" s="19"/>
      <c r="D15" s="19"/>
      <c r="E15" s="19"/>
      <c r="F15" s="19"/>
      <c r="G15" s="19"/>
      <c r="H15" s="19"/>
      <c r="I15" s="20" t="n">
        <f aca="false">SUM(B15:H15)</f>
        <v>0</v>
      </c>
    </row>
    <row r="16" customFormat="false" ht="14.4" hidden="false" customHeight="false" outlineLevel="0" collapsed="false">
      <c r="A16" s="13" t="s">
        <v>86</v>
      </c>
      <c r="B16" s="21" t="n">
        <f aca="false">SUM(B4:B15)</f>
        <v>3020523.93</v>
      </c>
      <c r="C16" s="21" t="n">
        <f aca="false">SUM(C4:C15)</f>
        <v>116767</v>
      </c>
      <c r="D16" s="21" t="n">
        <f aca="false">SUM(D4:D15)</f>
        <v>2322815.2971</v>
      </c>
      <c r="E16" s="21" t="n">
        <f aca="false">SUM(E4:E15)</f>
        <v>5111808</v>
      </c>
      <c r="F16" s="21" t="e">
        <f aca="false">SUM(F4:F15)</f>
        <v>#NAME?</v>
      </c>
      <c r="G16" s="21" t="e">
        <f aca="false">SUM(G4:G15)</f>
        <v>#NAME?</v>
      </c>
      <c r="H16" s="22" t="e">
        <f aca="false">SUM(H4:H15)</f>
        <v>#NAME?</v>
      </c>
      <c r="I16" s="23" t="e">
        <f aca="false">SUM(I4:I15)</f>
        <v>#NAME?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1"/>
    <col collapsed="false" customWidth="true" hidden="false" outlineLevel="0" max="3" min="3" style="0" width="9"/>
    <col collapsed="false" customWidth="true" hidden="false" outlineLevel="0" max="5" min="4" style="0" width="14"/>
    <col collapsed="false" customWidth="true" hidden="false" outlineLevel="0" max="6" min="6" style="0" width="15.55"/>
    <col collapsed="false" customWidth="true" hidden="false" outlineLevel="0" max="7" min="7" style="0" width="12"/>
    <col collapsed="false" customWidth="true" hidden="false" outlineLevel="0" max="8" min="8" style="0" width="13.55"/>
    <col collapsed="false" customWidth="true" hidden="false" outlineLevel="0" max="9" min="9" style="0" width="14.89"/>
    <col collapsed="false" customWidth="true" hidden="false" outlineLevel="0" max="1025" min="10" style="0" width="9"/>
  </cols>
  <sheetData>
    <row r="1" customFormat="false" ht="18" hidden="false" customHeight="false" outlineLevel="0" collapsed="false">
      <c r="A1" s="24" t="s">
        <v>87</v>
      </c>
      <c r="B1" s="24"/>
      <c r="C1" s="24"/>
      <c r="D1" s="24"/>
      <c r="E1" s="24"/>
      <c r="F1" s="24"/>
      <c r="G1" s="24"/>
      <c r="H1" s="24"/>
      <c r="I1" s="24"/>
    </row>
    <row r="2" customFormat="false" ht="28.8" hidden="false" customHeight="false" outlineLevel="0" collapsed="false">
      <c r="A2" s="13" t="s">
        <v>88</v>
      </c>
      <c r="B2" s="14" t="s">
        <v>60</v>
      </c>
      <c r="C2" s="14" t="s">
        <v>89</v>
      </c>
      <c r="D2" s="15" t="s">
        <v>90</v>
      </c>
      <c r="E2" s="14" t="s">
        <v>91</v>
      </c>
      <c r="F2" s="14" t="s">
        <v>92</v>
      </c>
      <c r="G2" s="14" t="s">
        <v>93</v>
      </c>
      <c r="H2" s="16" t="s">
        <v>94</v>
      </c>
      <c r="I2" s="17" t="s">
        <v>95</v>
      </c>
    </row>
    <row r="3" customFormat="false" ht="14.4" hidden="false" customHeight="false" outlineLevel="0" collapsed="false">
      <c r="A3" s="25" t="n">
        <v>1</v>
      </c>
      <c r="B3" s="26" t="s">
        <v>96</v>
      </c>
      <c r="C3" s="26" t="n">
        <v>12000</v>
      </c>
      <c r="D3" s="26" t="s">
        <v>97</v>
      </c>
      <c r="E3" s="26" t="s">
        <v>98</v>
      </c>
      <c r="F3" s="26" t="s">
        <v>99</v>
      </c>
      <c r="G3" s="27" t="n">
        <v>36312</v>
      </c>
      <c r="H3" s="28" t="n">
        <v>42461</v>
      </c>
      <c r="I3" s="29" t="s">
        <v>100</v>
      </c>
    </row>
    <row r="4" customFormat="false" ht="14.4" hidden="false" customHeight="false" outlineLevel="0" collapsed="false">
      <c r="A4" s="30" t="n">
        <v>2</v>
      </c>
      <c r="B4" s="31" t="s">
        <v>101</v>
      </c>
      <c r="C4" s="32" t="n">
        <v>12000</v>
      </c>
      <c r="D4" s="32" t="s">
        <v>97</v>
      </c>
      <c r="E4" s="32" t="s">
        <v>98</v>
      </c>
      <c r="F4" s="32" t="s">
        <v>99</v>
      </c>
      <c r="G4" s="33" t="n">
        <v>36982</v>
      </c>
      <c r="H4" s="28" t="n">
        <v>42461</v>
      </c>
      <c r="I4" s="34" t="s">
        <v>100</v>
      </c>
    </row>
    <row r="5" customFormat="false" ht="15" hidden="false" customHeight="false" outlineLevel="0" collapsed="false">
      <c r="A5" s="25" t="n">
        <v>3</v>
      </c>
      <c r="B5" s="31" t="s">
        <v>102</v>
      </c>
      <c r="C5" s="32" t="n">
        <v>20000</v>
      </c>
      <c r="D5" s="32" t="s">
        <v>97</v>
      </c>
      <c r="E5" s="32" t="s">
        <v>98</v>
      </c>
      <c r="F5" s="35" t="s">
        <v>103</v>
      </c>
      <c r="G5" s="33" t="n">
        <v>38302</v>
      </c>
      <c r="H5" s="28" t="n">
        <v>42461</v>
      </c>
      <c r="I5" s="34" t="s">
        <v>100</v>
      </c>
    </row>
    <row r="6" customFormat="false" ht="14.4" hidden="false" customHeight="false" outlineLevel="0" collapsed="false">
      <c r="A6" s="30" t="n">
        <v>4</v>
      </c>
      <c r="B6" s="31" t="s">
        <v>104</v>
      </c>
      <c r="C6" s="32" t="n">
        <v>20000</v>
      </c>
      <c r="D6" s="32" t="s">
        <v>97</v>
      </c>
      <c r="E6" s="32" t="s">
        <v>98</v>
      </c>
      <c r="F6" s="32" t="s">
        <v>105</v>
      </c>
      <c r="G6" s="33" t="n">
        <v>38112</v>
      </c>
      <c r="H6" s="28" t="n">
        <v>42461</v>
      </c>
      <c r="I6" s="34" t="s">
        <v>100</v>
      </c>
    </row>
    <row r="7" customFormat="false" ht="14.4" hidden="false" customHeight="false" outlineLevel="0" collapsed="false">
      <c r="A7" s="25" t="n">
        <v>5</v>
      </c>
      <c r="B7" s="31" t="s">
        <v>106</v>
      </c>
      <c r="C7" s="32" t="n">
        <v>20000</v>
      </c>
      <c r="D7" s="32" t="s">
        <v>97</v>
      </c>
      <c r="E7" s="32" t="s">
        <v>98</v>
      </c>
      <c r="F7" s="32" t="s">
        <v>99</v>
      </c>
      <c r="G7" s="33" t="n">
        <v>37073</v>
      </c>
      <c r="H7" s="28" t="n">
        <v>42461</v>
      </c>
      <c r="I7" s="34" t="s">
        <v>100</v>
      </c>
    </row>
    <row r="8" customFormat="false" ht="14.4" hidden="false" customHeight="false" outlineLevel="0" collapsed="false">
      <c r="A8" s="30" t="n">
        <v>6</v>
      </c>
      <c r="B8" s="31" t="s">
        <v>107</v>
      </c>
      <c r="C8" s="32" t="n">
        <v>20000</v>
      </c>
      <c r="D8" s="32" t="s">
        <v>97</v>
      </c>
      <c r="E8" s="32" t="s">
        <v>98</v>
      </c>
      <c r="F8" s="32" t="s">
        <v>99</v>
      </c>
      <c r="G8" s="33" t="n">
        <v>37043</v>
      </c>
      <c r="H8" s="28" t="n">
        <v>42461</v>
      </c>
      <c r="I8" s="34" t="s">
        <v>100</v>
      </c>
    </row>
    <row r="9" customFormat="false" ht="14.4" hidden="false" customHeight="false" outlineLevel="0" collapsed="false">
      <c r="A9" s="25" t="n">
        <v>7</v>
      </c>
      <c r="B9" s="31" t="s">
        <v>108</v>
      </c>
      <c r="C9" s="32" t="n">
        <v>20000</v>
      </c>
      <c r="D9" s="32" t="s">
        <v>97</v>
      </c>
      <c r="E9" s="32" t="s">
        <v>98</v>
      </c>
      <c r="F9" s="32" t="s">
        <v>99</v>
      </c>
      <c r="G9" s="33" t="n">
        <v>38504</v>
      </c>
      <c r="H9" s="28" t="n">
        <v>42461</v>
      </c>
      <c r="I9" s="34" t="s">
        <v>100</v>
      </c>
    </row>
    <row r="10" customFormat="false" ht="15" hidden="false" customHeight="true" outlineLevel="0" collapsed="false">
      <c r="A10" s="30" t="n">
        <v>8</v>
      </c>
      <c r="B10" s="31" t="s">
        <v>109</v>
      </c>
      <c r="C10" s="32" t="n">
        <v>12000</v>
      </c>
      <c r="D10" s="32" t="s">
        <v>97</v>
      </c>
      <c r="E10" s="32" t="s">
        <v>98</v>
      </c>
      <c r="F10" s="35" t="s">
        <v>110</v>
      </c>
      <c r="G10" s="33" t="n">
        <v>39264</v>
      </c>
      <c r="H10" s="28" t="n">
        <v>42461</v>
      </c>
      <c r="I10" s="34" t="s">
        <v>100</v>
      </c>
    </row>
    <row r="11" customFormat="false" ht="14.4" hidden="false" customHeight="false" outlineLevel="0" collapsed="false">
      <c r="A11" s="25" t="n">
        <v>9</v>
      </c>
      <c r="B11" s="31" t="s">
        <v>9</v>
      </c>
      <c r="C11" s="32" t="n">
        <v>20000</v>
      </c>
      <c r="D11" s="32" t="s">
        <v>111</v>
      </c>
      <c r="E11" s="32" t="s">
        <v>98</v>
      </c>
      <c r="F11" s="32" t="s">
        <v>112</v>
      </c>
      <c r="G11" s="33" t="n">
        <v>38355</v>
      </c>
      <c r="H11" s="36" t="n">
        <v>43525</v>
      </c>
      <c r="I11" s="34" t="s">
        <v>100</v>
      </c>
    </row>
    <row r="12" customFormat="false" ht="14.4" hidden="false" customHeight="false" outlineLevel="0" collapsed="false">
      <c r="A12" s="30" t="n">
        <v>10</v>
      </c>
      <c r="B12" s="31" t="s">
        <v>13</v>
      </c>
      <c r="C12" s="32" t="n">
        <v>20000</v>
      </c>
      <c r="D12" s="32" t="s">
        <v>111</v>
      </c>
      <c r="E12" s="32" t="s">
        <v>98</v>
      </c>
      <c r="F12" s="32" t="s">
        <v>113</v>
      </c>
      <c r="G12" s="33" t="n">
        <v>39356</v>
      </c>
      <c r="H12" s="36" t="n">
        <v>43525</v>
      </c>
      <c r="I12" s="34" t="s">
        <v>100</v>
      </c>
    </row>
    <row r="13" customFormat="false" ht="14.4" hidden="false" customHeight="false" outlineLevel="0" collapsed="false">
      <c r="A13" s="25" t="n">
        <v>11</v>
      </c>
      <c r="B13" s="31" t="s">
        <v>17</v>
      </c>
      <c r="C13" s="32" t="n">
        <v>20000</v>
      </c>
      <c r="D13" s="32" t="s">
        <v>111</v>
      </c>
      <c r="E13" s="32" t="s">
        <v>98</v>
      </c>
      <c r="F13" s="32" t="s">
        <v>114</v>
      </c>
      <c r="G13" s="33" t="n">
        <v>38200</v>
      </c>
      <c r="H13" s="36" t="n">
        <v>43525</v>
      </c>
      <c r="I13" s="34" t="s">
        <v>100</v>
      </c>
    </row>
    <row r="14" customFormat="false" ht="14.4" hidden="false" customHeight="false" outlineLevel="0" collapsed="false">
      <c r="A14" s="30" t="n">
        <v>12</v>
      </c>
      <c r="B14" s="31" t="s">
        <v>26</v>
      </c>
      <c r="C14" s="32" t="n">
        <v>20000</v>
      </c>
      <c r="D14" s="32" t="s">
        <v>111</v>
      </c>
      <c r="E14" s="32" t="s">
        <v>98</v>
      </c>
      <c r="F14" s="32" t="s">
        <v>114</v>
      </c>
      <c r="G14" s="33" t="n">
        <v>38504</v>
      </c>
      <c r="H14" s="36" t="n">
        <v>43525</v>
      </c>
      <c r="I14" s="34" t="s">
        <v>100</v>
      </c>
    </row>
    <row r="15" customFormat="false" ht="14.4" hidden="false" customHeight="false" outlineLevel="0" collapsed="false">
      <c r="A15" s="25" t="n">
        <v>13</v>
      </c>
      <c r="B15" s="31" t="s">
        <v>27</v>
      </c>
      <c r="C15" s="32" t="n">
        <v>20000</v>
      </c>
      <c r="D15" s="32" t="s">
        <v>111</v>
      </c>
      <c r="E15" s="32" t="s">
        <v>98</v>
      </c>
      <c r="F15" s="32" t="s">
        <v>112</v>
      </c>
      <c r="G15" s="33" t="n">
        <v>36951</v>
      </c>
      <c r="H15" s="36" t="n">
        <v>43525</v>
      </c>
      <c r="I15" s="34" t="s">
        <v>100</v>
      </c>
    </row>
    <row r="16" customFormat="false" ht="14.4" hidden="false" customHeight="false" outlineLevel="0" collapsed="false">
      <c r="A16" s="30" t="n">
        <v>14</v>
      </c>
      <c r="B16" s="31" t="s">
        <v>28</v>
      </c>
      <c r="C16" s="32" t="n">
        <v>20000</v>
      </c>
      <c r="D16" s="32" t="s">
        <v>111</v>
      </c>
      <c r="E16" s="32" t="s">
        <v>98</v>
      </c>
      <c r="F16" s="32" t="s">
        <v>114</v>
      </c>
      <c r="G16" s="33" t="n">
        <v>39814</v>
      </c>
      <c r="H16" s="36" t="n">
        <v>43525</v>
      </c>
      <c r="I16" s="34" t="s">
        <v>100</v>
      </c>
    </row>
    <row r="17" customFormat="false" ht="15" hidden="false" customHeight="true" outlineLevel="0" collapsed="false">
      <c r="A17" s="25" t="n">
        <v>15</v>
      </c>
      <c r="B17" s="31" t="s">
        <v>39</v>
      </c>
      <c r="C17" s="32" t="n">
        <v>20000</v>
      </c>
      <c r="D17" s="32" t="s">
        <v>111</v>
      </c>
      <c r="E17" s="32" t="s">
        <v>98</v>
      </c>
      <c r="F17" s="32" t="s">
        <v>112</v>
      </c>
      <c r="G17" s="37" t="n">
        <v>37622</v>
      </c>
      <c r="H17" s="36" t="n">
        <v>43525</v>
      </c>
      <c r="I17" s="34" t="s">
        <v>100</v>
      </c>
    </row>
    <row r="18" customFormat="false" ht="14.4" hidden="false" customHeight="false" outlineLevel="0" collapsed="false">
      <c r="A18" s="30" t="n">
        <v>16</v>
      </c>
      <c r="B18" s="31" t="s">
        <v>50</v>
      </c>
      <c r="C18" s="32" t="n">
        <v>12000</v>
      </c>
      <c r="D18" s="32" t="s">
        <v>111</v>
      </c>
      <c r="E18" s="32" t="s">
        <v>98</v>
      </c>
      <c r="F18" s="32" t="s">
        <v>112</v>
      </c>
      <c r="G18" s="33" t="n">
        <v>38384</v>
      </c>
      <c r="H18" s="36" t="n">
        <v>43617</v>
      </c>
      <c r="I18" s="34" t="s">
        <v>100</v>
      </c>
    </row>
    <row r="19" customFormat="false" ht="14.4" hidden="false" customHeight="false" outlineLevel="0" collapsed="false">
      <c r="A19" s="25" t="n">
        <v>17</v>
      </c>
      <c r="B19" s="31" t="s">
        <v>38</v>
      </c>
      <c r="C19" s="32" t="n">
        <v>12000</v>
      </c>
      <c r="D19" s="32" t="s">
        <v>111</v>
      </c>
      <c r="E19" s="32" t="s">
        <v>98</v>
      </c>
      <c r="F19" s="32" t="s">
        <v>115</v>
      </c>
      <c r="G19" s="33" t="n">
        <v>37834</v>
      </c>
      <c r="H19" s="36" t="n">
        <v>43525</v>
      </c>
      <c r="I19" s="34" t="s">
        <v>100</v>
      </c>
    </row>
    <row r="20" customFormat="false" ht="14.4" hidden="false" customHeight="false" outlineLevel="0" collapsed="false">
      <c r="A20" s="30" t="n">
        <v>18</v>
      </c>
      <c r="B20" s="31" t="s">
        <v>44</v>
      </c>
      <c r="C20" s="32" t="n">
        <v>20000</v>
      </c>
      <c r="D20" s="32" t="s">
        <v>116</v>
      </c>
      <c r="E20" s="32" t="s">
        <v>98</v>
      </c>
      <c r="F20" s="32" t="s">
        <v>112</v>
      </c>
      <c r="G20" s="33" t="n">
        <v>38353</v>
      </c>
      <c r="H20" s="36" t="n">
        <v>40118</v>
      </c>
      <c r="I20" s="34" t="s">
        <v>117</v>
      </c>
    </row>
    <row r="21" customFormat="false" ht="15" hidden="false" customHeight="false" outlineLevel="0" collapsed="false">
      <c r="A21" s="25" t="n">
        <v>19</v>
      </c>
      <c r="B21" s="31" t="s">
        <v>45</v>
      </c>
      <c r="C21" s="32" t="n">
        <v>20000</v>
      </c>
      <c r="D21" s="32" t="s">
        <v>116</v>
      </c>
      <c r="E21" s="32" t="s">
        <v>98</v>
      </c>
      <c r="F21" s="32" t="s">
        <v>118</v>
      </c>
      <c r="G21" s="37" t="n">
        <v>39203</v>
      </c>
      <c r="H21" s="36" t="n">
        <v>40118</v>
      </c>
      <c r="I21" s="34" t="s">
        <v>117</v>
      </c>
    </row>
    <row r="22" customFormat="false" ht="14.4" hidden="false" customHeight="false" outlineLevel="0" collapsed="false">
      <c r="A22" s="30" t="n">
        <v>20</v>
      </c>
      <c r="B22" s="31" t="s">
        <v>119</v>
      </c>
      <c r="C22" s="32" t="n">
        <v>20000</v>
      </c>
      <c r="D22" s="32" t="s">
        <v>116</v>
      </c>
      <c r="E22" s="32" t="s">
        <v>120</v>
      </c>
      <c r="F22" s="32" t="s">
        <v>121</v>
      </c>
      <c r="G22" s="33" t="n">
        <v>39264</v>
      </c>
      <c r="H22" s="36" t="n">
        <v>40118</v>
      </c>
      <c r="I22" s="34" t="s">
        <v>117</v>
      </c>
    </row>
    <row r="23" customFormat="false" ht="14.4" hidden="false" customHeight="false" outlineLevel="0" collapsed="false">
      <c r="A23" s="25" t="n">
        <v>21</v>
      </c>
      <c r="B23" s="31" t="s">
        <v>56</v>
      </c>
      <c r="C23" s="32" t="n">
        <v>12000</v>
      </c>
      <c r="D23" s="32" t="s">
        <v>116</v>
      </c>
      <c r="E23" s="32" t="s">
        <v>98</v>
      </c>
      <c r="F23" s="32" t="s">
        <v>122</v>
      </c>
      <c r="G23" s="33" t="n">
        <v>39814</v>
      </c>
      <c r="H23" s="36" t="n">
        <v>39814</v>
      </c>
      <c r="I23" s="34" t="s">
        <v>117</v>
      </c>
    </row>
    <row r="24" customFormat="false" ht="14.4" hidden="false" customHeight="false" outlineLevel="0" collapsed="false">
      <c r="A24" s="30" t="n">
        <v>22</v>
      </c>
      <c r="B24" s="31" t="s">
        <v>2</v>
      </c>
      <c r="C24" s="32" t="n">
        <v>12000</v>
      </c>
      <c r="D24" s="32" t="s">
        <v>123</v>
      </c>
      <c r="E24" s="32" t="s">
        <v>120</v>
      </c>
      <c r="F24" s="38" t="s">
        <v>121</v>
      </c>
      <c r="G24" s="39" t="n">
        <v>36404</v>
      </c>
      <c r="H24" s="40" t="n">
        <v>41760</v>
      </c>
      <c r="I24" s="34" t="s">
        <v>100</v>
      </c>
    </row>
    <row r="25" customFormat="false" ht="14.4" hidden="false" customHeight="false" outlineLevel="0" collapsed="false">
      <c r="A25" s="25" t="n">
        <v>23</v>
      </c>
      <c r="B25" s="31" t="s">
        <v>5</v>
      </c>
      <c r="C25" s="32" t="n">
        <v>12000</v>
      </c>
      <c r="D25" s="32" t="s">
        <v>123</v>
      </c>
      <c r="E25" s="32" t="s">
        <v>120</v>
      </c>
      <c r="F25" s="32" t="s">
        <v>121</v>
      </c>
      <c r="G25" s="33" t="n">
        <v>36404</v>
      </c>
      <c r="H25" s="40" t="n">
        <v>41760</v>
      </c>
      <c r="I25" s="34" t="s">
        <v>100</v>
      </c>
    </row>
    <row r="26" customFormat="false" ht="14.4" hidden="false" customHeight="false" outlineLevel="0" collapsed="false">
      <c r="A26" s="30" t="n">
        <v>24</v>
      </c>
      <c r="B26" s="31" t="s">
        <v>6</v>
      </c>
      <c r="C26" s="32" t="n">
        <v>12000</v>
      </c>
      <c r="D26" s="32" t="s">
        <v>123</v>
      </c>
      <c r="E26" s="32" t="s">
        <v>120</v>
      </c>
      <c r="F26" s="32" t="s">
        <v>121</v>
      </c>
      <c r="G26" s="33" t="n">
        <v>36404</v>
      </c>
      <c r="H26" s="40" t="n">
        <v>41760</v>
      </c>
      <c r="I26" s="34" t="s">
        <v>100</v>
      </c>
    </row>
    <row r="27" customFormat="false" ht="14.4" hidden="false" customHeight="false" outlineLevel="0" collapsed="false">
      <c r="A27" s="25" t="n">
        <v>25</v>
      </c>
      <c r="B27" s="31" t="s">
        <v>7</v>
      </c>
      <c r="C27" s="32" t="n">
        <v>12000</v>
      </c>
      <c r="D27" s="32" t="s">
        <v>123</v>
      </c>
      <c r="E27" s="32" t="s">
        <v>120</v>
      </c>
      <c r="F27" s="32" t="s">
        <v>121</v>
      </c>
      <c r="G27" s="33" t="n">
        <v>36404</v>
      </c>
      <c r="H27" s="40" t="n">
        <v>41760</v>
      </c>
      <c r="I27" s="34" t="s">
        <v>100</v>
      </c>
    </row>
    <row r="28" customFormat="false" ht="14.4" hidden="false" customHeight="false" outlineLevel="0" collapsed="false">
      <c r="A28" s="30" t="n">
        <v>26</v>
      </c>
      <c r="B28" s="31" t="s">
        <v>10</v>
      </c>
      <c r="C28" s="32" t="n">
        <v>12000</v>
      </c>
      <c r="D28" s="32" t="s">
        <v>123</v>
      </c>
      <c r="E28" s="32" t="s">
        <v>120</v>
      </c>
      <c r="F28" s="32" t="s">
        <v>121</v>
      </c>
      <c r="G28" s="33" t="n">
        <v>36404</v>
      </c>
      <c r="H28" s="40" t="n">
        <v>41760</v>
      </c>
      <c r="I28" s="34" t="s">
        <v>100</v>
      </c>
    </row>
    <row r="29" customFormat="false" ht="14.4" hidden="false" customHeight="false" outlineLevel="0" collapsed="false">
      <c r="A29" s="25" t="n">
        <v>27</v>
      </c>
      <c r="B29" s="31" t="s">
        <v>18</v>
      </c>
      <c r="C29" s="32" t="n">
        <v>12000</v>
      </c>
      <c r="D29" s="32" t="s">
        <v>123</v>
      </c>
      <c r="E29" s="32" t="s">
        <v>120</v>
      </c>
      <c r="F29" s="32" t="s">
        <v>121</v>
      </c>
      <c r="G29" s="33" t="n">
        <v>36404</v>
      </c>
      <c r="H29" s="40" t="n">
        <v>41760</v>
      </c>
      <c r="I29" s="34" t="s">
        <v>100</v>
      </c>
    </row>
    <row r="30" customFormat="false" ht="14.4" hidden="false" customHeight="false" outlineLevel="0" collapsed="false">
      <c r="A30" s="30" t="n">
        <v>28</v>
      </c>
      <c r="B30" s="31" t="s">
        <v>23</v>
      </c>
      <c r="C30" s="32" t="n">
        <v>12000</v>
      </c>
      <c r="D30" s="32" t="s">
        <v>123</v>
      </c>
      <c r="E30" s="32" t="s">
        <v>120</v>
      </c>
      <c r="F30" s="32" t="s">
        <v>121</v>
      </c>
      <c r="G30" s="33" t="n">
        <v>36404</v>
      </c>
      <c r="H30" s="40" t="n">
        <v>41760</v>
      </c>
      <c r="I30" s="34" t="s">
        <v>100</v>
      </c>
    </row>
    <row r="31" customFormat="false" ht="14.4" hidden="false" customHeight="false" outlineLevel="0" collapsed="false">
      <c r="A31" s="25" t="n">
        <v>29</v>
      </c>
      <c r="B31" s="31" t="s">
        <v>24</v>
      </c>
      <c r="C31" s="32" t="n">
        <v>12000</v>
      </c>
      <c r="D31" s="32" t="s">
        <v>123</v>
      </c>
      <c r="E31" s="32" t="s">
        <v>120</v>
      </c>
      <c r="F31" s="32" t="s">
        <v>121</v>
      </c>
      <c r="G31" s="33" t="n">
        <v>36404</v>
      </c>
      <c r="H31" s="40" t="n">
        <v>41760</v>
      </c>
      <c r="I31" s="34" t="s">
        <v>100</v>
      </c>
    </row>
    <row r="32" customFormat="false" ht="14.4" hidden="false" customHeight="false" outlineLevel="0" collapsed="false">
      <c r="A32" s="30" t="n">
        <v>30</v>
      </c>
      <c r="B32" s="31" t="s">
        <v>25</v>
      </c>
      <c r="C32" s="32" t="n">
        <v>20000</v>
      </c>
      <c r="D32" s="32" t="s">
        <v>123</v>
      </c>
      <c r="E32" s="32" t="s">
        <v>120</v>
      </c>
      <c r="F32" s="32" t="s">
        <v>121</v>
      </c>
      <c r="G32" s="33" t="n">
        <v>36404</v>
      </c>
      <c r="H32" s="40" t="n">
        <v>41760</v>
      </c>
      <c r="I32" s="34" t="s">
        <v>100</v>
      </c>
    </row>
    <row r="33" customFormat="false" ht="14.4" hidden="false" customHeight="false" outlineLevel="0" collapsed="false">
      <c r="A33" s="25" t="n">
        <v>31</v>
      </c>
      <c r="B33" s="31" t="s">
        <v>30</v>
      </c>
      <c r="C33" s="32" t="n">
        <v>12000</v>
      </c>
      <c r="D33" s="32" t="s">
        <v>123</v>
      </c>
      <c r="E33" s="32" t="s">
        <v>120</v>
      </c>
      <c r="F33" s="32" t="s">
        <v>121</v>
      </c>
      <c r="G33" s="33" t="n">
        <v>36404</v>
      </c>
      <c r="H33" s="40" t="n">
        <v>41760</v>
      </c>
      <c r="I33" s="34" t="s">
        <v>100</v>
      </c>
    </row>
    <row r="34" customFormat="false" ht="14.4" hidden="false" customHeight="false" outlineLevel="0" collapsed="false">
      <c r="A34" s="30" t="n">
        <v>32</v>
      </c>
      <c r="B34" s="31" t="s">
        <v>32</v>
      </c>
      <c r="C34" s="32" t="n">
        <v>12000</v>
      </c>
      <c r="D34" s="32" t="s">
        <v>123</v>
      </c>
      <c r="E34" s="32" t="s">
        <v>120</v>
      </c>
      <c r="F34" s="32" t="s">
        <v>121</v>
      </c>
      <c r="G34" s="33" t="n">
        <v>36404</v>
      </c>
      <c r="H34" s="40" t="n">
        <v>41760</v>
      </c>
      <c r="I34" s="34" t="s">
        <v>100</v>
      </c>
    </row>
    <row r="35" customFormat="false" ht="15" hidden="false" customHeight="true" outlineLevel="0" collapsed="false">
      <c r="A35" s="25" t="n">
        <v>33</v>
      </c>
      <c r="B35" s="31" t="s">
        <v>33</v>
      </c>
      <c r="C35" s="32" t="n">
        <v>12000</v>
      </c>
      <c r="D35" s="32" t="s">
        <v>123</v>
      </c>
      <c r="E35" s="32" t="s">
        <v>120</v>
      </c>
      <c r="F35" s="32" t="s">
        <v>121</v>
      </c>
      <c r="G35" s="33" t="n">
        <v>36404</v>
      </c>
      <c r="H35" s="40" t="n">
        <v>41760</v>
      </c>
      <c r="I35" s="34" t="s">
        <v>100</v>
      </c>
    </row>
    <row r="36" customFormat="false" ht="15" hidden="false" customHeight="true" outlineLevel="0" collapsed="false">
      <c r="A36" s="30" t="n">
        <v>34</v>
      </c>
      <c r="B36" s="31" t="s">
        <v>35</v>
      </c>
      <c r="C36" s="32" t="n">
        <v>12000</v>
      </c>
      <c r="D36" s="32" t="s">
        <v>123</v>
      </c>
      <c r="E36" s="32" t="s">
        <v>120</v>
      </c>
      <c r="F36" s="32" t="s">
        <v>121</v>
      </c>
      <c r="G36" s="33" t="n">
        <v>36404</v>
      </c>
      <c r="H36" s="40" t="n">
        <v>41760</v>
      </c>
      <c r="I36" s="34" t="s">
        <v>100</v>
      </c>
    </row>
    <row r="37" customFormat="false" ht="14.4" hidden="false" customHeight="false" outlineLevel="0" collapsed="false">
      <c r="A37" s="25" t="n">
        <v>35</v>
      </c>
      <c r="B37" s="31" t="s">
        <v>36</v>
      </c>
      <c r="C37" s="32" t="n">
        <v>12000</v>
      </c>
      <c r="D37" s="32" t="s">
        <v>123</v>
      </c>
      <c r="E37" s="32" t="s">
        <v>120</v>
      </c>
      <c r="F37" s="32" t="s">
        <v>121</v>
      </c>
      <c r="G37" s="33" t="n">
        <v>36404</v>
      </c>
      <c r="H37" s="40" t="n">
        <v>41760</v>
      </c>
      <c r="I37" s="34" t="s">
        <v>100</v>
      </c>
    </row>
    <row r="38" customFormat="false" ht="15" hidden="false" customHeight="true" outlineLevel="0" collapsed="false">
      <c r="A38" s="30" t="n">
        <v>36</v>
      </c>
      <c r="B38" s="31" t="s">
        <v>37</v>
      </c>
      <c r="C38" s="32" t="n">
        <v>12000</v>
      </c>
      <c r="D38" s="32" t="s">
        <v>123</v>
      </c>
      <c r="E38" s="32" t="s">
        <v>120</v>
      </c>
      <c r="F38" s="32" t="s">
        <v>121</v>
      </c>
      <c r="G38" s="33" t="n">
        <v>36404</v>
      </c>
      <c r="H38" s="40" t="n">
        <v>41760</v>
      </c>
      <c r="I38" s="34" t="s">
        <v>100</v>
      </c>
    </row>
    <row r="39" customFormat="false" ht="15" hidden="false" customHeight="true" outlineLevel="0" collapsed="false">
      <c r="A39" s="25" t="n">
        <v>37</v>
      </c>
      <c r="B39" s="41" t="s">
        <v>54</v>
      </c>
      <c r="C39" s="42" t="n">
        <v>12000</v>
      </c>
      <c r="D39" s="42" t="s">
        <v>123</v>
      </c>
      <c r="E39" s="42" t="s">
        <v>120</v>
      </c>
      <c r="F39" s="42" t="s">
        <v>121</v>
      </c>
      <c r="G39" s="43" t="n">
        <v>36404</v>
      </c>
      <c r="H39" s="40" t="n">
        <v>41760</v>
      </c>
      <c r="I39" s="44" t="s">
        <v>100</v>
      </c>
    </row>
    <row r="40" customFormat="false" ht="15" hidden="false" customHeight="true" outlineLevel="0" collapsed="false">
      <c r="A40" s="13" t="s">
        <v>86</v>
      </c>
      <c r="B40" s="13"/>
      <c r="C40" s="13"/>
      <c r="D40" s="13"/>
      <c r="E40" s="13"/>
      <c r="F40" s="13"/>
      <c r="G40" s="13"/>
      <c r="H40" s="16"/>
      <c r="I40" s="17" t="n">
        <v>45</v>
      </c>
    </row>
    <row r="41" customFormat="false" ht="18" hidden="false" customHeight="false" outlineLevel="0" collapsed="false">
      <c r="A41" s="45" t="s">
        <v>124</v>
      </c>
      <c r="B41" s="45"/>
      <c r="C41" s="45"/>
      <c r="D41" s="45"/>
      <c r="E41" s="45"/>
      <c r="F41" s="45"/>
      <c r="G41" s="45"/>
      <c r="H41" s="45"/>
      <c r="I41" s="45"/>
    </row>
    <row r="42" customFormat="false" ht="31.2" hidden="false" customHeight="false" outlineLevel="0" collapsed="false">
      <c r="A42" s="46" t="s">
        <v>125</v>
      </c>
      <c r="B42" s="47" t="s">
        <v>126</v>
      </c>
      <c r="C42" s="47" t="s">
        <v>89</v>
      </c>
      <c r="D42" s="48" t="s">
        <v>127</v>
      </c>
      <c r="E42" s="47" t="s">
        <v>91</v>
      </c>
      <c r="F42" s="47" t="s">
        <v>92</v>
      </c>
      <c r="G42" s="47" t="s">
        <v>93</v>
      </c>
      <c r="H42" s="49"/>
      <c r="I42" s="50" t="s">
        <v>95</v>
      </c>
    </row>
    <row r="43" customFormat="false" ht="14.4" hidden="false" customHeight="false" outlineLevel="0" collapsed="false">
      <c r="A43" s="51" t="n">
        <v>1</v>
      </c>
      <c r="B43" s="31" t="s">
        <v>128</v>
      </c>
      <c r="C43" s="32" t="n">
        <v>12000</v>
      </c>
      <c r="D43" s="32" t="s">
        <v>97</v>
      </c>
      <c r="E43" s="32" t="s">
        <v>98</v>
      </c>
      <c r="F43" s="32" t="n">
        <v>1613</v>
      </c>
      <c r="G43" s="33" t="n">
        <v>39144</v>
      </c>
      <c r="H43" s="36"/>
      <c r="I43" s="34" t="s">
        <v>100</v>
      </c>
    </row>
    <row r="44" customFormat="false" ht="14.4" hidden="false" customHeight="false" outlineLevel="0" collapsed="false">
      <c r="A44" s="51" t="n">
        <v>3</v>
      </c>
      <c r="B44" s="52" t="s">
        <v>129</v>
      </c>
      <c r="C44" s="32" t="n">
        <v>12000</v>
      </c>
      <c r="D44" s="32" t="s">
        <v>97</v>
      </c>
      <c r="E44" s="32" t="s">
        <v>98</v>
      </c>
      <c r="F44" s="32" t="n">
        <v>1613</v>
      </c>
      <c r="G44" s="33" t="n">
        <v>39794</v>
      </c>
      <c r="H44" s="36"/>
      <c r="I44" s="34" t="s">
        <v>100</v>
      </c>
    </row>
    <row r="45" customFormat="false" ht="14.4" hidden="false" customHeight="false" outlineLevel="0" collapsed="false">
      <c r="A45" s="51" t="n">
        <v>5</v>
      </c>
      <c r="B45" s="53" t="s">
        <v>130</v>
      </c>
      <c r="C45" s="32" t="n">
        <v>20000</v>
      </c>
      <c r="D45" s="32" t="s">
        <v>111</v>
      </c>
      <c r="E45" s="32" t="s">
        <v>98</v>
      </c>
      <c r="F45" s="32" t="s">
        <v>112</v>
      </c>
      <c r="G45" s="33" t="n">
        <v>39267</v>
      </c>
      <c r="H45" s="36"/>
      <c r="I45" s="34" t="s">
        <v>100</v>
      </c>
    </row>
    <row r="46" customFormat="false" ht="14.4" hidden="false" customHeight="false" outlineLevel="0" collapsed="false">
      <c r="A46" s="51" t="n">
        <v>6</v>
      </c>
      <c r="B46" s="53" t="s">
        <v>131</v>
      </c>
      <c r="C46" s="32" t="n">
        <v>12000</v>
      </c>
      <c r="D46" s="32" t="s">
        <v>111</v>
      </c>
      <c r="E46" s="32" t="s">
        <v>98</v>
      </c>
      <c r="F46" s="32" t="s">
        <v>132</v>
      </c>
      <c r="G46" s="33" t="n">
        <v>37895</v>
      </c>
      <c r="H46" s="36"/>
      <c r="I46" s="34" t="s">
        <v>100</v>
      </c>
    </row>
    <row r="47" customFormat="false" ht="14.4" hidden="false" customHeight="false" outlineLevel="0" collapsed="false">
      <c r="A47" s="51" t="n">
        <v>7</v>
      </c>
      <c r="B47" s="53" t="s">
        <v>133</v>
      </c>
      <c r="C47" s="32" t="n">
        <v>24000</v>
      </c>
      <c r="D47" s="3" t="s">
        <v>134</v>
      </c>
      <c r="E47" s="32" t="s">
        <v>98</v>
      </c>
      <c r="F47" s="32" t="s">
        <v>135</v>
      </c>
      <c r="G47" s="33" t="n">
        <v>40025</v>
      </c>
      <c r="H47" s="36"/>
      <c r="I47" s="34" t="s">
        <v>117</v>
      </c>
    </row>
    <row r="48" customFormat="false" ht="14.4" hidden="false" customHeight="false" outlineLevel="0" collapsed="false">
      <c r="A48" s="51" t="n">
        <v>8</v>
      </c>
      <c r="B48" s="53" t="s">
        <v>136</v>
      </c>
      <c r="C48" s="32" t="n">
        <v>24000</v>
      </c>
      <c r="D48" s="3" t="s">
        <v>134</v>
      </c>
      <c r="E48" s="32" t="s">
        <v>98</v>
      </c>
      <c r="F48" s="32" t="s">
        <v>135</v>
      </c>
      <c r="G48" s="33" t="n">
        <v>40025</v>
      </c>
      <c r="H48" s="36"/>
      <c r="I48" s="34" t="s">
        <v>117</v>
      </c>
    </row>
    <row r="49" customFormat="false" ht="14.4" hidden="false" customHeight="false" outlineLevel="0" collapsed="false">
      <c r="A49" s="51" t="n">
        <v>9</v>
      </c>
      <c r="B49" s="53" t="s">
        <v>137</v>
      </c>
      <c r="C49" s="32" t="n">
        <v>24000</v>
      </c>
      <c r="D49" s="3" t="s">
        <v>134</v>
      </c>
      <c r="E49" s="32" t="s">
        <v>98</v>
      </c>
      <c r="F49" s="32" t="s">
        <v>138</v>
      </c>
      <c r="G49" s="33" t="n">
        <v>41912</v>
      </c>
      <c r="H49" s="36"/>
      <c r="I49" s="34" t="s">
        <v>117</v>
      </c>
    </row>
    <row r="50" customFormat="false" ht="14.4" hidden="false" customHeight="false" outlineLevel="0" collapsed="false">
      <c r="A50" s="51" t="n">
        <v>10</v>
      </c>
      <c r="B50" s="53" t="s">
        <v>139</v>
      </c>
      <c r="C50" s="32" t="n">
        <v>24000</v>
      </c>
      <c r="D50" s="3" t="s">
        <v>134</v>
      </c>
      <c r="E50" s="32" t="s">
        <v>98</v>
      </c>
      <c r="F50" s="32" t="s">
        <v>138</v>
      </c>
      <c r="G50" s="33" t="n">
        <v>41912</v>
      </c>
      <c r="H50" s="36"/>
      <c r="I50" s="34" t="s">
        <v>117</v>
      </c>
    </row>
    <row r="51" customFormat="false" ht="14.4" hidden="false" customHeight="false" outlineLevel="0" collapsed="false">
      <c r="A51" s="51" t="n">
        <v>11</v>
      </c>
      <c r="B51" s="53" t="s">
        <v>140</v>
      </c>
      <c r="C51" s="32" t="n">
        <v>24000</v>
      </c>
      <c r="D51" s="3" t="s">
        <v>134</v>
      </c>
      <c r="E51" s="32" t="s">
        <v>98</v>
      </c>
      <c r="F51" s="32" t="s">
        <v>141</v>
      </c>
      <c r="G51" s="33" t="n">
        <v>42086</v>
      </c>
      <c r="H51" s="36"/>
      <c r="I51" s="34" t="s">
        <v>117</v>
      </c>
    </row>
    <row r="52" customFormat="false" ht="14.4" hidden="false" customHeight="false" outlineLevel="0" collapsed="false">
      <c r="A52" s="54" t="s">
        <v>86</v>
      </c>
      <c r="B52" s="54"/>
      <c r="C52" s="54"/>
      <c r="D52" s="54"/>
      <c r="E52" s="54"/>
      <c r="F52" s="54"/>
      <c r="G52" s="55" t="n">
        <v>11</v>
      </c>
      <c r="H52" s="56"/>
      <c r="I52" s="57"/>
    </row>
    <row r="53" customFormat="false" ht="14.4" hidden="false" customHeight="false" outlineLevel="0" collapsed="false">
      <c r="A53" s="58"/>
      <c r="B53" s="58"/>
      <c r="C53" s="58"/>
      <c r="D53" s="58"/>
      <c r="E53" s="58"/>
      <c r="F53" s="58"/>
      <c r="G53" s="58"/>
      <c r="H53" s="58"/>
    </row>
    <row r="54" customFormat="false" ht="14.4" hidden="false" customHeight="false" outlineLevel="0" collapsed="false">
      <c r="A54" s="58"/>
      <c r="B54" s="58"/>
      <c r="C54" s="58"/>
      <c r="D54" s="58"/>
      <c r="E54" s="58"/>
      <c r="F54" s="58"/>
      <c r="G54" s="58"/>
      <c r="H54" s="58"/>
    </row>
    <row r="55" customFormat="false" ht="14.4" hidden="false" customHeight="false" outlineLevel="0" collapsed="false">
      <c r="A55" s="58"/>
      <c r="B55" s="58"/>
      <c r="C55" s="58"/>
      <c r="D55" s="58"/>
      <c r="E55" s="58"/>
      <c r="F55" s="58"/>
      <c r="G55" s="58"/>
      <c r="H55" s="58"/>
    </row>
  </sheetData>
  <autoFilter ref="A42:I52"/>
  <mergeCells count="4">
    <mergeCell ref="A1:I1"/>
    <mergeCell ref="A40:G40"/>
    <mergeCell ref="A41:I41"/>
    <mergeCell ref="A52:F52"/>
  </mergeCells>
  <conditionalFormatting sqref="B3:E3">
    <cfRule type="duplicateValues" priority="2" aboveAverage="0" equalAverage="0" bottom="0" percent="0" rank="0" text="" dxfId="0">
      <formula>0</formula>
    </cfRule>
  </conditionalFormatting>
  <conditionalFormatting sqref="A42">
    <cfRule type="duplicateValues" priority="3" aboveAverage="0" equalAverage="0" bottom="0" percent="0" rank="0" text="" dxfId="1">
      <formula>0</formula>
    </cfRule>
  </conditionalFormatting>
  <conditionalFormatting sqref="B56:B1048576 B2 B42:B51 B4:B39">
    <cfRule type="duplicateValues" priority="4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120138888888889" right="0.0798611111111111" top="0.229861111111111" bottom="0.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65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B61" activeCellId="0" sqref="B61"/>
    </sheetView>
  </sheetViews>
  <sheetFormatPr defaultRowHeight="14.4" zeroHeight="false" outlineLevelRow="0" outlineLevelCol="0"/>
  <cols>
    <col collapsed="false" customWidth="true" hidden="false" outlineLevel="0" max="1" min="1" style="0" width="5.44"/>
    <col collapsed="false" customWidth="true" hidden="false" outlineLevel="0" max="2" min="2" style="0" width="14.89"/>
    <col collapsed="false" customWidth="true" hidden="false" outlineLevel="0" max="3" min="3" style="0" width="10.55"/>
    <col collapsed="false" customWidth="true" hidden="false" outlineLevel="0" max="4" min="4" style="0" width="20.67"/>
    <col collapsed="false" customWidth="false" hidden="false" outlineLevel="0" max="5" min="5" style="0" width="11.44"/>
    <col collapsed="false" customWidth="true" hidden="false" outlineLevel="0" max="6" min="6" style="0" width="15.11"/>
    <col collapsed="false" customWidth="true" hidden="false" outlineLevel="0" max="7" min="7" style="0" width="12"/>
    <col collapsed="false" customWidth="true" hidden="false" outlineLevel="0" max="8" min="8" style="0" width="18.55"/>
    <col collapsed="false" customWidth="true" hidden="false" outlineLevel="0" max="9" min="9" style="0" width="16.89"/>
    <col collapsed="false" customWidth="true" hidden="false" outlineLevel="0" max="10" min="10" style="0" width="10.66"/>
    <col collapsed="false" customWidth="true" hidden="false" outlineLevel="0" max="1025" min="11" style="0" width="9"/>
  </cols>
  <sheetData>
    <row r="1" customFormat="false" ht="21" hidden="false" customHeight="false" outlineLevel="0" collapsed="false">
      <c r="A1" s="59" t="s">
        <v>142</v>
      </c>
      <c r="B1" s="59"/>
      <c r="C1" s="59"/>
      <c r="D1" s="59"/>
      <c r="E1" s="59"/>
      <c r="F1" s="59"/>
      <c r="G1" s="59"/>
      <c r="H1" s="59"/>
      <c r="I1" s="59"/>
    </row>
    <row r="2" customFormat="false" ht="21" hidden="false" customHeight="false" outlineLevel="0" collapsed="false">
      <c r="A2" s="59" t="s">
        <v>143</v>
      </c>
      <c r="B2" s="59"/>
      <c r="C2" s="59"/>
      <c r="D2" s="59"/>
      <c r="E2" s="59"/>
      <c r="F2" s="59"/>
      <c r="G2" s="59"/>
      <c r="H2" s="59"/>
      <c r="I2" s="59"/>
    </row>
    <row r="3" customFormat="false" ht="28.8" hidden="false" customHeight="false" outlineLevel="0" collapsed="false">
      <c r="A3" s="60" t="s">
        <v>144</v>
      </c>
      <c r="B3" s="60" t="s">
        <v>145</v>
      </c>
      <c r="C3" s="60" t="s">
        <v>146</v>
      </c>
      <c r="D3" s="60" t="s">
        <v>147</v>
      </c>
      <c r="E3" s="60" t="s">
        <v>148</v>
      </c>
      <c r="F3" s="60" t="s">
        <v>149</v>
      </c>
      <c r="G3" s="61" t="s">
        <v>150</v>
      </c>
      <c r="H3" s="62" t="s">
        <v>151</v>
      </c>
      <c r="I3" s="63" t="s">
        <v>152</v>
      </c>
      <c r="J3" s="64" t="s">
        <v>153</v>
      </c>
    </row>
    <row r="4" customFormat="false" ht="15" hidden="false" customHeight="false" outlineLevel="0" collapsed="false">
      <c r="A4" s="3" t="n">
        <v>1</v>
      </c>
      <c r="B4" s="65" t="s">
        <v>154</v>
      </c>
      <c r="C4" s="66" t="n">
        <v>11492983</v>
      </c>
      <c r="D4" s="66" t="s">
        <v>155</v>
      </c>
      <c r="E4" s="65" t="s">
        <v>156</v>
      </c>
      <c r="F4" s="67" t="n">
        <v>41789</v>
      </c>
      <c r="G4" s="65" t="n">
        <v>210</v>
      </c>
      <c r="H4" s="65" t="n">
        <v>1.22</v>
      </c>
      <c r="I4" s="3" t="s">
        <v>157</v>
      </c>
      <c r="J4" s="68" t="s">
        <v>158</v>
      </c>
    </row>
    <row r="5" customFormat="false" ht="15" hidden="false" customHeight="false" outlineLevel="0" collapsed="false">
      <c r="A5" s="3" t="n">
        <v>2</v>
      </c>
      <c r="B5" s="65" t="s">
        <v>154</v>
      </c>
      <c r="C5" s="66" t="n">
        <v>11492977</v>
      </c>
      <c r="D5" s="66" t="s">
        <v>159</v>
      </c>
      <c r="E5" s="65" t="s">
        <v>160</v>
      </c>
      <c r="F5" s="67" t="n">
        <v>41789</v>
      </c>
      <c r="G5" s="65" t="n">
        <v>210</v>
      </c>
      <c r="H5" s="65" t="n">
        <v>1.22</v>
      </c>
      <c r="I5" s="3" t="s">
        <v>157</v>
      </c>
      <c r="J5" s="68" t="s">
        <v>158</v>
      </c>
    </row>
    <row r="6" customFormat="false" ht="15" hidden="false" customHeight="false" outlineLevel="0" collapsed="false">
      <c r="A6" s="3" t="n">
        <v>3</v>
      </c>
      <c r="B6" s="65" t="s">
        <v>154</v>
      </c>
      <c r="C6" s="66" t="n">
        <v>11492996</v>
      </c>
      <c r="D6" s="66" t="s">
        <v>161</v>
      </c>
      <c r="E6" s="65" t="s">
        <v>162</v>
      </c>
      <c r="F6" s="67" t="n">
        <v>41789</v>
      </c>
      <c r="G6" s="65" t="n">
        <v>210</v>
      </c>
      <c r="H6" s="65" t="n">
        <v>1.22</v>
      </c>
      <c r="I6" s="3" t="s">
        <v>157</v>
      </c>
      <c r="J6" s="68" t="s">
        <v>158</v>
      </c>
    </row>
    <row r="7" customFormat="false" ht="15" hidden="false" customHeight="false" outlineLevel="0" collapsed="false">
      <c r="A7" s="3" t="n">
        <v>4</v>
      </c>
      <c r="B7" s="65" t="s">
        <v>154</v>
      </c>
      <c r="C7" s="66" t="n">
        <v>11572500</v>
      </c>
      <c r="D7" s="66" t="s">
        <v>163</v>
      </c>
      <c r="E7" s="65" t="s">
        <v>164</v>
      </c>
      <c r="F7" s="67" t="n">
        <v>41789</v>
      </c>
      <c r="G7" s="65" t="n">
        <v>210</v>
      </c>
      <c r="H7" s="65" t="n">
        <v>1.22</v>
      </c>
      <c r="I7" s="3" t="s">
        <v>157</v>
      </c>
      <c r="J7" s="68" t="s">
        <v>158</v>
      </c>
    </row>
    <row r="8" customFormat="false" ht="15" hidden="false" customHeight="false" outlineLevel="0" collapsed="false">
      <c r="A8" s="3" t="n">
        <v>5</v>
      </c>
      <c r="B8" s="65" t="s">
        <v>154</v>
      </c>
      <c r="C8" s="66" t="n">
        <v>11572486</v>
      </c>
      <c r="D8" s="66" t="s">
        <v>165</v>
      </c>
      <c r="E8" s="65" t="s">
        <v>166</v>
      </c>
      <c r="F8" s="67" t="n">
        <v>41789</v>
      </c>
      <c r="G8" s="65" t="n">
        <v>210</v>
      </c>
      <c r="H8" s="65" t="n">
        <v>1.22</v>
      </c>
      <c r="I8" s="3" t="s">
        <v>157</v>
      </c>
      <c r="J8" s="68" t="s">
        <v>158</v>
      </c>
    </row>
    <row r="9" customFormat="false" ht="15" hidden="false" customHeight="false" outlineLevel="0" collapsed="false">
      <c r="A9" s="3" t="n">
        <v>6</v>
      </c>
      <c r="B9" s="65" t="s">
        <v>154</v>
      </c>
      <c r="C9" s="66" t="n">
        <v>11572484</v>
      </c>
      <c r="D9" s="66" t="s">
        <v>167</v>
      </c>
      <c r="E9" s="65" t="s">
        <v>168</v>
      </c>
      <c r="F9" s="67" t="n">
        <v>41789</v>
      </c>
      <c r="G9" s="65" t="n">
        <v>210</v>
      </c>
      <c r="H9" s="65" t="n">
        <v>1.22</v>
      </c>
      <c r="I9" s="3" t="s">
        <v>157</v>
      </c>
      <c r="J9" s="68" t="s">
        <v>158</v>
      </c>
    </row>
    <row r="10" customFormat="false" ht="15" hidden="false" customHeight="false" outlineLevel="0" collapsed="false">
      <c r="A10" s="3" t="n">
        <v>7</v>
      </c>
      <c r="B10" s="65" t="s">
        <v>154</v>
      </c>
      <c r="C10" s="66" t="n">
        <v>11572491</v>
      </c>
      <c r="D10" s="66" t="s">
        <v>169</v>
      </c>
      <c r="E10" s="65" t="s">
        <v>170</v>
      </c>
      <c r="F10" s="67" t="n">
        <v>41789</v>
      </c>
      <c r="G10" s="65" t="n">
        <v>210</v>
      </c>
      <c r="H10" s="65" t="n">
        <v>1.22</v>
      </c>
      <c r="I10" s="3" t="s">
        <v>157</v>
      </c>
      <c r="J10" s="68" t="s">
        <v>158</v>
      </c>
    </row>
    <row r="11" customFormat="false" ht="15" hidden="false" customHeight="false" outlineLevel="0" collapsed="false">
      <c r="A11" s="3" t="n">
        <v>8</v>
      </c>
      <c r="B11" s="65" t="s">
        <v>154</v>
      </c>
      <c r="C11" s="66" t="n">
        <v>11562918</v>
      </c>
      <c r="D11" s="66" t="s">
        <v>171</v>
      </c>
      <c r="E11" s="65" t="s">
        <v>172</v>
      </c>
      <c r="F11" s="67" t="n">
        <v>41789</v>
      </c>
      <c r="G11" s="65" t="n">
        <v>210</v>
      </c>
      <c r="H11" s="65" t="n">
        <v>1.22</v>
      </c>
      <c r="I11" s="3" t="s">
        <v>157</v>
      </c>
      <c r="J11" s="68" t="s">
        <v>158</v>
      </c>
    </row>
    <row r="12" customFormat="false" ht="15" hidden="false" customHeight="false" outlineLevel="0" collapsed="false">
      <c r="A12" s="3" t="n">
        <v>9</v>
      </c>
      <c r="B12" s="65" t="s">
        <v>154</v>
      </c>
      <c r="C12" s="66" t="n">
        <v>11562907</v>
      </c>
      <c r="D12" s="66" t="s">
        <v>173</v>
      </c>
      <c r="E12" s="65" t="s">
        <v>174</v>
      </c>
      <c r="F12" s="67" t="n">
        <v>41789</v>
      </c>
      <c r="G12" s="65" t="n">
        <v>210</v>
      </c>
      <c r="H12" s="65" t="n">
        <v>1.22</v>
      </c>
      <c r="I12" s="3" t="s">
        <v>157</v>
      </c>
      <c r="J12" s="68" t="s">
        <v>158</v>
      </c>
    </row>
    <row r="13" customFormat="false" ht="15" hidden="false" customHeight="false" outlineLevel="0" collapsed="false">
      <c r="A13" s="3" t="n">
        <v>10</v>
      </c>
      <c r="B13" s="65" t="s">
        <v>154</v>
      </c>
      <c r="C13" s="66" t="n">
        <v>11572483</v>
      </c>
      <c r="D13" s="66" t="s">
        <v>175</v>
      </c>
      <c r="E13" s="65" t="s">
        <v>176</v>
      </c>
      <c r="F13" s="67" t="n">
        <v>41789</v>
      </c>
      <c r="G13" s="65" t="n">
        <v>210</v>
      </c>
      <c r="H13" s="65" t="n">
        <v>1.22</v>
      </c>
      <c r="I13" s="3" t="s">
        <v>157</v>
      </c>
      <c r="J13" s="68" t="s">
        <v>158</v>
      </c>
    </row>
    <row r="14" customFormat="false" ht="15" hidden="false" customHeight="false" outlineLevel="0" collapsed="false">
      <c r="A14" s="3" t="n">
        <v>11</v>
      </c>
      <c r="B14" s="65" t="s">
        <v>154</v>
      </c>
      <c r="C14" s="66" t="n">
        <v>11590837</v>
      </c>
      <c r="D14" s="66" t="s">
        <v>177</v>
      </c>
      <c r="E14" s="65" t="s">
        <v>178</v>
      </c>
      <c r="F14" s="67" t="n">
        <v>41817</v>
      </c>
      <c r="G14" s="65" t="n">
        <v>210</v>
      </c>
      <c r="H14" s="65" t="n">
        <v>1.22</v>
      </c>
      <c r="I14" s="3" t="s">
        <v>157</v>
      </c>
      <c r="J14" s="68" t="s">
        <v>158</v>
      </c>
    </row>
    <row r="15" customFormat="false" ht="15" hidden="false" customHeight="false" outlineLevel="0" collapsed="false">
      <c r="A15" s="3" t="n">
        <v>12</v>
      </c>
      <c r="B15" s="65" t="s">
        <v>154</v>
      </c>
      <c r="C15" s="66" t="n">
        <v>11590845</v>
      </c>
      <c r="D15" s="66" t="s">
        <v>179</v>
      </c>
      <c r="E15" s="65" t="s">
        <v>180</v>
      </c>
      <c r="F15" s="67" t="n">
        <v>41817</v>
      </c>
      <c r="G15" s="65" t="n">
        <v>210</v>
      </c>
      <c r="H15" s="65" t="n">
        <v>1.22</v>
      </c>
      <c r="I15" s="3" t="s">
        <v>157</v>
      </c>
      <c r="J15" s="68" t="s">
        <v>158</v>
      </c>
    </row>
    <row r="16" customFormat="false" ht="15" hidden="false" customHeight="false" outlineLevel="0" collapsed="false">
      <c r="A16" s="3" t="n">
        <v>13</v>
      </c>
      <c r="B16" s="65" t="s">
        <v>154</v>
      </c>
      <c r="C16" s="66" t="n">
        <v>11590841</v>
      </c>
      <c r="D16" s="66" t="s">
        <v>181</v>
      </c>
      <c r="E16" s="65" t="s">
        <v>182</v>
      </c>
      <c r="F16" s="67" t="n">
        <v>41817</v>
      </c>
      <c r="G16" s="65" t="n">
        <v>210</v>
      </c>
      <c r="H16" s="65" t="n">
        <v>1.22</v>
      </c>
      <c r="I16" s="3" t="s">
        <v>157</v>
      </c>
      <c r="J16" s="68" t="s">
        <v>158</v>
      </c>
    </row>
    <row r="17" customFormat="false" ht="15" hidden="false" customHeight="false" outlineLevel="0" collapsed="false">
      <c r="A17" s="3" t="n">
        <v>14</v>
      </c>
      <c r="B17" s="65" t="s">
        <v>154</v>
      </c>
      <c r="C17" s="66" t="n">
        <v>11590829</v>
      </c>
      <c r="D17" s="66" t="s">
        <v>183</v>
      </c>
      <c r="E17" s="65" t="s">
        <v>184</v>
      </c>
      <c r="F17" s="67" t="n">
        <v>41817</v>
      </c>
      <c r="G17" s="65" t="n">
        <v>210</v>
      </c>
      <c r="H17" s="65" t="n">
        <v>1.22</v>
      </c>
      <c r="I17" s="3" t="s">
        <v>157</v>
      </c>
      <c r="J17" s="68" t="s">
        <v>158</v>
      </c>
    </row>
    <row r="18" customFormat="false" ht="15" hidden="false" customHeight="false" outlineLevel="0" collapsed="false">
      <c r="A18" s="3" t="n">
        <v>15</v>
      </c>
      <c r="B18" s="65" t="s">
        <v>154</v>
      </c>
      <c r="C18" s="66" t="n">
        <v>11590832</v>
      </c>
      <c r="D18" s="66" t="s">
        <v>185</v>
      </c>
      <c r="E18" s="65" t="s">
        <v>186</v>
      </c>
      <c r="F18" s="67" t="n">
        <v>41817</v>
      </c>
      <c r="G18" s="65" t="n">
        <v>210</v>
      </c>
      <c r="H18" s="65" t="n">
        <v>1.22</v>
      </c>
      <c r="I18" s="3" t="s">
        <v>157</v>
      </c>
      <c r="J18" s="68" t="s">
        <v>158</v>
      </c>
    </row>
    <row r="19" customFormat="false" ht="15" hidden="false" customHeight="false" outlineLevel="0" collapsed="false">
      <c r="A19" s="3" t="n">
        <v>16</v>
      </c>
      <c r="B19" s="65" t="s">
        <v>154</v>
      </c>
      <c r="C19" s="66" t="n">
        <v>11590839</v>
      </c>
      <c r="D19" s="66" t="s">
        <v>187</v>
      </c>
      <c r="E19" s="65" t="s">
        <v>188</v>
      </c>
      <c r="F19" s="67" t="n">
        <v>41817</v>
      </c>
      <c r="G19" s="65" t="n">
        <v>210</v>
      </c>
      <c r="H19" s="65" t="n">
        <v>1.22</v>
      </c>
      <c r="I19" s="3" t="s">
        <v>157</v>
      </c>
      <c r="J19" s="68" t="s">
        <v>158</v>
      </c>
    </row>
    <row r="20" customFormat="false" ht="15" hidden="false" customHeight="false" outlineLevel="0" collapsed="false">
      <c r="A20" s="3" t="n">
        <v>17</v>
      </c>
      <c r="B20" s="65" t="s">
        <v>154</v>
      </c>
      <c r="C20" s="66" t="n">
        <v>11590849</v>
      </c>
      <c r="D20" s="66" t="s">
        <v>189</v>
      </c>
      <c r="E20" s="65" t="s">
        <v>190</v>
      </c>
      <c r="F20" s="67" t="n">
        <v>41817</v>
      </c>
      <c r="G20" s="65" t="n">
        <v>210</v>
      </c>
      <c r="H20" s="65" t="n">
        <v>1.22</v>
      </c>
      <c r="I20" s="3" t="s">
        <v>157</v>
      </c>
      <c r="J20" s="68" t="s">
        <v>158</v>
      </c>
    </row>
    <row r="21" customFormat="false" ht="15" hidden="false" customHeight="false" outlineLevel="0" collapsed="false">
      <c r="A21" s="3" t="n">
        <v>18</v>
      </c>
      <c r="B21" s="65" t="s">
        <v>154</v>
      </c>
      <c r="C21" s="66" t="n">
        <v>11590851</v>
      </c>
      <c r="D21" s="66" t="s">
        <v>191</v>
      </c>
      <c r="E21" s="65" t="s">
        <v>192</v>
      </c>
      <c r="F21" s="67" t="n">
        <v>41817</v>
      </c>
      <c r="G21" s="65" t="n">
        <v>210</v>
      </c>
      <c r="H21" s="65" t="n">
        <v>1.22</v>
      </c>
      <c r="I21" s="3" t="s">
        <v>157</v>
      </c>
      <c r="J21" s="68" t="s">
        <v>158</v>
      </c>
    </row>
    <row r="22" customFormat="false" ht="15" hidden="false" customHeight="false" outlineLevel="0" collapsed="false">
      <c r="A22" s="3" t="n">
        <v>19</v>
      </c>
      <c r="B22" s="65" t="s">
        <v>154</v>
      </c>
      <c r="C22" s="66" t="n">
        <v>11590827</v>
      </c>
      <c r="D22" s="66" t="s">
        <v>193</v>
      </c>
      <c r="E22" s="65" t="s">
        <v>194</v>
      </c>
      <c r="F22" s="67" t="n">
        <v>41817</v>
      </c>
      <c r="G22" s="65" t="n">
        <v>210</v>
      </c>
      <c r="H22" s="65" t="n">
        <v>1.22</v>
      </c>
      <c r="I22" s="3" t="s">
        <v>157</v>
      </c>
      <c r="J22" s="68" t="s">
        <v>158</v>
      </c>
    </row>
    <row r="23" customFormat="false" ht="15" hidden="false" customHeight="false" outlineLevel="0" collapsed="false">
      <c r="A23" s="3" t="n">
        <v>20</v>
      </c>
      <c r="B23" s="65" t="s">
        <v>154</v>
      </c>
      <c r="C23" s="66" t="n">
        <v>11590836</v>
      </c>
      <c r="D23" s="66" t="s">
        <v>195</v>
      </c>
      <c r="E23" s="65" t="s">
        <v>196</v>
      </c>
      <c r="F23" s="67" t="n">
        <v>41817</v>
      </c>
      <c r="G23" s="65" t="n">
        <v>210</v>
      </c>
      <c r="H23" s="65" t="n">
        <v>1.22</v>
      </c>
      <c r="I23" s="3" t="s">
        <v>157</v>
      </c>
      <c r="J23" s="68" t="s">
        <v>158</v>
      </c>
    </row>
    <row r="24" customFormat="false" ht="15" hidden="false" customHeight="false" outlineLevel="0" collapsed="false">
      <c r="A24" s="3" t="n">
        <v>21</v>
      </c>
      <c r="B24" s="65" t="s">
        <v>154</v>
      </c>
      <c r="C24" s="66" t="n">
        <v>11662630</v>
      </c>
      <c r="D24" s="66" t="s">
        <v>197</v>
      </c>
      <c r="E24" s="65" t="s">
        <v>198</v>
      </c>
      <c r="F24" s="67" t="n">
        <v>41971</v>
      </c>
      <c r="G24" s="65" t="n">
        <v>210</v>
      </c>
      <c r="H24" s="65" t="n">
        <v>1.22</v>
      </c>
      <c r="I24" s="3" t="s">
        <v>157</v>
      </c>
      <c r="J24" s="68" t="s">
        <v>158</v>
      </c>
    </row>
    <row r="25" customFormat="false" ht="15" hidden="false" customHeight="false" outlineLevel="0" collapsed="false">
      <c r="A25" s="3" t="n">
        <v>22</v>
      </c>
      <c r="B25" s="65" t="s">
        <v>154</v>
      </c>
      <c r="C25" s="66" t="n">
        <v>11662637</v>
      </c>
      <c r="D25" s="66" t="s">
        <v>199</v>
      </c>
      <c r="E25" s="65" t="s">
        <v>200</v>
      </c>
      <c r="F25" s="67" t="n">
        <v>41971</v>
      </c>
      <c r="G25" s="65" t="n">
        <v>210</v>
      </c>
      <c r="H25" s="65" t="n">
        <v>1.22</v>
      </c>
      <c r="I25" s="3" t="s">
        <v>157</v>
      </c>
      <c r="J25" s="68" t="s">
        <v>158</v>
      </c>
    </row>
    <row r="26" customFormat="false" ht="15" hidden="false" customHeight="false" outlineLevel="0" collapsed="false">
      <c r="A26" s="3" t="n">
        <v>23</v>
      </c>
      <c r="B26" s="65" t="s">
        <v>154</v>
      </c>
      <c r="C26" s="66" t="n">
        <v>11662634</v>
      </c>
      <c r="D26" s="66" t="s">
        <v>201</v>
      </c>
      <c r="E26" s="65" t="s">
        <v>202</v>
      </c>
      <c r="F26" s="67" t="n">
        <v>41971</v>
      </c>
      <c r="G26" s="65" t="n">
        <v>210</v>
      </c>
      <c r="H26" s="65" t="n">
        <v>1.22</v>
      </c>
      <c r="I26" s="3" t="s">
        <v>157</v>
      </c>
      <c r="J26" s="68" t="s">
        <v>158</v>
      </c>
    </row>
    <row r="27" customFormat="false" ht="15" hidden="false" customHeight="false" outlineLevel="0" collapsed="false">
      <c r="A27" s="3" t="n">
        <v>24</v>
      </c>
      <c r="B27" s="65" t="s">
        <v>154</v>
      </c>
      <c r="C27" s="66" t="n">
        <v>11680023</v>
      </c>
      <c r="D27" s="66" t="s">
        <v>203</v>
      </c>
      <c r="E27" s="65" t="s">
        <v>204</v>
      </c>
      <c r="F27" s="67" t="n">
        <v>41971</v>
      </c>
      <c r="G27" s="65" t="n">
        <v>210</v>
      </c>
      <c r="H27" s="65" t="n">
        <v>1.22</v>
      </c>
      <c r="I27" s="3" t="s">
        <v>157</v>
      </c>
      <c r="J27" s="68" t="s">
        <v>158</v>
      </c>
    </row>
    <row r="28" customFormat="false" ht="15" hidden="false" customHeight="false" outlineLevel="0" collapsed="false">
      <c r="A28" s="3" t="n">
        <v>25</v>
      </c>
      <c r="B28" s="65" t="s">
        <v>154</v>
      </c>
      <c r="C28" s="66" t="n">
        <v>11680026</v>
      </c>
      <c r="D28" s="66" t="s">
        <v>205</v>
      </c>
      <c r="E28" s="65" t="s">
        <v>206</v>
      </c>
      <c r="F28" s="67" t="n">
        <v>41971</v>
      </c>
      <c r="G28" s="65" t="n">
        <v>210</v>
      </c>
      <c r="H28" s="65" t="n">
        <v>1.22</v>
      </c>
      <c r="I28" s="3" t="s">
        <v>157</v>
      </c>
      <c r="J28" s="68" t="s">
        <v>158</v>
      </c>
    </row>
    <row r="29" customFormat="false" ht="15" hidden="false" customHeight="false" outlineLevel="0" collapsed="false">
      <c r="A29" s="3" t="n">
        <v>26</v>
      </c>
      <c r="B29" s="65" t="s">
        <v>154</v>
      </c>
      <c r="C29" s="66" t="n">
        <v>11680025</v>
      </c>
      <c r="D29" s="66" t="s">
        <v>207</v>
      </c>
      <c r="E29" s="65" t="s">
        <v>208</v>
      </c>
      <c r="F29" s="67" t="n">
        <v>41971</v>
      </c>
      <c r="G29" s="65" t="n">
        <v>210</v>
      </c>
      <c r="H29" s="65" t="n">
        <v>1.22</v>
      </c>
      <c r="I29" s="3" t="s">
        <v>157</v>
      </c>
      <c r="J29" s="68" t="s">
        <v>158</v>
      </c>
    </row>
    <row r="30" customFormat="false" ht="15" hidden="false" customHeight="false" outlineLevel="0" collapsed="false">
      <c r="A30" s="3" t="n">
        <v>27</v>
      </c>
      <c r="B30" s="65" t="s">
        <v>154</v>
      </c>
      <c r="C30" s="66" t="n">
        <v>11680019</v>
      </c>
      <c r="D30" s="66" t="s">
        <v>209</v>
      </c>
      <c r="E30" s="65" t="s">
        <v>210</v>
      </c>
      <c r="F30" s="67" t="n">
        <v>41971</v>
      </c>
      <c r="G30" s="65" t="n">
        <v>210</v>
      </c>
      <c r="H30" s="65" t="n">
        <v>1.22</v>
      </c>
      <c r="I30" s="3" t="s">
        <v>157</v>
      </c>
      <c r="J30" s="68" t="s">
        <v>158</v>
      </c>
    </row>
    <row r="31" customFormat="false" ht="15" hidden="false" customHeight="false" outlineLevel="0" collapsed="false">
      <c r="A31" s="3" t="n">
        <v>28</v>
      </c>
      <c r="B31" s="65" t="s">
        <v>154</v>
      </c>
      <c r="C31" s="66" t="n">
        <v>11680020</v>
      </c>
      <c r="D31" s="66" t="s">
        <v>211</v>
      </c>
      <c r="E31" s="65" t="s">
        <v>212</v>
      </c>
      <c r="F31" s="67" t="n">
        <v>41971</v>
      </c>
      <c r="G31" s="65" t="n">
        <v>210</v>
      </c>
      <c r="H31" s="65" t="n">
        <v>1.22</v>
      </c>
      <c r="I31" s="3" t="s">
        <v>157</v>
      </c>
      <c r="J31" s="68" t="s">
        <v>158</v>
      </c>
    </row>
    <row r="32" customFormat="false" ht="15" hidden="false" customHeight="false" outlineLevel="0" collapsed="false">
      <c r="A32" s="3" t="n">
        <v>29</v>
      </c>
      <c r="B32" s="65" t="s">
        <v>154</v>
      </c>
      <c r="C32" s="66" t="n">
        <v>11680021</v>
      </c>
      <c r="D32" s="66" t="s">
        <v>213</v>
      </c>
      <c r="E32" s="65" t="s">
        <v>214</v>
      </c>
      <c r="F32" s="67" t="n">
        <v>41971</v>
      </c>
      <c r="G32" s="65" t="n">
        <v>210</v>
      </c>
      <c r="H32" s="65" t="n">
        <v>1.22</v>
      </c>
      <c r="I32" s="3" t="s">
        <v>157</v>
      </c>
      <c r="J32" s="68" t="s">
        <v>158</v>
      </c>
    </row>
    <row r="33" customFormat="false" ht="15" hidden="false" customHeight="false" outlineLevel="0" collapsed="false">
      <c r="A33" s="3" t="n">
        <v>30</v>
      </c>
      <c r="B33" s="65" t="s">
        <v>154</v>
      </c>
      <c r="C33" s="69" t="n">
        <v>11662627</v>
      </c>
      <c r="D33" s="66" t="s">
        <v>215</v>
      </c>
      <c r="E33" s="65" t="s">
        <v>216</v>
      </c>
      <c r="F33" s="67" t="n">
        <v>41971</v>
      </c>
      <c r="G33" s="65" t="n">
        <v>210</v>
      </c>
      <c r="H33" s="65" t="n">
        <v>1.22</v>
      </c>
      <c r="I33" s="3" t="s">
        <v>157</v>
      </c>
      <c r="J33" s="68" t="s">
        <v>158</v>
      </c>
    </row>
    <row r="34" customFormat="false" ht="15" hidden="false" customHeight="false" outlineLevel="0" collapsed="false">
      <c r="A34" s="3" t="n">
        <v>31</v>
      </c>
      <c r="B34" s="65" t="s">
        <v>154</v>
      </c>
      <c r="C34" s="70" t="n">
        <v>11870340</v>
      </c>
      <c r="D34" s="2" t="s">
        <v>217</v>
      </c>
      <c r="E34" s="65" t="s">
        <v>218</v>
      </c>
      <c r="F34" s="67" t="n">
        <v>43097</v>
      </c>
      <c r="G34" s="65" t="n">
        <v>210</v>
      </c>
      <c r="H34" s="65" t="n">
        <v>1.22</v>
      </c>
      <c r="I34" s="3" t="s">
        <v>219</v>
      </c>
      <c r="J34" s="2" t="s">
        <v>220</v>
      </c>
    </row>
    <row r="35" customFormat="false" ht="15" hidden="false" customHeight="false" outlineLevel="0" collapsed="false">
      <c r="A35" s="3" t="n">
        <v>32</v>
      </c>
      <c r="B35" s="65" t="s">
        <v>154</v>
      </c>
      <c r="C35" s="4" t="n">
        <v>12089583</v>
      </c>
      <c r="D35" s="3" t="n">
        <v>50488</v>
      </c>
      <c r="E35" s="65" t="s">
        <v>221</v>
      </c>
      <c r="F35" s="67" t="n">
        <v>43097</v>
      </c>
      <c r="G35" s="65" t="n">
        <v>210</v>
      </c>
      <c r="H35" s="65" t="n">
        <v>1.22</v>
      </c>
      <c r="I35" s="3" t="s">
        <v>219</v>
      </c>
      <c r="J35" s="2" t="s">
        <v>220</v>
      </c>
    </row>
    <row r="36" customFormat="false" ht="15" hidden="false" customHeight="false" outlineLevel="0" collapsed="false">
      <c r="A36" s="3" t="n">
        <v>33</v>
      </c>
      <c r="B36" s="65" t="s">
        <v>154</v>
      </c>
      <c r="C36" s="4" t="n">
        <v>12089586</v>
      </c>
      <c r="D36" s="3" t="n">
        <v>50489</v>
      </c>
      <c r="E36" s="65" t="s">
        <v>222</v>
      </c>
      <c r="F36" s="67" t="n">
        <v>43097</v>
      </c>
      <c r="G36" s="65" t="n">
        <v>210</v>
      </c>
      <c r="H36" s="65" t="n">
        <v>1.22</v>
      </c>
      <c r="I36" s="3" t="s">
        <v>219</v>
      </c>
      <c r="J36" s="2" t="s">
        <v>220</v>
      </c>
    </row>
    <row r="37" customFormat="false" ht="15" hidden="false" customHeight="false" outlineLevel="0" collapsed="false">
      <c r="A37" s="3" t="n">
        <v>34</v>
      </c>
      <c r="B37" s="65" t="s">
        <v>154</v>
      </c>
      <c r="C37" s="4" t="n">
        <v>12089576</v>
      </c>
      <c r="D37" s="3" t="n">
        <v>50499</v>
      </c>
      <c r="E37" s="65" t="s">
        <v>223</v>
      </c>
      <c r="F37" s="67" t="n">
        <v>43097</v>
      </c>
      <c r="G37" s="65" t="n">
        <v>210</v>
      </c>
      <c r="H37" s="65" t="n">
        <v>1.22</v>
      </c>
      <c r="I37" s="3" t="s">
        <v>219</v>
      </c>
      <c r="J37" s="2" t="s">
        <v>220</v>
      </c>
    </row>
    <row r="38" customFormat="false" ht="15" hidden="false" customHeight="false" outlineLevel="0" collapsed="false">
      <c r="A38" s="3" t="n">
        <v>35</v>
      </c>
      <c r="B38" s="65" t="s">
        <v>154</v>
      </c>
      <c r="C38" s="4" t="n">
        <v>12089581</v>
      </c>
      <c r="D38" s="3" t="n">
        <v>50500</v>
      </c>
      <c r="E38" s="65" t="s">
        <v>224</v>
      </c>
      <c r="F38" s="67" t="n">
        <v>43097</v>
      </c>
      <c r="G38" s="65" t="n">
        <v>210</v>
      </c>
      <c r="H38" s="65" t="n">
        <v>1.22</v>
      </c>
      <c r="I38" s="3" t="s">
        <v>219</v>
      </c>
      <c r="J38" s="2" t="s">
        <v>220</v>
      </c>
    </row>
    <row r="39" customFormat="false" ht="15" hidden="false" customHeight="false" outlineLevel="0" collapsed="false">
      <c r="A39" s="3" t="n">
        <v>36</v>
      </c>
      <c r="B39" s="65" t="s">
        <v>154</v>
      </c>
      <c r="C39" s="4" t="n">
        <v>12104818</v>
      </c>
      <c r="D39" s="3" t="n">
        <v>50501</v>
      </c>
      <c r="E39" s="65" t="s">
        <v>225</v>
      </c>
      <c r="F39" s="67" t="n">
        <v>43097</v>
      </c>
      <c r="G39" s="65" t="n">
        <v>210</v>
      </c>
      <c r="H39" s="65" t="n">
        <v>1.22</v>
      </c>
      <c r="I39" s="3" t="s">
        <v>219</v>
      </c>
      <c r="J39" s="2" t="s">
        <v>220</v>
      </c>
    </row>
    <row r="40" customFormat="false" ht="15" hidden="false" customHeight="false" outlineLevel="0" collapsed="false">
      <c r="A40" s="3" t="n">
        <v>37</v>
      </c>
      <c r="B40" s="65" t="s">
        <v>154</v>
      </c>
      <c r="C40" s="4" t="n">
        <v>12089584</v>
      </c>
      <c r="D40" s="3" t="n">
        <v>50502</v>
      </c>
      <c r="E40" s="65" t="s">
        <v>226</v>
      </c>
      <c r="F40" s="67" t="n">
        <v>43097</v>
      </c>
      <c r="G40" s="65" t="n">
        <v>210</v>
      </c>
      <c r="H40" s="65" t="n">
        <v>1.22</v>
      </c>
      <c r="I40" s="3" t="s">
        <v>219</v>
      </c>
      <c r="J40" s="2" t="s">
        <v>220</v>
      </c>
    </row>
    <row r="41" customFormat="false" ht="15" hidden="false" customHeight="false" outlineLevel="0" collapsed="false">
      <c r="A41" s="3" t="n">
        <v>38</v>
      </c>
      <c r="B41" s="65" t="s">
        <v>154</v>
      </c>
      <c r="C41" s="4" t="n">
        <v>12104830</v>
      </c>
      <c r="D41" s="3" t="n">
        <v>50503</v>
      </c>
      <c r="E41" s="65" t="s">
        <v>227</v>
      </c>
      <c r="F41" s="67" t="n">
        <v>43097</v>
      </c>
      <c r="G41" s="65" t="n">
        <v>210</v>
      </c>
      <c r="H41" s="65" t="n">
        <v>1.22</v>
      </c>
      <c r="I41" s="3" t="s">
        <v>219</v>
      </c>
      <c r="J41" s="2" t="s">
        <v>220</v>
      </c>
    </row>
    <row r="42" customFormat="false" ht="15" hidden="false" customHeight="false" outlineLevel="0" collapsed="false">
      <c r="A42" s="3" t="n">
        <v>39</v>
      </c>
      <c r="B42" s="65" t="s">
        <v>154</v>
      </c>
      <c r="C42" s="4" t="n">
        <v>12104817</v>
      </c>
      <c r="D42" s="3" t="n">
        <v>50504</v>
      </c>
      <c r="E42" s="65" t="s">
        <v>228</v>
      </c>
      <c r="F42" s="67" t="n">
        <v>43097</v>
      </c>
      <c r="G42" s="65" t="n">
        <v>210</v>
      </c>
      <c r="H42" s="65" t="n">
        <v>1.22</v>
      </c>
      <c r="I42" s="3" t="s">
        <v>219</v>
      </c>
      <c r="J42" s="2" t="s">
        <v>220</v>
      </c>
    </row>
    <row r="43" customFormat="false" ht="15" hidden="false" customHeight="false" outlineLevel="0" collapsed="false">
      <c r="A43" s="3" t="n">
        <v>40</v>
      </c>
      <c r="B43" s="65" t="s">
        <v>154</v>
      </c>
      <c r="C43" s="4" t="n">
        <v>12104819</v>
      </c>
      <c r="D43" s="71" t="n">
        <v>50505</v>
      </c>
      <c r="E43" s="65" t="s">
        <v>229</v>
      </c>
      <c r="F43" s="67" t="n">
        <v>43097</v>
      </c>
      <c r="G43" s="65" t="n">
        <v>210</v>
      </c>
      <c r="H43" s="65" t="n">
        <v>1.22</v>
      </c>
      <c r="I43" s="3" t="s">
        <v>219</v>
      </c>
      <c r="J43" s="2" t="s">
        <v>220</v>
      </c>
    </row>
    <row r="44" customFormat="false" ht="15" hidden="false" customHeight="false" outlineLevel="0" collapsed="false">
      <c r="A44" s="3" t="n">
        <v>41</v>
      </c>
      <c r="B44" s="65" t="s">
        <v>154</v>
      </c>
      <c r="C44" s="4" t="n">
        <v>12287859</v>
      </c>
      <c r="D44" s="3" t="n">
        <v>251296</v>
      </c>
      <c r="E44" s="65" t="s">
        <v>230</v>
      </c>
      <c r="F44" s="67" t="n">
        <v>43444</v>
      </c>
      <c r="G44" s="65" t="n">
        <v>210</v>
      </c>
      <c r="H44" s="65" t="n">
        <v>1.22</v>
      </c>
      <c r="I44" s="3" t="s">
        <v>219</v>
      </c>
      <c r="J44" s="2" t="s">
        <v>231</v>
      </c>
    </row>
    <row r="45" customFormat="false" ht="15" hidden="false" customHeight="false" outlineLevel="0" collapsed="false">
      <c r="A45" s="3" t="n">
        <v>42</v>
      </c>
      <c r="B45" s="65" t="s">
        <v>154</v>
      </c>
      <c r="C45" s="4" t="n">
        <v>12287858</v>
      </c>
      <c r="D45" s="3" t="n">
        <v>251297</v>
      </c>
      <c r="E45" s="65" t="s">
        <v>232</v>
      </c>
      <c r="F45" s="67" t="n">
        <v>43444</v>
      </c>
      <c r="G45" s="65" t="n">
        <v>210</v>
      </c>
      <c r="H45" s="65" t="n">
        <v>1.22</v>
      </c>
      <c r="I45" s="3" t="s">
        <v>219</v>
      </c>
      <c r="J45" s="2" t="s">
        <v>231</v>
      </c>
    </row>
    <row r="46" customFormat="false" ht="15" hidden="false" customHeight="false" outlineLevel="0" collapsed="false">
      <c r="A46" s="3" t="n">
        <v>43</v>
      </c>
      <c r="B46" s="65" t="s">
        <v>154</v>
      </c>
      <c r="C46" s="4" t="n">
        <v>12287851</v>
      </c>
      <c r="D46" s="3" t="n">
        <v>251298</v>
      </c>
      <c r="E46" s="65" t="s">
        <v>233</v>
      </c>
      <c r="F46" s="67" t="n">
        <v>43444</v>
      </c>
      <c r="G46" s="65" t="n">
        <v>210</v>
      </c>
      <c r="H46" s="65" t="n">
        <v>1.22</v>
      </c>
      <c r="I46" s="3" t="s">
        <v>219</v>
      </c>
      <c r="J46" s="2" t="s">
        <v>231</v>
      </c>
    </row>
    <row r="47" customFormat="false" ht="15" hidden="false" customHeight="false" outlineLevel="0" collapsed="false">
      <c r="A47" s="3" t="n">
        <v>44</v>
      </c>
      <c r="B47" s="65" t="s">
        <v>154</v>
      </c>
      <c r="C47" s="4" t="n">
        <v>12263528</v>
      </c>
      <c r="D47" s="3" t="n">
        <v>251231</v>
      </c>
      <c r="E47" s="65" t="s">
        <v>234</v>
      </c>
      <c r="F47" s="67" t="n">
        <v>43444</v>
      </c>
      <c r="G47" s="65" t="n">
        <v>210</v>
      </c>
      <c r="H47" s="65" t="n">
        <v>1.22</v>
      </c>
      <c r="I47" s="3" t="s">
        <v>219</v>
      </c>
      <c r="J47" s="2" t="s">
        <v>231</v>
      </c>
    </row>
    <row r="48" customFormat="false" ht="15" hidden="false" customHeight="false" outlineLevel="0" collapsed="false">
      <c r="A48" s="3" t="n">
        <v>45</v>
      </c>
      <c r="B48" s="65" t="s">
        <v>154</v>
      </c>
      <c r="C48" s="4" t="n">
        <v>12263549</v>
      </c>
      <c r="D48" s="3" t="n">
        <v>251233</v>
      </c>
      <c r="E48" s="65" t="s">
        <v>235</v>
      </c>
      <c r="F48" s="67" t="n">
        <v>43444</v>
      </c>
      <c r="G48" s="65" t="n">
        <v>210</v>
      </c>
      <c r="H48" s="65" t="n">
        <v>1.22</v>
      </c>
      <c r="I48" s="3" t="s">
        <v>219</v>
      </c>
      <c r="J48" s="2" t="s">
        <v>231</v>
      </c>
    </row>
    <row r="49" customFormat="false" ht="15" hidden="false" customHeight="false" outlineLevel="0" collapsed="false">
      <c r="A49" s="3" t="n">
        <v>46</v>
      </c>
      <c r="B49" s="65" t="s">
        <v>154</v>
      </c>
      <c r="C49" s="4" t="n">
        <v>12293397</v>
      </c>
      <c r="D49" s="3" t="n">
        <v>251329</v>
      </c>
      <c r="E49" s="65" t="s">
        <v>236</v>
      </c>
      <c r="F49" s="67" t="n">
        <v>43469</v>
      </c>
      <c r="G49" s="65" t="n">
        <v>210</v>
      </c>
      <c r="H49" s="65" t="n">
        <v>1.22</v>
      </c>
      <c r="I49" s="3" t="s">
        <v>219</v>
      </c>
      <c r="J49" s="2" t="s">
        <v>111</v>
      </c>
    </row>
    <row r="50" customFormat="false" ht="15" hidden="false" customHeight="false" outlineLevel="0" collapsed="false">
      <c r="A50" s="3" t="n">
        <v>47</v>
      </c>
      <c r="B50" s="65" t="s">
        <v>154</v>
      </c>
      <c r="C50" s="4" t="n">
        <v>12293403</v>
      </c>
      <c r="D50" s="3" t="n">
        <v>251330</v>
      </c>
      <c r="E50" s="65" t="s">
        <v>237</v>
      </c>
      <c r="F50" s="67" t="n">
        <v>43469</v>
      </c>
      <c r="G50" s="65" t="n">
        <v>210</v>
      </c>
      <c r="H50" s="65" t="n">
        <v>1.22</v>
      </c>
      <c r="I50" s="3" t="s">
        <v>219</v>
      </c>
      <c r="J50" s="2" t="s">
        <v>111</v>
      </c>
    </row>
    <row r="51" customFormat="false" ht="15" hidden="false" customHeight="false" outlineLevel="0" collapsed="false">
      <c r="A51" s="3" t="n">
        <v>48</v>
      </c>
      <c r="B51" s="65" t="s">
        <v>154</v>
      </c>
      <c r="C51" s="4" t="n">
        <v>12293396</v>
      </c>
      <c r="D51" s="3" t="n">
        <v>251332</v>
      </c>
      <c r="E51" s="65" t="s">
        <v>238</v>
      </c>
      <c r="F51" s="67" t="n">
        <v>43469</v>
      </c>
      <c r="G51" s="65" t="n">
        <v>210</v>
      </c>
      <c r="H51" s="65" t="n">
        <v>1.22</v>
      </c>
      <c r="I51" s="3" t="s">
        <v>219</v>
      </c>
      <c r="J51" s="2" t="s">
        <v>111</v>
      </c>
    </row>
    <row r="52" customFormat="false" ht="15" hidden="false" customHeight="false" outlineLevel="0" collapsed="false">
      <c r="A52" s="3" t="n">
        <v>49</v>
      </c>
      <c r="B52" s="65" t="s">
        <v>154</v>
      </c>
      <c r="C52" s="4" t="n">
        <v>12293404</v>
      </c>
      <c r="D52" s="3" t="n">
        <v>251333</v>
      </c>
      <c r="E52" s="65" t="s">
        <v>239</v>
      </c>
      <c r="F52" s="67" t="n">
        <v>43469</v>
      </c>
      <c r="G52" s="65" t="n">
        <v>210</v>
      </c>
      <c r="H52" s="65" t="n">
        <v>1.22</v>
      </c>
      <c r="I52" s="3" t="s">
        <v>219</v>
      </c>
      <c r="J52" s="2" t="s">
        <v>111</v>
      </c>
    </row>
    <row r="53" customFormat="false" ht="15" hidden="false" customHeight="false" outlineLevel="0" collapsed="false">
      <c r="A53" s="3" t="n">
        <v>50</v>
      </c>
      <c r="B53" s="65" t="s">
        <v>154</v>
      </c>
      <c r="C53" s="4" t="n">
        <v>12293410</v>
      </c>
      <c r="D53" s="3" t="n">
        <v>251334</v>
      </c>
      <c r="E53" s="65" t="s">
        <v>240</v>
      </c>
      <c r="F53" s="67" t="n">
        <v>43469</v>
      </c>
      <c r="G53" s="65" t="n">
        <v>210</v>
      </c>
      <c r="H53" s="65" t="n">
        <v>1.22</v>
      </c>
      <c r="I53" s="3" t="s">
        <v>219</v>
      </c>
      <c r="J53" s="2" t="s">
        <v>111</v>
      </c>
    </row>
    <row r="54" customFormat="false" ht="15" hidden="false" customHeight="false" outlineLevel="0" collapsed="false">
      <c r="A54" s="3" t="n">
        <v>51</v>
      </c>
      <c r="B54" s="65" t="s">
        <v>241</v>
      </c>
      <c r="C54" s="65" t="n">
        <v>26732383</v>
      </c>
      <c r="D54" s="65" t="n">
        <v>210101220937</v>
      </c>
      <c r="E54" s="65" t="s">
        <v>242</v>
      </c>
      <c r="F54" s="67" t="n">
        <v>43479</v>
      </c>
      <c r="G54" s="65" t="n">
        <v>210</v>
      </c>
      <c r="H54" s="65" t="n">
        <v>1.7</v>
      </c>
      <c r="I54" s="72" t="s">
        <v>157</v>
      </c>
      <c r="J54" s="2" t="s">
        <v>243</v>
      </c>
    </row>
    <row r="55" customFormat="false" ht="15" hidden="false" customHeight="false" outlineLevel="0" collapsed="false">
      <c r="A55" s="3" t="n">
        <v>52</v>
      </c>
      <c r="B55" s="65" t="s">
        <v>241</v>
      </c>
      <c r="C55" s="65" t="n">
        <v>26732537</v>
      </c>
      <c r="D55" s="65" t="n">
        <v>210101220943</v>
      </c>
      <c r="E55" s="65" t="s">
        <v>244</v>
      </c>
      <c r="F55" s="67" t="n">
        <v>43479</v>
      </c>
      <c r="G55" s="65" t="n">
        <v>210</v>
      </c>
      <c r="H55" s="65" t="n">
        <v>1.7</v>
      </c>
      <c r="I55" s="72" t="s">
        <v>157</v>
      </c>
      <c r="J55" s="2" t="s">
        <v>243</v>
      </c>
    </row>
    <row r="56" customFormat="false" ht="15" hidden="false" customHeight="false" outlineLevel="0" collapsed="false">
      <c r="A56" s="3" t="n">
        <v>53</v>
      </c>
      <c r="B56" s="65" t="s">
        <v>241</v>
      </c>
      <c r="C56" s="65" t="n">
        <v>26732365</v>
      </c>
      <c r="D56" s="65" t="n">
        <v>210101220952</v>
      </c>
      <c r="E56" s="65" t="s">
        <v>245</v>
      </c>
      <c r="F56" s="67" t="n">
        <v>43479</v>
      </c>
      <c r="G56" s="65" t="n">
        <v>210</v>
      </c>
      <c r="H56" s="65" t="n">
        <v>1.7</v>
      </c>
      <c r="I56" s="72" t="s">
        <v>157</v>
      </c>
      <c r="J56" s="2" t="s">
        <v>243</v>
      </c>
    </row>
    <row r="57" customFormat="false" ht="15" hidden="false" customHeight="false" outlineLevel="0" collapsed="false">
      <c r="A57" s="3" t="n">
        <v>54</v>
      </c>
      <c r="B57" s="65" t="s">
        <v>241</v>
      </c>
      <c r="C57" s="65" t="n">
        <v>26732353</v>
      </c>
      <c r="D57" s="65" t="n">
        <v>210101220950</v>
      </c>
      <c r="E57" s="65" t="s">
        <v>246</v>
      </c>
      <c r="F57" s="67" t="n">
        <v>43479</v>
      </c>
      <c r="G57" s="65" t="n">
        <v>210</v>
      </c>
      <c r="H57" s="65" t="n">
        <v>1.7</v>
      </c>
      <c r="I57" s="72" t="s">
        <v>157</v>
      </c>
      <c r="J57" s="2" t="s">
        <v>243</v>
      </c>
    </row>
    <row r="58" customFormat="false" ht="15" hidden="false" customHeight="false" outlineLevel="0" collapsed="false">
      <c r="A58" s="3" t="n">
        <v>55</v>
      </c>
      <c r="B58" s="65" t="s">
        <v>241</v>
      </c>
      <c r="C58" s="65" t="n">
        <v>26732362</v>
      </c>
      <c r="D58" s="65" t="n">
        <v>210101220940</v>
      </c>
      <c r="E58" s="65" t="s">
        <v>247</v>
      </c>
      <c r="F58" s="67" t="n">
        <v>43479</v>
      </c>
      <c r="G58" s="65" t="n">
        <v>210</v>
      </c>
      <c r="H58" s="65" t="n">
        <v>1.7</v>
      </c>
      <c r="I58" s="72" t="s">
        <v>157</v>
      </c>
      <c r="J58" s="2" t="s">
        <v>243</v>
      </c>
    </row>
    <row r="59" customFormat="false" ht="15" hidden="false" customHeight="false" outlineLevel="0" collapsed="false">
      <c r="A59" s="3" t="n">
        <v>56</v>
      </c>
      <c r="B59" s="65" t="s">
        <v>241</v>
      </c>
      <c r="C59" s="65" t="n">
        <v>26732358</v>
      </c>
      <c r="D59" s="65" t="n">
        <v>210101220938</v>
      </c>
      <c r="E59" s="65" t="s">
        <v>248</v>
      </c>
      <c r="F59" s="67" t="n">
        <v>43479</v>
      </c>
      <c r="G59" s="65" t="n">
        <v>210</v>
      </c>
      <c r="H59" s="65" t="n">
        <v>1.7</v>
      </c>
      <c r="I59" s="72" t="s">
        <v>157</v>
      </c>
      <c r="J59" s="2" t="s">
        <v>243</v>
      </c>
    </row>
    <row r="60" customFormat="false" ht="15" hidden="false" customHeight="false" outlineLevel="0" collapsed="false">
      <c r="A60" s="3" t="n">
        <v>57</v>
      </c>
      <c r="B60" s="65" t="s">
        <v>241</v>
      </c>
      <c r="C60" s="65" t="n">
        <v>26732373</v>
      </c>
      <c r="D60" s="65" t="n">
        <v>210101220951</v>
      </c>
      <c r="E60" s="65" t="s">
        <v>249</v>
      </c>
      <c r="F60" s="67" t="n">
        <v>43479</v>
      </c>
      <c r="G60" s="65" t="n">
        <v>210</v>
      </c>
      <c r="H60" s="65" t="n">
        <v>1.7</v>
      </c>
      <c r="I60" s="72" t="s">
        <v>157</v>
      </c>
      <c r="J60" s="2" t="s">
        <v>243</v>
      </c>
    </row>
    <row r="61" customFormat="false" ht="15" hidden="false" customHeight="false" outlineLevel="0" collapsed="false">
      <c r="A61" s="3" t="n">
        <v>58</v>
      </c>
      <c r="B61" s="65" t="s">
        <v>241</v>
      </c>
      <c r="C61" s="65" t="n">
        <v>26732375</v>
      </c>
      <c r="D61" s="65" t="n">
        <v>210101220962</v>
      </c>
      <c r="E61" s="65" t="s">
        <v>250</v>
      </c>
      <c r="F61" s="67" t="n">
        <v>43479</v>
      </c>
      <c r="G61" s="65" t="n">
        <v>210</v>
      </c>
      <c r="H61" s="65" t="n">
        <v>1.7</v>
      </c>
      <c r="I61" s="72" t="s">
        <v>157</v>
      </c>
      <c r="J61" s="2" t="s">
        <v>243</v>
      </c>
    </row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</sheetData>
  <autoFilter ref="A1:J61"/>
  <mergeCells count="2">
    <mergeCell ref="A1:I1"/>
    <mergeCell ref="A2:I2"/>
  </mergeCells>
  <conditionalFormatting sqref="C34">
    <cfRule type="duplicateValues" priority="2" aboveAverage="0" equalAverage="0" bottom="0" percent="0" rank="0" text="" dxfId="0">
      <formula>0</formula>
    </cfRule>
  </conditionalFormatting>
  <conditionalFormatting sqref="D34"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05" right="0.0597222222222222" top="0.120138888888889" bottom="0.0402777777777778" header="0.511805555555555" footer="0.511805555555555"/>
  <pageSetup paperSize="1" scale="100" firstPageNumber="0" fitToWidth="0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F55" activeCellId="0" sqref="F55"/>
    </sheetView>
  </sheetViews>
  <sheetFormatPr defaultRowHeight="14.4" zeroHeight="false" outlineLevelRow="0" outlineLevelCol="0"/>
  <cols>
    <col collapsed="false" customWidth="true" hidden="false" outlineLevel="0" max="1" min="1" style="0" width="5.44"/>
    <col collapsed="false" customWidth="true" hidden="false" outlineLevel="0" max="2" min="2" style="0" width="7.44"/>
    <col collapsed="false" customWidth="true" hidden="false" outlineLevel="0" max="3" min="3" style="0" width="10.33"/>
    <col collapsed="false" customWidth="true" hidden="false" outlineLevel="0" max="4" min="4" style="0" width="25.36"/>
    <col collapsed="false" customWidth="true" hidden="false" outlineLevel="0" max="5" min="5" style="0" width="9.87"/>
    <col collapsed="false" customWidth="true" hidden="false" outlineLevel="0" max="6" min="6" style="0" width="14.55"/>
    <col collapsed="false" customWidth="true" hidden="false" outlineLevel="0" max="7" min="7" style="0" width="7.44"/>
    <col collapsed="false" customWidth="true" hidden="false" outlineLevel="0" max="8" min="8" style="0" width="12.55"/>
    <col collapsed="false" customWidth="true" hidden="false" outlineLevel="0" max="9" min="9" style="0" width="15.33"/>
    <col collapsed="false" customWidth="true" hidden="false" outlineLevel="0" max="10" min="10" style="0" width="10.66"/>
    <col collapsed="false" customWidth="true" hidden="false" outlineLevel="0" max="1025" min="11" style="0" width="9.11"/>
  </cols>
  <sheetData>
    <row r="1" customFormat="false" ht="21" hidden="false" customHeight="false" outlineLevel="0" collapsed="false">
      <c r="A1" s="73" t="s">
        <v>142</v>
      </c>
      <c r="B1" s="73"/>
      <c r="C1" s="73"/>
      <c r="D1" s="73"/>
      <c r="E1" s="73"/>
      <c r="F1" s="73"/>
      <c r="G1" s="73"/>
      <c r="H1" s="73"/>
      <c r="I1" s="73"/>
      <c r="J1" s="73"/>
    </row>
    <row r="2" customFormat="false" ht="21" hidden="false" customHeight="false" outlineLevel="0" collapsed="false">
      <c r="A2" s="74" t="s">
        <v>251</v>
      </c>
      <c r="B2" s="74"/>
      <c r="C2" s="74"/>
      <c r="D2" s="74"/>
      <c r="E2" s="74"/>
      <c r="F2" s="74"/>
      <c r="G2" s="74"/>
      <c r="H2" s="74"/>
      <c r="I2" s="74"/>
      <c r="J2" s="74"/>
    </row>
    <row r="3" customFormat="false" ht="28.8" hidden="false" customHeight="false" outlineLevel="0" collapsed="false">
      <c r="A3" s="75" t="s">
        <v>252</v>
      </c>
      <c r="B3" s="75" t="s">
        <v>92</v>
      </c>
      <c r="C3" s="76" t="s">
        <v>146</v>
      </c>
      <c r="D3" s="76" t="s">
        <v>147</v>
      </c>
      <c r="E3" s="76" t="s">
        <v>148</v>
      </c>
      <c r="F3" s="62" t="s">
        <v>151</v>
      </c>
      <c r="G3" s="75" t="s">
        <v>91</v>
      </c>
      <c r="H3" s="75" t="s">
        <v>253</v>
      </c>
      <c r="I3" s="64" t="s">
        <v>254</v>
      </c>
      <c r="J3" s="64" t="s">
        <v>153</v>
      </c>
    </row>
    <row r="4" customFormat="false" ht="13.8" hidden="false" customHeight="false" outlineLevel="0" collapsed="false">
      <c r="A4" s="4" t="n">
        <v>1</v>
      </c>
      <c r="B4" s="3" t="n">
        <v>180</v>
      </c>
      <c r="C4" s="32" t="n">
        <v>664732</v>
      </c>
      <c r="D4" s="32" t="n">
        <v>15565</v>
      </c>
      <c r="E4" s="32" t="str">
        <f aca="false">VLOOKUP(C4,[2]sheet11!$d$1:$E$1048576,2,0)</f>
        <v>L-36</v>
      </c>
      <c r="F4" s="3" t="n">
        <v>7.8</v>
      </c>
      <c r="G4" s="3" t="s">
        <v>154</v>
      </c>
      <c r="H4" s="77" t="n">
        <v>41246</v>
      </c>
      <c r="I4" s="3" t="s">
        <v>157</v>
      </c>
      <c r="J4" s="72" t="s">
        <v>158</v>
      </c>
    </row>
    <row r="5" customFormat="false" ht="13.8" hidden="false" customHeight="false" outlineLevel="0" collapsed="false">
      <c r="A5" s="4" t="n">
        <v>2</v>
      </c>
      <c r="B5" s="3" t="n">
        <v>220</v>
      </c>
      <c r="C5" s="32" t="n">
        <v>353552</v>
      </c>
      <c r="D5" s="32" t="n">
        <v>9241</v>
      </c>
      <c r="E5" s="32" t="str">
        <f aca="false">VLOOKUP(C5,[2]sheet11!$d$1:$E$1048576,2,0)</f>
        <v>G-01</v>
      </c>
      <c r="F5" s="3" t="n">
        <v>8.2</v>
      </c>
      <c r="G5" s="3" t="s">
        <v>154</v>
      </c>
      <c r="H5" s="77" t="n">
        <v>41356</v>
      </c>
      <c r="I5" s="3" t="s">
        <v>157</v>
      </c>
      <c r="J5" s="72" t="s">
        <v>158</v>
      </c>
    </row>
    <row r="6" customFormat="false" ht="13.8" hidden="false" customHeight="false" outlineLevel="0" collapsed="false">
      <c r="A6" s="4" t="n">
        <v>3</v>
      </c>
      <c r="B6" s="3" t="n">
        <v>220</v>
      </c>
      <c r="C6" s="32" t="n">
        <v>367241</v>
      </c>
      <c r="D6" s="32" t="n">
        <v>9248</v>
      </c>
      <c r="E6" s="32" t="str">
        <f aca="false">VLOOKUP(C6,[2]sheet11!$d$1:$E$1048576,2,0)</f>
        <v>G-02</v>
      </c>
      <c r="F6" s="3" t="n">
        <v>8.2</v>
      </c>
      <c r="G6" s="3" t="s">
        <v>154</v>
      </c>
      <c r="H6" s="77" t="n">
        <v>41354</v>
      </c>
      <c r="I6" s="3" t="s">
        <v>157</v>
      </c>
      <c r="J6" s="72" t="s">
        <v>158</v>
      </c>
    </row>
    <row r="7" customFormat="false" ht="13.8" hidden="false" customHeight="false" outlineLevel="0" collapsed="false">
      <c r="A7" s="4" t="n">
        <v>4</v>
      </c>
      <c r="B7" s="3" t="n">
        <v>220</v>
      </c>
      <c r="C7" s="32"/>
      <c r="D7" s="32" t="n">
        <v>9268</v>
      </c>
      <c r="E7" s="32" t="s">
        <v>255</v>
      </c>
      <c r="F7" s="3" t="n">
        <v>8.2</v>
      </c>
      <c r="G7" s="3" t="s">
        <v>154</v>
      </c>
      <c r="H7" s="77" t="n">
        <v>41380</v>
      </c>
      <c r="I7" s="3" t="s">
        <v>157</v>
      </c>
      <c r="J7" s="72" t="s">
        <v>158</v>
      </c>
    </row>
    <row r="8" customFormat="false" ht="13.8" hidden="false" customHeight="false" outlineLevel="0" collapsed="false">
      <c r="A8" s="4" t="n">
        <v>5</v>
      </c>
      <c r="B8" s="3" t="n">
        <v>180</v>
      </c>
      <c r="C8" s="32" t="n">
        <v>259185</v>
      </c>
      <c r="D8" s="32" t="n">
        <v>16009</v>
      </c>
      <c r="E8" s="32" t="str">
        <f aca="false">VLOOKUP(C8,[2]sheet11!$d$1:$E$1048576,2,0)</f>
        <v>G-04</v>
      </c>
      <c r="F8" s="3" t="n">
        <v>7.8</v>
      </c>
      <c r="G8" s="3" t="s">
        <v>154</v>
      </c>
      <c r="H8" s="77" t="n">
        <v>41355</v>
      </c>
      <c r="I8" s="3" t="s">
        <v>157</v>
      </c>
      <c r="J8" s="72" t="s">
        <v>158</v>
      </c>
    </row>
    <row r="9" customFormat="false" ht="13.8" hidden="false" customHeight="false" outlineLevel="0" collapsed="false">
      <c r="A9" s="4" t="n">
        <v>6</v>
      </c>
      <c r="B9" s="3" t="n">
        <v>180</v>
      </c>
      <c r="C9" s="32" t="n">
        <v>15049437</v>
      </c>
      <c r="D9" s="32" t="n">
        <v>16026</v>
      </c>
      <c r="E9" s="32" t="str">
        <f aca="false">VLOOKUP(C9,[2]sheet11!$d$1:$E$1048576,2,0)</f>
        <v>G-05</v>
      </c>
      <c r="F9" s="3" t="n">
        <v>7.8</v>
      </c>
      <c r="G9" s="3" t="s">
        <v>154</v>
      </c>
      <c r="H9" s="77" t="n">
        <v>41356</v>
      </c>
      <c r="I9" s="3" t="s">
        <v>157</v>
      </c>
      <c r="J9" s="72" t="s">
        <v>158</v>
      </c>
    </row>
    <row r="10" customFormat="false" ht="13.8" hidden="false" customHeight="false" outlineLevel="0" collapsed="false">
      <c r="A10" s="4" t="n">
        <v>7</v>
      </c>
      <c r="B10" s="3" t="n">
        <v>180</v>
      </c>
      <c r="C10" s="32" t="n">
        <v>385963</v>
      </c>
      <c r="D10" s="32" t="n">
        <v>16260</v>
      </c>
      <c r="E10" s="32" t="str">
        <f aca="false">VLOOKUP(C10,[2]sheet11!$d$1:$E$1048576,2,0)</f>
        <v>G-07</v>
      </c>
      <c r="F10" s="3" t="n">
        <v>7.8</v>
      </c>
      <c r="G10" s="3" t="s">
        <v>154</v>
      </c>
      <c r="H10" s="77" t="n">
        <v>41386</v>
      </c>
      <c r="I10" s="3" t="s">
        <v>157</v>
      </c>
      <c r="J10" s="72" t="s">
        <v>158</v>
      </c>
    </row>
    <row r="11" customFormat="false" ht="13.8" hidden="false" customHeight="false" outlineLevel="0" collapsed="false">
      <c r="A11" s="4" t="n">
        <v>8</v>
      </c>
      <c r="B11" s="3" t="n">
        <v>180</v>
      </c>
      <c r="C11" s="32" t="n">
        <v>380907</v>
      </c>
      <c r="D11" s="32" t="n">
        <v>16261</v>
      </c>
      <c r="E11" s="32" t="str">
        <f aca="false">VLOOKUP(C11,[2]sheet11!$d$1:$E$1048576,2,0)</f>
        <v>G-08</v>
      </c>
      <c r="F11" s="3" t="n">
        <v>7.8</v>
      </c>
      <c r="G11" s="3" t="s">
        <v>154</v>
      </c>
      <c r="H11" s="77" t="n">
        <v>41390</v>
      </c>
      <c r="I11" s="3" t="s">
        <v>157</v>
      </c>
      <c r="J11" s="72" t="s">
        <v>158</v>
      </c>
    </row>
    <row r="12" customFormat="false" ht="13.8" hidden="false" customHeight="false" outlineLevel="0" collapsed="false">
      <c r="A12" s="4" t="n">
        <v>9</v>
      </c>
      <c r="B12" s="3" t="n">
        <v>180</v>
      </c>
      <c r="C12" s="32" t="n">
        <v>380910</v>
      </c>
      <c r="D12" s="32" t="n">
        <v>16262</v>
      </c>
      <c r="E12" s="32" t="str">
        <f aca="false">VLOOKUP(C12,[2]sheet11!$d$1:$E$1048576,2,0)</f>
        <v>G-09</v>
      </c>
      <c r="F12" s="3" t="n">
        <v>7.8</v>
      </c>
      <c r="G12" s="3" t="s">
        <v>154</v>
      </c>
      <c r="H12" s="77" t="n">
        <v>41386</v>
      </c>
      <c r="I12" s="3" t="s">
        <v>157</v>
      </c>
      <c r="J12" s="72" t="s">
        <v>158</v>
      </c>
    </row>
    <row r="13" customFormat="false" ht="13.8" hidden="false" customHeight="false" outlineLevel="0" collapsed="false">
      <c r="A13" s="4" t="n">
        <v>10</v>
      </c>
      <c r="B13" s="3" t="n">
        <v>180</v>
      </c>
      <c r="C13" s="32" t="n">
        <v>387474</v>
      </c>
      <c r="D13" s="32" t="n">
        <v>16263</v>
      </c>
      <c r="E13" s="32" t="str">
        <f aca="false">VLOOKUP(C13,[2]sheet11!$d$1:$E$1048576,2,0)</f>
        <v>G-10</v>
      </c>
      <c r="F13" s="3" t="n">
        <v>7.8</v>
      </c>
      <c r="G13" s="3" t="s">
        <v>154</v>
      </c>
      <c r="H13" s="77" t="n">
        <v>41387</v>
      </c>
      <c r="I13" s="3" t="s">
        <v>157</v>
      </c>
      <c r="J13" s="72" t="s">
        <v>158</v>
      </c>
    </row>
    <row r="14" customFormat="false" ht="13.8" hidden="false" customHeight="false" outlineLevel="0" collapsed="false">
      <c r="A14" s="4" t="n">
        <v>11</v>
      </c>
      <c r="B14" s="3" t="n">
        <v>180</v>
      </c>
      <c r="C14" s="32" t="n">
        <v>387459</v>
      </c>
      <c r="D14" s="32" t="n">
        <v>16264</v>
      </c>
      <c r="E14" s="32" t="str">
        <f aca="false">VLOOKUP(C14,[2]sheet11!$d$1:$E$1048576,2,0)</f>
        <v>G-11</v>
      </c>
      <c r="F14" s="3" t="n">
        <v>7.8</v>
      </c>
      <c r="G14" s="3" t="s">
        <v>154</v>
      </c>
      <c r="H14" s="77" t="n">
        <v>41387</v>
      </c>
      <c r="I14" s="3" t="s">
        <v>157</v>
      </c>
      <c r="J14" s="72" t="s">
        <v>158</v>
      </c>
    </row>
    <row r="15" customFormat="false" ht="13.8" hidden="false" customHeight="false" outlineLevel="0" collapsed="false">
      <c r="A15" s="4" t="n">
        <v>12</v>
      </c>
      <c r="B15" s="3" t="n">
        <v>180</v>
      </c>
      <c r="C15" s="32" t="n">
        <v>380912</v>
      </c>
      <c r="D15" s="32" t="n">
        <v>16265</v>
      </c>
      <c r="E15" s="32" t="str">
        <f aca="false">VLOOKUP(C15,[2]sheet11!$d$1:$E$1048576,2,0)</f>
        <v>G-12</v>
      </c>
      <c r="F15" s="3" t="n">
        <v>7.8</v>
      </c>
      <c r="G15" s="3" t="s">
        <v>154</v>
      </c>
      <c r="H15" s="77" t="n">
        <v>41387</v>
      </c>
      <c r="I15" s="3" t="s">
        <v>157</v>
      </c>
      <c r="J15" s="72" t="s">
        <v>158</v>
      </c>
    </row>
    <row r="16" customFormat="false" ht="13.8" hidden="false" customHeight="false" outlineLevel="0" collapsed="false">
      <c r="A16" s="4" t="n">
        <v>13</v>
      </c>
      <c r="B16" s="3" t="n">
        <v>180</v>
      </c>
      <c r="C16" s="32" t="n">
        <v>377184</v>
      </c>
      <c r="D16" s="32" t="n">
        <v>16266</v>
      </c>
      <c r="E16" s="32" t="str">
        <f aca="false">VLOOKUP(C16,[2]sheet11!$d$1:$E$1048576,2,0)</f>
        <v>G-13</v>
      </c>
      <c r="F16" s="3" t="n">
        <v>7.8</v>
      </c>
      <c r="G16" s="3" t="s">
        <v>154</v>
      </c>
      <c r="H16" s="77" t="n">
        <v>41388</v>
      </c>
      <c r="I16" s="3" t="s">
        <v>157</v>
      </c>
      <c r="J16" s="72" t="s">
        <v>158</v>
      </c>
    </row>
    <row r="17" customFormat="false" ht="13.8" hidden="false" customHeight="false" outlineLevel="0" collapsed="false">
      <c r="A17" s="4" t="n">
        <v>14</v>
      </c>
      <c r="B17" s="3" t="n">
        <v>180</v>
      </c>
      <c r="C17" s="32" t="n">
        <v>377188</v>
      </c>
      <c r="D17" s="32" t="n">
        <v>16267</v>
      </c>
      <c r="E17" s="32" t="str">
        <f aca="false">VLOOKUP(C17,[2]sheet11!$d$1:$E$1048576,2,0)</f>
        <v>G-14</v>
      </c>
      <c r="F17" s="3" t="n">
        <v>7.8</v>
      </c>
      <c r="G17" s="3" t="s">
        <v>154</v>
      </c>
      <c r="H17" s="77" t="n">
        <v>41388</v>
      </c>
      <c r="I17" s="3" t="s">
        <v>157</v>
      </c>
      <c r="J17" s="72" t="s">
        <v>158</v>
      </c>
    </row>
    <row r="18" customFormat="false" ht="13.8" hidden="false" customHeight="false" outlineLevel="0" collapsed="false">
      <c r="A18" s="4" t="n">
        <v>15</v>
      </c>
      <c r="B18" s="3" t="n">
        <v>180</v>
      </c>
      <c r="C18" s="32" t="n">
        <v>280236</v>
      </c>
      <c r="D18" s="32" t="n">
        <v>16043</v>
      </c>
      <c r="E18" s="32" t="str">
        <f aca="false">VLOOKUP(C18,[2]sheet11!$d$1:$E$1048576,2,0)</f>
        <v>G-16</v>
      </c>
      <c r="F18" s="3" t="n">
        <v>7.8</v>
      </c>
      <c r="G18" s="3" t="s">
        <v>154</v>
      </c>
      <c r="H18" s="77" t="n">
        <v>41408</v>
      </c>
      <c r="I18" s="3" t="s">
        <v>157</v>
      </c>
      <c r="J18" s="72" t="s">
        <v>158</v>
      </c>
    </row>
    <row r="19" customFormat="false" ht="13.8" hidden="false" customHeight="false" outlineLevel="0" collapsed="false">
      <c r="A19" s="4" t="n">
        <v>16</v>
      </c>
      <c r="B19" s="3" t="n">
        <v>180</v>
      </c>
      <c r="C19" s="32" t="n">
        <v>482305</v>
      </c>
      <c r="D19" s="32" t="n">
        <v>16416</v>
      </c>
      <c r="E19" s="32" t="str">
        <f aca="false">VLOOKUP(C19,[2]sheet11!$d$1:$E$1048576,2,0)</f>
        <v>G-17</v>
      </c>
      <c r="F19" s="3" t="n">
        <v>7.8</v>
      </c>
      <c r="G19" s="3" t="s">
        <v>154</v>
      </c>
      <c r="H19" s="77" t="n">
        <v>42356</v>
      </c>
      <c r="I19" s="3" t="s">
        <v>157</v>
      </c>
      <c r="J19" s="72" t="s">
        <v>158</v>
      </c>
    </row>
    <row r="20" customFormat="false" ht="13.8" hidden="false" customHeight="false" outlineLevel="0" collapsed="false">
      <c r="A20" s="4" t="n">
        <v>17</v>
      </c>
      <c r="B20" s="3" t="n">
        <v>180</v>
      </c>
      <c r="C20" s="32" t="n">
        <v>484146</v>
      </c>
      <c r="D20" s="32" t="n">
        <v>16418</v>
      </c>
      <c r="E20" s="32" t="str">
        <f aca="false">VLOOKUP(C20,[2]sheet11!$d$1:$E$1048576,2,0)</f>
        <v>G-18</v>
      </c>
      <c r="F20" s="3" t="n">
        <v>7.8</v>
      </c>
      <c r="G20" s="3" t="s">
        <v>154</v>
      </c>
      <c r="H20" s="77" t="n">
        <v>41991</v>
      </c>
      <c r="I20" s="3" t="s">
        <v>157</v>
      </c>
      <c r="J20" s="72" t="s">
        <v>158</v>
      </c>
    </row>
    <row r="21" customFormat="false" ht="13.8" hidden="false" customHeight="false" outlineLevel="0" collapsed="false">
      <c r="A21" s="4" t="n">
        <v>18</v>
      </c>
      <c r="B21" s="3" t="n">
        <v>180</v>
      </c>
      <c r="C21" s="32" t="n">
        <v>482350</v>
      </c>
      <c r="D21" s="32" t="n">
        <v>16419</v>
      </c>
      <c r="E21" s="32" t="str">
        <f aca="false">VLOOKUP(C21,[2]sheet11!$d$1:$E$1048576,2,0)</f>
        <v>G-19</v>
      </c>
      <c r="F21" s="3" t="n">
        <v>7.8</v>
      </c>
      <c r="G21" s="3" t="s">
        <v>154</v>
      </c>
      <c r="H21" s="77" t="n">
        <v>41982</v>
      </c>
      <c r="I21" s="3" t="s">
        <v>157</v>
      </c>
      <c r="J21" s="72" t="s">
        <v>158</v>
      </c>
    </row>
    <row r="22" customFormat="false" ht="13.8" hidden="false" customHeight="false" outlineLevel="0" collapsed="false">
      <c r="A22" s="4" t="n">
        <v>19</v>
      </c>
      <c r="B22" s="3" t="n">
        <v>180</v>
      </c>
      <c r="C22" s="32" t="n">
        <v>481791</v>
      </c>
      <c r="D22" s="32" t="n">
        <v>16420</v>
      </c>
      <c r="E22" s="32" t="str">
        <f aca="false">VLOOKUP(C22,[2]sheet11!$d$1:$E$1048576,2,0)</f>
        <v>G-20</v>
      </c>
      <c r="F22" s="3" t="n">
        <v>7.8</v>
      </c>
      <c r="G22" s="3" t="s">
        <v>154</v>
      </c>
      <c r="H22" s="77" t="n">
        <v>41982</v>
      </c>
      <c r="I22" s="3" t="s">
        <v>157</v>
      </c>
      <c r="J22" s="72" t="s">
        <v>158</v>
      </c>
    </row>
    <row r="23" customFormat="false" ht="13.8" hidden="false" customHeight="false" outlineLevel="0" collapsed="false">
      <c r="A23" s="4" t="n">
        <v>20</v>
      </c>
      <c r="B23" s="3" t="n">
        <v>180</v>
      </c>
      <c r="C23" s="32" t="n">
        <v>485046</v>
      </c>
      <c r="D23" s="32" t="n">
        <v>16421</v>
      </c>
      <c r="E23" s="32" t="str">
        <f aca="false">VLOOKUP(C23,[2]sheet11!$d$1:$E$1048576,2,0)</f>
        <v>G-21</v>
      </c>
      <c r="F23" s="3" t="n">
        <v>7.8</v>
      </c>
      <c r="G23" s="3" t="s">
        <v>154</v>
      </c>
      <c r="H23" s="77" t="n">
        <v>41991</v>
      </c>
      <c r="I23" s="3" t="s">
        <v>157</v>
      </c>
      <c r="J23" s="72" t="s">
        <v>158</v>
      </c>
    </row>
    <row r="24" customFormat="false" ht="13.8" hidden="false" customHeight="false" outlineLevel="0" collapsed="false">
      <c r="A24" s="4" t="n">
        <v>21</v>
      </c>
      <c r="B24" s="3" t="n">
        <v>180</v>
      </c>
      <c r="C24" s="32" t="n">
        <v>485513</v>
      </c>
      <c r="D24" s="32" t="n">
        <v>16424</v>
      </c>
      <c r="E24" s="32" t="str">
        <f aca="false">VLOOKUP(C24,[2]sheet11!$d$1:$E$1048576,2,0)</f>
        <v>G-22</v>
      </c>
      <c r="F24" s="3" t="n">
        <v>7.8</v>
      </c>
      <c r="G24" s="3" t="s">
        <v>154</v>
      </c>
      <c r="H24" s="77" t="n">
        <v>41991</v>
      </c>
      <c r="I24" s="3" t="s">
        <v>157</v>
      </c>
      <c r="J24" s="72" t="s">
        <v>158</v>
      </c>
    </row>
    <row r="25" customFormat="false" ht="13.8" hidden="false" customHeight="false" outlineLevel="0" collapsed="false">
      <c r="A25" s="4" t="n">
        <v>22</v>
      </c>
      <c r="B25" s="3" t="n">
        <v>180</v>
      </c>
      <c r="C25" s="32" t="n">
        <v>488343</v>
      </c>
      <c r="D25" s="32" t="n">
        <v>16427</v>
      </c>
      <c r="E25" s="32" t="str">
        <f aca="false">VLOOKUP(C25,[2]sheet11!$d$1:$E$1048576,2,0)</f>
        <v>G-23</v>
      </c>
      <c r="F25" s="3" t="n">
        <v>7.8</v>
      </c>
      <c r="G25" s="3" t="s">
        <v>154</v>
      </c>
      <c r="H25" s="77" t="n">
        <v>41991</v>
      </c>
      <c r="I25" s="3" t="s">
        <v>157</v>
      </c>
      <c r="J25" s="72" t="s">
        <v>158</v>
      </c>
    </row>
    <row r="26" customFormat="false" ht="13.8" hidden="false" customHeight="false" outlineLevel="0" collapsed="false">
      <c r="A26" s="4" t="n">
        <v>23</v>
      </c>
      <c r="B26" s="3" t="n">
        <v>180</v>
      </c>
      <c r="C26" s="32" t="n">
        <v>487331</v>
      </c>
      <c r="D26" s="32" t="n">
        <v>16428</v>
      </c>
      <c r="E26" s="32" t="str">
        <f aca="false">VLOOKUP(C26,[2]sheet11!$d$1:$E$1048576,2,0)</f>
        <v>G-24</v>
      </c>
      <c r="F26" s="3" t="n">
        <v>7.8</v>
      </c>
      <c r="G26" s="3" t="s">
        <v>154</v>
      </c>
      <c r="H26" s="77" t="n">
        <v>42358</v>
      </c>
      <c r="I26" s="3" t="s">
        <v>157</v>
      </c>
      <c r="J26" s="72" t="s">
        <v>158</v>
      </c>
    </row>
    <row r="27" customFormat="false" ht="13.8" hidden="false" customHeight="false" outlineLevel="0" collapsed="false">
      <c r="A27" s="4" t="n">
        <v>24</v>
      </c>
      <c r="B27" s="3" t="n">
        <v>180</v>
      </c>
      <c r="C27" s="32" t="n">
        <v>488529</v>
      </c>
      <c r="D27" s="32" t="n">
        <v>16429</v>
      </c>
      <c r="E27" s="32" t="str">
        <f aca="false">VLOOKUP(C27,[2]sheet11!$d$1:$E$1048576,2,0)</f>
        <v>G-25</v>
      </c>
      <c r="F27" s="3" t="n">
        <v>7.8</v>
      </c>
      <c r="G27" s="3" t="s">
        <v>154</v>
      </c>
      <c r="H27" s="77" t="n">
        <v>42359</v>
      </c>
      <c r="I27" s="3" t="s">
        <v>157</v>
      </c>
      <c r="J27" s="72" t="s">
        <v>158</v>
      </c>
    </row>
    <row r="28" customFormat="false" ht="13.8" hidden="false" customHeight="false" outlineLevel="0" collapsed="false">
      <c r="A28" s="4" t="n">
        <v>25</v>
      </c>
      <c r="B28" s="3" t="n">
        <v>180</v>
      </c>
      <c r="C28" s="32" t="n">
        <v>485822</v>
      </c>
      <c r="D28" s="32" t="n">
        <v>16431</v>
      </c>
      <c r="E28" s="32" t="str">
        <f aca="false">VLOOKUP(C28,[2]sheet11!$d$1:$E$1048576,2,0)</f>
        <v>G-26</v>
      </c>
      <c r="F28" s="3" t="n">
        <v>7.8</v>
      </c>
      <c r="G28" s="3" t="s">
        <v>154</v>
      </c>
      <c r="H28" s="77" t="n">
        <v>42360</v>
      </c>
      <c r="I28" s="3" t="s">
        <v>157</v>
      </c>
      <c r="J28" s="72" t="s">
        <v>158</v>
      </c>
    </row>
    <row r="29" customFormat="false" ht="13.8" hidden="false" customHeight="false" outlineLevel="0" collapsed="false">
      <c r="A29" s="4" t="n">
        <v>26</v>
      </c>
      <c r="B29" s="3" t="n">
        <v>220</v>
      </c>
      <c r="C29" s="32" t="n">
        <v>476764</v>
      </c>
      <c r="D29" s="32" t="n">
        <v>9522</v>
      </c>
      <c r="E29" s="32" t="str">
        <f aca="false">VLOOKUP(C29,[2]sheet11!$d$1:$E$1048576,2,0)</f>
        <v>G-27</v>
      </c>
      <c r="F29" s="3" t="n">
        <v>4.5</v>
      </c>
      <c r="G29" s="3" t="s">
        <v>154</v>
      </c>
      <c r="H29" s="77" t="n">
        <v>41982</v>
      </c>
      <c r="I29" s="3" t="s">
        <v>157</v>
      </c>
      <c r="J29" s="72" t="s">
        <v>158</v>
      </c>
    </row>
    <row r="30" customFormat="false" ht="13.8" hidden="false" customHeight="false" outlineLevel="0" collapsed="false">
      <c r="A30" s="4" t="n">
        <v>27</v>
      </c>
      <c r="B30" s="3" t="n">
        <v>220</v>
      </c>
      <c r="C30" s="32" t="n">
        <v>483600</v>
      </c>
      <c r="D30" s="32" t="n">
        <v>9554</v>
      </c>
      <c r="E30" s="32" t="str">
        <f aca="false">VLOOKUP(C30,[2]sheet11!$d$1:$E$1048576,2,0)</f>
        <v>G-28</v>
      </c>
      <c r="F30" s="3" t="n">
        <v>4.5</v>
      </c>
      <c r="G30" s="3" t="s">
        <v>154</v>
      </c>
      <c r="H30" s="77" t="n">
        <v>41982</v>
      </c>
      <c r="I30" s="3" t="s">
        <v>157</v>
      </c>
      <c r="J30" s="72" t="s">
        <v>158</v>
      </c>
    </row>
    <row r="31" customFormat="false" ht="13.8" hidden="false" customHeight="false" outlineLevel="0" collapsed="false">
      <c r="A31" s="4" t="n">
        <v>28</v>
      </c>
      <c r="B31" s="3" t="n">
        <v>220</v>
      </c>
      <c r="C31" s="32" t="n">
        <v>477205</v>
      </c>
      <c r="D31" s="32" t="n">
        <v>9524</v>
      </c>
      <c r="E31" s="32" t="str">
        <f aca="false">VLOOKUP(C31,[2]sheet11!$d$1:$E$1048576,2,0)</f>
        <v>G-29</v>
      </c>
      <c r="F31" s="3" t="n">
        <v>4.5</v>
      </c>
      <c r="G31" s="3" t="s">
        <v>154</v>
      </c>
      <c r="H31" s="77" t="n">
        <v>41982</v>
      </c>
      <c r="I31" s="3" t="s">
        <v>157</v>
      </c>
      <c r="J31" s="72" t="s">
        <v>158</v>
      </c>
    </row>
    <row r="32" customFormat="false" ht="13.8" hidden="false" customHeight="false" outlineLevel="0" collapsed="false">
      <c r="A32" s="4" t="n">
        <v>29</v>
      </c>
      <c r="B32" s="3" t="n">
        <v>220</v>
      </c>
      <c r="C32" s="32" t="n">
        <v>477203</v>
      </c>
      <c r="D32" s="32" t="n">
        <v>9523</v>
      </c>
      <c r="E32" s="32" t="str">
        <f aca="false">VLOOKUP(C32,[2]sheet11!$d$1:$E$1048576,2,0)</f>
        <v>G-30</v>
      </c>
      <c r="F32" s="3" t="n">
        <v>4.5</v>
      </c>
      <c r="G32" s="3" t="s">
        <v>154</v>
      </c>
      <c r="H32" s="77" t="n">
        <v>41982</v>
      </c>
      <c r="I32" s="3" t="s">
        <v>157</v>
      </c>
      <c r="J32" s="72" t="s">
        <v>158</v>
      </c>
    </row>
    <row r="33" customFormat="false" ht="13.8" hidden="false" customHeight="false" outlineLevel="0" collapsed="false">
      <c r="A33" s="4" t="n">
        <v>30</v>
      </c>
      <c r="B33" s="3" t="n">
        <v>180</v>
      </c>
      <c r="C33" s="32" t="n">
        <v>487279</v>
      </c>
      <c r="D33" s="32" t="n">
        <v>16432</v>
      </c>
      <c r="E33" s="32" t="str">
        <f aca="false">VLOOKUP(C33,[2]sheet11!$d$1:$E$1048576,2,0)</f>
        <v>G-31</v>
      </c>
      <c r="F33" s="3" t="n">
        <v>7.8</v>
      </c>
      <c r="G33" s="3" t="s">
        <v>154</v>
      </c>
      <c r="H33" s="77" t="n">
        <v>42363</v>
      </c>
      <c r="I33" s="3" t="s">
        <v>157</v>
      </c>
      <c r="J33" s="72" t="s">
        <v>158</v>
      </c>
    </row>
    <row r="34" customFormat="false" ht="13.8" hidden="false" customHeight="false" outlineLevel="0" collapsed="false">
      <c r="A34" s="4" t="n">
        <v>31</v>
      </c>
      <c r="B34" s="3" t="n">
        <v>180</v>
      </c>
      <c r="C34" s="32" t="n">
        <v>485850</v>
      </c>
      <c r="D34" s="32" t="n">
        <v>16433</v>
      </c>
      <c r="E34" s="32" t="str">
        <f aca="false">VLOOKUP(C34,[2]sheet11!$d$1:$E$1048576,2,0)</f>
        <v>G-32</v>
      </c>
      <c r="F34" s="3" t="n">
        <v>7.8</v>
      </c>
      <c r="G34" s="3" t="s">
        <v>154</v>
      </c>
      <c r="H34" s="77" t="n">
        <v>42363</v>
      </c>
      <c r="I34" s="3" t="s">
        <v>157</v>
      </c>
      <c r="J34" s="72" t="s">
        <v>158</v>
      </c>
    </row>
    <row r="35" customFormat="false" ht="13.8" hidden="false" customHeight="false" outlineLevel="0" collapsed="false">
      <c r="A35" s="4" t="n">
        <v>32</v>
      </c>
      <c r="B35" s="3" t="n">
        <v>180</v>
      </c>
      <c r="C35" s="32" t="n">
        <v>485866</v>
      </c>
      <c r="D35" s="32" t="n">
        <v>16435</v>
      </c>
      <c r="E35" s="32" t="str">
        <f aca="false">VLOOKUP(C35,[2]sheet11!$d$1:$E$1048576,2,0)</f>
        <v>G-34</v>
      </c>
      <c r="F35" s="3" t="n">
        <v>7.8</v>
      </c>
      <c r="G35" s="3" t="s">
        <v>154</v>
      </c>
      <c r="H35" s="77" t="n">
        <v>42375</v>
      </c>
      <c r="I35" s="3" t="s">
        <v>157</v>
      </c>
      <c r="J35" s="72" t="s">
        <v>158</v>
      </c>
    </row>
    <row r="36" customFormat="false" ht="13.8" hidden="false" customHeight="false" outlineLevel="0" collapsed="false">
      <c r="A36" s="4" t="n">
        <v>33</v>
      </c>
      <c r="B36" s="3" t="n">
        <v>180</v>
      </c>
      <c r="C36" s="32" t="n">
        <v>482298</v>
      </c>
      <c r="D36" s="32" t="n">
        <v>16436</v>
      </c>
      <c r="E36" s="32" t="str">
        <f aca="false">VLOOKUP(C36,[2]sheet11!$d$1:$E$1048576,2,0)</f>
        <v>G-35</v>
      </c>
      <c r="F36" s="3" t="n">
        <v>7.8</v>
      </c>
      <c r="G36" s="3" t="s">
        <v>154</v>
      </c>
      <c r="H36" s="77" t="n">
        <v>42375</v>
      </c>
      <c r="I36" s="3" t="s">
        <v>157</v>
      </c>
      <c r="J36" s="72" t="s">
        <v>158</v>
      </c>
    </row>
    <row r="37" customFormat="false" ht="13.8" hidden="false" customHeight="false" outlineLevel="0" collapsed="false">
      <c r="A37" s="4" t="n">
        <v>34</v>
      </c>
      <c r="B37" s="3" t="n">
        <v>180</v>
      </c>
      <c r="C37" s="32" t="n">
        <v>495958</v>
      </c>
      <c r="D37" s="32" t="n">
        <v>16452</v>
      </c>
      <c r="E37" s="32" t="str">
        <f aca="false">VLOOKUP(C37,[2]sheet11!$d$1:$E$1048576,2,0)</f>
        <v>G-36</v>
      </c>
      <c r="F37" s="3" t="n">
        <v>7.8</v>
      </c>
      <c r="G37" s="3" t="s">
        <v>154</v>
      </c>
      <c r="H37" s="77" t="n">
        <v>42375</v>
      </c>
      <c r="I37" s="3" t="s">
        <v>157</v>
      </c>
      <c r="J37" s="72" t="s">
        <v>158</v>
      </c>
    </row>
    <row r="38" customFormat="false" ht="14.9" hidden="false" customHeight="false" outlineLevel="0" collapsed="false">
      <c r="A38" s="4" t="n">
        <v>35</v>
      </c>
      <c r="B38" s="3" t="s">
        <v>256</v>
      </c>
      <c r="C38" s="6" t="n">
        <v>366951495</v>
      </c>
      <c r="D38" s="4" t="n">
        <v>36695</v>
      </c>
      <c r="E38" s="32" t="s">
        <v>257</v>
      </c>
      <c r="F38" s="3" t="n">
        <v>7.8</v>
      </c>
      <c r="G38" s="3" t="s">
        <v>258</v>
      </c>
      <c r="H38" s="77" t="n">
        <v>42063</v>
      </c>
      <c r="I38" s="3" t="s">
        <v>157</v>
      </c>
      <c r="J38" s="72" t="s">
        <v>158</v>
      </c>
    </row>
    <row r="39" customFormat="false" ht="13.8" hidden="false" customHeight="false" outlineLevel="0" collapsed="false">
      <c r="A39" s="4" t="n">
        <v>36</v>
      </c>
      <c r="B39" s="3" t="n">
        <v>958</v>
      </c>
      <c r="C39" s="32" t="n">
        <v>60124945</v>
      </c>
      <c r="D39" s="32" t="s">
        <v>259</v>
      </c>
      <c r="E39" s="32" t="str">
        <f aca="false">VLOOKUP(C39,[2]sheet11!$d$1:$E$1048576,2,0)</f>
        <v>SL-01</v>
      </c>
      <c r="F39" s="3" t="n">
        <v>4.5</v>
      </c>
      <c r="G39" s="3" t="s">
        <v>260</v>
      </c>
      <c r="H39" s="77" t="n">
        <v>41817</v>
      </c>
      <c r="I39" s="3" t="s">
        <v>157</v>
      </c>
      <c r="J39" s="72" t="s">
        <v>158</v>
      </c>
    </row>
    <row r="40" customFormat="false" ht="13.8" hidden="false" customHeight="false" outlineLevel="0" collapsed="false">
      <c r="A40" s="4" t="n">
        <v>37</v>
      </c>
      <c r="B40" s="3" t="n">
        <v>958</v>
      </c>
      <c r="C40" s="32" t="n">
        <v>60124804</v>
      </c>
      <c r="D40" s="32" t="s">
        <v>261</v>
      </c>
      <c r="E40" s="32" t="str">
        <f aca="false">VLOOKUP(C40,[2]sheet11!$d$1:$E$1048576,2,0)</f>
        <v>SL-02</v>
      </c>
      <c r="F40" s="3" t="n">
        <v>4.5</v>
      </c>
      <c r="G40" s="3" t="s">
        <v>260</v>
      </c>
      <c r="H40" s="77" t="n">
        <v>41817</v>
      </c>
      <c r="I40" s="3" t="s">
        <v>157</v>
      </c>
      <c r="J40" s="72" t="s">
        <v>158</v>
      </c>
    </row>
    <row r="41" customFormat="false" ht="13.8" hidden="false" customHeight="false" outlineLevel="0" collapsed="false">
      <c r="A41" s="4" t="n">
        <v>38</v>
      </c>
      <c r="B41" s="3" t="n">
        <v>958</v>
      </c>
      <c r="C41" s="32" t="n">
        <v>60124349</v>
      </c>
      <c r="D41" s="32" t="s">
        <v>262</v>
      </c>
      <c r="E41" s="32" t="str">
        <f aca="false">VLOOKUP(C41,[2]sheet11!$d$1:$E$1048576,2,0)</f>
        <v>SL-03</v>
      </c>
      <c r="F41" s="3" t="n">
        <v>4.5</v>
      </c>
      <c r="G41" s="3" t="s">
        <v>260</v>
      </c>
      <c r="H41" s="77" t="n">
        <v>41817</v>
      </c>
      <c r="I41" s="3" t="s">
        <v>157</v>
      </c>
      <c r="J41" s="72" t="s">
        <v>158</v>
      </c>
    </row>
    <row r="42" customFormat="false" ht="13.8" hidden="false" customHeight="false" outlineLevel="0" collapsed="false">
      <c r="A42" s="4" t="n">
        <v>39</v>
      </c>
      <c r="B42" s="3" t="n">
        <v>958</v>
      </c>
      <c r="C42" s="32" t="n">
        <v>60124351</v>
      </c>
      <c r="D42" s="32" t="s">
        <v>263</v>
      </c>
      <c r="E42" s="32" t="str">
        <f aca="false">VLOOKUP(C42,[2]sheet11!$d$1:$E$1048576,2,0)</f>
        <v>SL-04</v>
      </c>
      <c r="F42" s="3" t="n">
        <v>4.5</v>
      </c>
      <c r="G42" s="3" t="s">
        <v>260</v>
      </c>
      <c r="H42" s="77" t="n">
        <v>41817</v>
      </c>
      <c r="I42" s="3" t="s">
        <v>157</v>
      </c>
      <c r="J42" s="72" t="s">
        <v>158</v>
      </c>
    </row>
    <row r="43" customFormat="false" ht="13.8" hidden="false" customHeight="false" outlineLevel="0" collapsed="false">
      <c r="A43" s="4" t="n">
        <v>40</v>
      </c>
      <c r="B43" s="3" t="n">
        <v>958</v>
      </c>
      <c r="C43" s="32" t="n">
        <v>60124950</v>
      </c>
      <c r="D43" s="32" t="s">
        <v>264</v>
      </c>
      <c r="E43" s="32" t="str">
        <f aca="false">VLOOKUP(C43,[2]sheet11!$d$1:$E$1048576,2,0)</f>
        <v>SL-05</v>
      </c>
      <c r="F43" s="3" t="n">
        <v>4.5</v>
      </c>
      <c r="G43" s="3" t="s">
        <v>260</v>
      </c>
      <c r="H43" s="77" t="n">
        <v>41817</v>
      </c>
      <c r="I43" s="3" t="s">
        <v>157</v>
      </c>
      <c r="J43" s="72" t="s">
        <v>158</v>
      </c>
    </row>
    <row r="44" customFormat="false" ht="13.8" hidden="false" customHeight="false" outlineLevel="0" collapsed="false">
      <c r="A44" s="4" t="n">
        <v>41</v>
      </c>
      <c r="B44" s="3" t="n">
        <v>958</v>
      </c>
      <c r="C44" s="32" t="n">
        <v>60124348</v>
      </c>
      <c r="D44" s="32" t="s">
        <v>265</v>
      </c>
      <c r="E44" s="32" t="str">
        <f aca="false">VLOOKUP(C44,[2]sheet11!$d$1:$E$1048576,2,0)</f>
        <v>SL-06</v>
      </c>
      <c r="F44" s="3" t="n">
        <v>4.5</v>
      </c>
      <c r="G44" s="3" t="s">
        <v>260</v>
      </c>
      <c r="H44" s="77" t="n">
        <v>41817</v>
      </c>
      <c r="I44" s="3" t="s">
        <v>157</v>
      </c>
      <c r="J44" s="72" t="s">
        <v>158</v>
      </c>
    </row>
    <row r="45" customFormat="false" ht="13.8" hidden="false" customHeight="false" outlineLevel="0" collapsed="false">
      <c r="A45" s="4" t="n">
        <v>42</v>
      </c>
      <c r="B45" s="3" t="n">
        <v>958</v>
      </c>
      <c r="C45" s="32" t="n">
        <v>60124805</v>
      </c>
      <c r="D45" s="32" t="s">
        <v>266</v>
      </c>
      <c r="E45" s="32" t="str">
        <f aca="false">VLOOKUP(C45,[2]sheet11!$d$1:$E$1048576,2,0)</f>
        <v>SL-07</v>
      </c>
      <c r="F45" s="3" t="n">
        <v>4.5</v>
      </c>
      <c r="G45" s="3" t="s">
        <v>260</v>
      </c>
      <c r="H45" s="77" t="n">
        <v>41817</v>
      </c>
      <c r="I45" s="3" t="s">
        <v>157</v>
      </c>
      <c r="J45" s="72" t="s">
        <v>158</v>
      </c>
    </row>
    <row r="46" customFormat="false" ht="13.8" hidden="false" customHeight="false" outlineLevel="0" collapsed="false">
      <c r="A46" s="4" t="n">
        <v>43</v>
      </c>
      <c r="B46" s="3" t="n">
        <v>958</v>
      </c>
      <c r="C46" s="32" t="n">
        <v>60124594</v>
      </c>
      <c r="D46" s="32" t="s">
        <v>267</v>
      </c>
      <c r="E46" s="32" t="str">
        <f aca="false">VLOOKUP(C46,[2]sheet11!$d$1:$E$1048576,2,0)</f>
        <v>SL-08</v>
      </c>
      <c r="F46" s="3" t="n">
        <v>4.5</v>
      </c>
      <c r="G46" s="3" t="s">
        <v>260</v>
      </c>
      <c r="H46" s="77" t="n">
        <v>41817</v>
      </c>
      <c r="I46" s="3" t="s">
        <v>157</v>
      </c>
      <c r="J46" s="72" t="s">
        <v>158</v>
      </c>
    </row>
    <row r="47" customFormat="false" ht="13.8" hidden="false" customHeight="false" outlineLevel="0" collapsed="false">
      <c r="A47" s="4" t="n">
        <v>44</v>
      </c>
      <c r="B47" s="3" t="n">
        <v>958</v>
      </c>
      <c r="C47" s="32" t="n">
        <v>60124707</v>
      </c>
      <c r="D47" s="32" t="s">
        <v>268</v>
      </c>
      <c r="E47" s="32" t="str">
        <f aca="false">VLOOKUP(C47,[2]sheet11!$d$1:$E$1048576,2,0)</f>
        <v>SL-09</v>
      </c>
      <c r="F47" s="3" t="n">
        <v>4.5</v>
      </c>
      <c r="G47" s="3" t="s">
        <v>260</v>
      </c>
      <c r="H47" s="77" t="n">
        <v>41817</v>
      </c>
      <c r="I47" s="3" t="s">
        <v>157</v>
      </c>
      <c r="J47" s="72" t="s">
        <v>158</v>
      </c>
    </row>
    <row r="48" customFormat="false" ht="13.8" hidden="false" customHeight="false" outlineLevel="0" collapsed="false">
      <c r="A48" s="4" t="n">
        <v>45</v>
      </c>
      <c r="B48" s="3" t="n">
        <v>958</v>
      </c>
      <c r="C48" s="32" t="n">
        <v>60119992</v>
      </c>
      <c r="D48" s="32" t="s">
        <v>269</v>
      </c>
      <c r="E48" s="32" t="str">
        <f aca="false">VLOOKUP(C48,[2]sheet11!$d$1:$E$1048576,2,0)</f>
        <v>SL-10</v>
      </c>
      <c r="F48" s="3" t="n">
        <v>4.5</v>
      </c>
      <c r="G48" s="3" t="s">
        <v>260</v>
      </c>
      <c r="H48" s="77" t="n">
        <v>41817</v>
      </c>
      <c r="I48" s="3" t="s">
        <v>157</v>
      </c>
      <c r="J48" s="72" t="s">
        <v>158</v>
      </c>
    </row>
    <row r="49" customFormat="false" ht="13.8" hidden="false" customHeight="false" outlineLevel="0" collapsed="false">
      <c r="A49" s="4" t="n">
        <v>46</v>
      </c>
      <c r="B49" s="3" t="n">
        <v>958</v>
      </c>
      <c r="C49" s="32" t="n">
        <v>60159851</v>
      </c>
      <c r="D49" s="32" t="s">
        <v>270</v>
      </c>
      <c r="E49" s="32" t="str">
        <f aca="false">VLOOKUP(C49,[2]sheet11!$d$1:$E$1048576,2,0)</f>
        <v>SL-11</v>
      </c>
      <c r="F49" s="3" t="n">
        <v>4.5</v>
      </c>
      <c r="G49" s="3" t="s">
        <v>260</v>
      </c>
      <c r="H49" s="77" t="n">
        <v>41848</v>
      </c>
      <c r="I49" s="3" t="s">
        <v>157</v>
      </c>
      <c r="J49" s="72" t="s">
        <v>158</v>
      </c>
    </row>
    <row r="50" customFormat="false" ht="13.8" hidden="false" customHeight="false" outlineLevel="0" collapsed="false">
      <c r="A50" s="4" t="n">
        <v>47</v>
      </c>
      <c r="B50" s="3" t="n">
        <v>958</v>
      </c>
      <c r="C50" s="32" t="n">
        <v>60160500</v>
      </c>
      <c r="D50" s="32" t="s">
        <v>271</v>
      </c>
      <c r="E50" s="32" t="str">
        <f aca="false">VLOOKUP(C50,[2]sheet11!$d$1:$E$1048576,2,0)</f>
        <v>SL-12</v>
      </c>
      <c r="F50" s="3" t="n">
        <v>4.5</v>
      </c>
      <c r="G50" s="3" t="s">
        <v>260</v>
      </c>
      <c r="H50" s="77" t="n">
        <v>41848</v>
      </c>
      <c r="I50" s="3" t="s">
        <v>157</v>
      </c>
      <c r="J50" s="72" t="s">
        <v>158</v>
      </c>
    </row>
    <row r="51" customFormat="false" ht="13.8" hidden="false" customHeight="false" outlineLevel="0" collapsed="false">
      <c r="A51" s="4" t="n">
        <v>48</v>
      </c>
      <c r="B51" s="3" t="n">
        <v>958</v>
      </c>
      <c r="C51" s="32" t="n">
        <v>60160027</v>
      </c>
      <c r="D51" s="32" t="s">
        <v>272</v>
      </c>
      <c r="E51" s="32" t="str">
        <f aca="false">VLOOKUP(C51,[2]sheet11!$d$1:$E$1048576,2,0)</f>
        <v>SL-13</v>
      </c>
      <c r="F51" s="3" t="n">
        <v>4.5</v>
      </c>
      <c r="G51" s="3" t="s">
        <v>260</v>
      </c>
      <c r="H51" s="77" t="n">
        <v>41848</v>
      </c>
      <c r="I51" s="3" t="s">
        <v>157</v>
      </c>
      <c r="J51" s="72" t="s">
        <v>158</v>
      </c>
    </row>
    <row r="52" customFormat="false" ht="13.8" hidden="false" customHeight="false" outlineLevel="0" collapsed="false">
      <c r="A52" s="4" t="n">
        <v>49</v>
      </c>
      <c r="B52" s="3" t="n">
        <v>958</v>
      </c>
      <c r="C52" s="32" t="n">
        <v>60160024</v>
      </c>
      <c r="D52" s="32" t="s">
        <v>273</v>
      </c>
      <c r="E52" s="32" t="str">
        <f aca="false">VLOOKUP(C52,[2]sheet11!$d$1:$E$1048576,2,0)</f>
        <v>SL-14</v>
      </c>
      <c r="F52" s="3" t="n">
        <v>4.5</v>
      </c>
      <c r="G52" s="3" t="s">
        <v>260</v>
      </c>
      <c r="H52" s="77" t="n">
        <v>41848</v>
      </c>
      <c r="I52" s="3" t="s">
        <v>157</v>
      </c>
      <c r="J52" s="72" t="s">
        <v>158</v>
      </c>
    </row>
    <row r="53" customFormat="false" ht="13.8" hidden="false" customHeight="false" outlineLevel="0" collapsed="false">
      <c r="A53" s="4" t="n">
        <v>50</v>
      </c>
      <c r="B53" s="3" t="n">
        <v>958</v>
      </c>
      <c r="C53" s="32" t="n">
        <v>60160023</v>
      </c>
      <c r="D53" s="32" t="s">
        <v>274</v>
      </c>
      <c r="E53" s="32" t="str">
        <f aca="false">VLOOKUP(C53,[2]sheet11!$d$1:$E$1048576,2,0)</f>
        <v>SL-15</v>
      </c>
      <c r="F53" s="3" t="n">
        <v>4.5</v>
      </c>
      <c r="G53" s="3" t="s">
        <v>260</v>
      </c>
      <c r="H53" s="77" t="n">
        <v>41848</v>
      </c>
      <c r="I53" s="3" t="s">
        <v>157</v>
      </c>
      <c r="J53" s="72" t="s">
        <v>158</v>
      </c>
    </row>
    <row r="54" customFormat="false" ht="13.8" hidden="false" customHeight="false" outlineLevel="0" collapsed="false">
      <c r="A54" s="4" t="n">
        <v>51</v>
      </c>
      <c r="B54" s="3" t="n">
        <v>958</v>
      </c>
      <c r="C54" s="32" t="n">
        <v>60159796</v>
      </c>
      <c r="D54" s="32" t="s">
        <v>275</v>
      </c>
      <c r="E54" s="32" t="str">
        <f aca="false">VLOOKUP(C54,[2]sheet11!$d$1:$E$1048576,2,0)</f>
        <v>SL-16</v>
      </c>
      <c r="F54" s="3" t="n">
        <v>4.5</v>
      </c>
      <c r="G54" s="3" t="s">
        <v>260</v>
      </c>
      <c r="H54" s="77" t="n">
        <v>41848</v>
      </c>
      <c r="I54" s="3" t="s">
        <v>157</v>
      </c>
      <c r="J54" s="72" t="s">
        <v>158</v>
      </c>
    </row>
    <row r="55" customFormat="false" ht="13.8" hidden="false" customHeight="false" outlineLevel="0" collapsed="false">
      <c r="A55" s="4" t="n">
        <v>52</v>
      </c>
      <c r="B55" s="3" t="n">
        <v>958</v>
      </c>
      <c r="C55" s="32" t="n">
        <v>60160498</v>
      </c>
      <c r="D55" s="32" t="s">
        <v>276</v>
      </c>
      <c r="E55" s="32" t="str">
        <f aca="false">VLOOKUP(C55,[2]sheet11!$d$1:$E$1048576,2,0)</f>
        <v>SL-17</v>
      </c>
      <c r="F55" s="3" t="n">
        <v>4.5</v>
      </c>
      <c r="G55" s="3" t="s">
        <v>260</v>
      </c>
      <c r="H55" s="77" t="n">
        <v>41848</v>
      </c>
      <c r="I55" s="3" t="s">
        <v>157</v>
      </c>
      <c r="J55" s="72" t="s">
        <v>158</v>
      </c>
    </row>
    <row r="56" customFormat="false" ht="13.8" hidden="false" customHeight="false" outlineLevel="0" collapsed="false">
      <c r="A56" s="4" t="n">
        <v>53</v>
      </c>
      <c r="B56" s="3" t="n">
        <v>958</v>
      </c>
      <c r="C56" s="32" t="n">
        <v>60160025</v>
      </c>
      <c r="D56" s="32" t="s">
        <v>277</v>
      </c>
      <c r="E56" s="32" t="str">
        <f aca="false">VLOOKUP(C56,[2]sheet11!$d$1:$E$1048576,2,0)</f>
        <v>SL-18</v>
      </c>
      <c r="F56" s="3" t="n">
        <v>4.5</v>
      </c>
      <c r="G56" s="3" t="s">
        <v>260</v>
      </c>
      <c r="H56" s="77" t="n">
        <v>41848</v>
      </c>
      <c r="I56" s="3" t="s">
        <v>157</v>
      </c>
      <c r="J56" s="72" t="s">
        <v>158</v>
      </c>
    </row>
    <row r="57" customFormat="false" ht="13.8" hidden="false" customHeight="false" outlineLevel="0" collapsed="false">
      <c r="A57" s="4" t="n">
        <v>54</v>
      </c>
      <c r="B57" s="3" t="n">
        <v>958</v>
      </c>
      <c r="C57" s="32" t="n">
        <v>60159852</v>
      </c>
      <c r="D57" s="32" t="s">
        <v>278</v>
      </c>
      <c r="E57" s="32" t="str">
        <f aca="false">VLOOKUP(C57,[2]sheet11!$d$1:$E$1048576,2,0)</f>
        <v>SL-19</v>
      </c>
      <c r="F57" s="3" t="n">
        <v>4.5</v>
      </c>
      <c r="G57" s="3" t="s">
        <v>260</v>
      </c>
      <c r="H57" s="77" t="n">
        <v>41848</v>
      </c>
      <c r="I57" s="3" t="s">
        <v>157</v>
      </c>
      <c r="J57" s="72" t="s">
        <v>158</v>
      </c>
    </row>
    <row r="58" customFormat="false" ht="13.8" hidden="false" customHeight="false" outlineLevel="0" collapsed="false">
      <c r="A58" s="4" t="n">
        <v>55</v>
      </c>
      <c r="B58" s="3" t="n">
        <v>958</v>
      </c>
      <c r="C58" s="32" t="n">
        <v>60159848</v>
      </c>
      <c r="D58" s="32" t="s">
        <v>279</v>
      </c>
      <c r="E58" s="32" t="str">
        <f aca="false">VLOOKUP(C58,[2]sheet11!$d$1:$E$1048576,2,0)</f>
        <v>SL-20</v>
      </c>
      <c r="F58" s="3" t="n">
        <v>4.5</v>
      </c>
      <c r="G58" s="3" t="s">
        <v>260</v>
      </c>
      <c r="H58" s="77" t="n">
        <v>41848</v>
      </c>
      <c r="I58" s="3" t="s">
        <v>157</v>
      </c>
      <c r="J58" s="72" t="s">
        <v>158</v>
      </c>
    </row>
    <row r="59" customFormat="false" ht="13.8" hidden="false" customHeight="false" outlineLevel="0" collapsed="false">
      <c r="A59" s="4" t="n">
        <v>56</v>
      </c>
      <c r="B59" s="3" t="n">
        <v>150</v>
      </c>
      <c r="C59" s="2" t="n">
        <v>791501</v>
      </c>
      <c r="D59" s="4" t="s">
        <v>280</v>
      </c>
      <c r="E59" s="32" t="s">
        <v>281</v>
      </c>
      <c r="F59" s="3" t="n">
        <v>6.8</v>
      </c>
      <c r="G59" s="3" t="s">
        <v>154</v>
      </c>
      <c r="H59" s="77" t="n">
        <v>43269</v>
      </c>
      <c r="I59" s="3" t="s">
        <v>157</v>
      </c>
      <c r="J59" s="72" t="s">
        <v>158</v>
      </c>
    </row>
    <row r="60" customFormat="false" ht="13.8" hidden="false" customHeight="false" outlineLevel="0" collapsed="false">
      <c r="A60" s="4" t="n">
        <v>57</v>
      </c>
      <c r="B60" s="3" t="n">
        <v>150</v>
      </c>
      <c r="C60" s="2" t="n">
        <v>790845</v>
      </c>
      <c r="D60" s="4" t="s">
        <v>282</v>
      </c>
      <c r="E60" s="32" t="s">
        <v>283</v>
      </c>
      <c r="F60" s="3" t="n">
        <v>6.8</v>
      </c>
      <c r="G60" s="3" t="s">
        <v>154</v>
      </c>
      <c r="H60" s="77" t="n">
        <v>43269</v>
      </c>
      <c r="I60" s="3" t="s">
        <v>157</v>
      </c>
      <c r="J60" s="72" t="s">
        <v>158</v>
      </c>
    </row>
    <row r="61" customFormat="false" ht="13.8" hidden="false" customHeight="false" outlineLevel="0" collapsed="false">
      <c r="A61" s="4" t="n">
        <v>58</v>
      </c>
      <c r="B61" s="3" t="n">
        <v>220</v>
      </c>
      <c r="C61" s="2" t="n">
        <v>757793</v>
      </c>
      <c r="D61" s="4" t="s">
        <v>284</v>
      </c>
      <c r="E61" s="32" t="s">
        <v>285</v>
      </c>
      <c r="F61" s="3" t="n">
        <v>8.2</v>
      </c>
      <c r="G61" s="3" t="s">
        <v>154</v>
      </c>
      <c r="H61" s="77" t="n">
        <v>43215</v>
      </c>
      <c r="I61" s="3" t="s">
        <v>100</v>
      </c>
      <c r="J61" s="3" t="s">
        <v>231</v>
      </c>
    </row>
    <row r="62" customFormat="false" ht="13.8" hidden="false" customHeight="false" outlineLevel="0" collapsed="false">
      <c r="A62" s="4" t="n">
        <v>59</v>
      </c>
      <c r="B62" s="3" t="n">
        <v>220</v>
      </c>
      <c r="C62" s="2" t="n">
        <v>759047</v>
      </c>
      <c r="D62" s="4" t="s">
        <v>286</v>
      </c>
      <c r="E62" s="32" t="s">
        <v>287</v>
      </c>
      <c r="F62" s="3" t="n">
        <v>8.2</v>
      </c>
      <c r="G62" s="3" t="s">
        <v>154</v>
      </c>
      <c r="H62" s="77" t="n">
        <v>43215</v>
      </c>
      <c r="I62" s="3" t="s">
        <v>100</v>
      </c>
      <c r="J62" s="3" t="s">
        <v>231</v>
      </c>
    </row>
    <row r="63" customFormat="false" ht="13.8" hidden="false" customHeight="false" outlineLevel="0" collapsed="false">
      <c r="A63" s="4" t="n">
        <v>60</v>
      </c>
      <c r="B63" s="3" t="n">
        <v>150</v>
      </c>
      <c r="C63" s="2" t="n">
        <v>777912</v>
      </c>
      <c r="D63" s="4" t="s">
        <v>288</v>
      </c>
      <c r="E63" s="32" t="s">
        <v>289</v>
      </c>
      <c r="F63" s="3" t="n">
        <v>6.8</v>
      </c>
      <c r="G63" s="3" t="s">
        <v>154</v>
      </c>
      <c r="H63" s="77" t="n">
        <v>43241</v>
      </c>
      <c r="I63" s="3" t="s">
        <v>100</v>
      </c>
      <c r="J63" s="3" t="s">
        <v>220</v>
      </c>
    </row>
    <row r="64" customFormat="false" ht="13.8" hidden="false" customHeight="false" outlineLevel="0" collapsed="false">
      <c r="A64" s="4" t="n">
        <v>61</v>
      </c>
      <c r="B64" s="3" t="n">
        <v>150</v>
      </c>
      <c r="C64" s="2" t="n">
        <v>780094</v>
      </c>
      <c r="D64" s="4" t="s">
        <v>290</v>
      </c>
      <c r="E64" s="32" t="s">
        <v>291</v>
      </c>
      <c r="F64" s="3" t="n">
        <v>6.8</v>
      </c>
      <c r="G64" s="3" t="s">
        <v>154</v>
      </c>
      <c r="H64" s="77" t="n">
        <v>43241</v>
      </c>
      <c r="I64" s="3" t="s">
        <v>100</v>
      </c>
      <c r="J64" s="3" t="s">
        <v>220</v>
      </c>
    </row>
    <row r="65" customFormat="false" ht="13.8" hidden="false" customHeight="false" outlineLevel="0" collapsed="false">
      <c r="A65" s="4" t="n">
        <v>62</v>
      </c>
      <c r="B65" s="3" t="n">
        <v>150</v>
      </c>
      <c r="C65" s="2" t="n">
        <v>785025</v>
      </c>
      <c r="D65" s="4" t="s">
        <v>292</v>
      </c>
      <c r="E65" s="32" t="s">
        <v>293</v>
      </c>
      <c r="F65" s="3" t="n">
        <v>6.8</v>
      </c>
      <c r="G65" s="3" t="s">
        <v>154</v>
      </c>
      <c r="H65" s="77" t="n">
        <v>43255</v>
      </c>
      <c r="I65" s="3" t="s">
        <v>100</v>
      </c>
      <c r="J65" s="3" t="s">
        <v>220</v>
      </c>
    </row>
    <row r="66" customFormat="false" ht="13.8" hidden="false" customHeight="false" outlineLevel="0" collapsed="false">
      <c r="A66" s="4" t="n">
        <v>63</v>
      </c>
      <c r="B66" s="3" t="n">
        <v>150</v>
      </c>
      <c r="C66" s="2" t="n">
        <v>790798</v>
      </c>
      <c r="D66" s="4" t="s">
        <v>294</v>
      </c>
      <c r="E66" s="32" t="s">
        <v>295</v>
      </c>
      <c r="F66" s="3" t="n">
        <v>6.8</v>
      </c>
      <c r="G66" s="3" t="s">
        <v>154</v>
      </c>
      <c r="H66" s="77" t="n">
        <v>43277</v>
      </c>
      <c r="I66" s="3" t="s">
        <v>100</v>
      </c>
      <c r="J66" s="3" t="s">
        <v>220</v>
      </c>
    </row>
    <row r="67" customFormat="false" ht="13.8" hidden="false" customHeight="false" outlineLevel="0" collapsed="false">
      <c r="A67" s="4" t="n">
        <v>64</v>
      </c>
      <c r="B67" s="3" t="n">
        <v>220</v>
      </c>
      <c r="C67" s="2" t="n">
        <v>790018</v>
      </c>
      <c r="D67" s="4" t="s">
        <v>296</v>
      </c>
      <c r="E67" s="32" t="s">
        <v>297</v>
      </c>
      <c r="F67" s="3" t="n">
        <v>8.2</v>
      </c>
      <c r="G67" s="3" t="s">
        <v>154</v>
      </c>
      <c r="H67" s="77" t="n">
        <v>43269</v>
      </c>
      <c r="I67" s="3" t="s">
        <v>100</v>
      </c>
      <c r="J67" s="3" t="s">
        <v>231</v>
      </c>
    </row>
    <row r="68" customFormat="false" ht="13.8" hidden="false" customHeight="false" outlineLevel="0" collapsed="false">
      <c r="A68" s="4" t="n">
        <v>65</v>
      </c>
      <c r="B68" s="3" t="n">
        <v>220</v>
      </c>
      <c r="C68" s="2" t="n">
        <v>798847</v>
      </c>
      <c r="D68" s="4" t="n">
        <v>12126</v>
      </c>
      <c r="E68" s="32" t="s">
        <v>298</v>
      </c>
      <c r="F68" s="3" t="n">
        <v>8.2</v>
      </c>
      <c r="G68" s="3" t="s">
        <v>154</v>
      </c>
      <c r="H68" s="77" t="n">
        <v>43329</v>
      </c>
      <c r="I68" s="3" t="s">
        <v>100</v>
      </c>
      <c r="J68" s="3" t="s">
        <v>231</v>
      </c>
    </row>
    <row r="1048576" customFormat="false" ht="12.8" hidden="false" customHeight="false" outlineLevel="0" collapsed="false"/>
  </sheetData>
  <mergeCells count="2">
    <mergeCell ref="A1:J1"/>
    <mergeCell ref="A2:J2"/>
  </mergeCells>
  <conditionalFormatting sqref="C38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7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C12" activeCellId="0" sqref="C12"/>
    </sheetView>
  </sheetViews>
  <sheetFormatPr defaultRowHeight="14.4" zeroHeight="false" outlineLevelRow="0" outlineLevelCol="0"/>
  <cols>
    <col collapsed="false" customWidth="true" hidden="false" outlineLevel="0" max="2" min="1" style="11" width="9.11"/>
    <col collapsed="false" customWidth="true" hidden="false" outlineLevel="0" max="3" min="3" style="11" width="11.66"/>
    <col collapsed="false" customWidth="true" hidden="false" outlineLevel="0" max="4" min="4" style="11" width="15"/>
    <col collapsed="false" customWidth="true" hidden="false" outlineLevel="0" max="5" min="5" style="78" width="30.44"/>
    <col collapsed="false" customWidth="true" hidden="false" outlineLevel="0" max="6" min="6" style="78" width="33.74"/>
    <col collapsed="false" customWidth="true" hidden="false" outlineLevel="0" max="7" min="7" style="78" width="44.33"/>
    <col collapsed="false" customWidth="true" hidden="false" outlineLevel="0" max="8" min="8" style="11" width="16"/>
    <col collapsed="false" customWidth="true" hidden="false" outlineLevel="0" max="9" min="9" style="11" width="22.11"/>
    <col collapsed="false" customWidth="true" hidden="false" outlineLevel="0" max="1025" min="10" style="0" width="9"/>
  </cols>
  <sheetData>
    <row r="1" customFormat="false" ht="23.4" hidden="false" customHeight="false" outlineLevel="0" collapsed="false">
      <c r="A1" s="79" t="s">
        <v>142</v>
      </c>
      <c r="B1" s="79"/>
      <c r="C1" s="79"/>
      <c r="D1" s="79"/>
      <c r="E1" s="79"/>
      <c r="F1" s="79"/>
      <c r="G1" s="79"/>
      <c r="H1" s="79"/>
      <c r="I1" s="79"/>
    </row>
    <row r="3" customFormat="false" ht="28.5" hidden="false" customHeight="true" outlineLevel="0" collapsed="false">
      <c r="A3" s="80" t="s">
        <v>299</v>
      </c>
      <c r="B3" s="80"/>
      <c r="C3" s="80"/>
      <c r="D3" s="80"/>
      <c r="E3" s="80"/>
      <c r="F3" s="80"/>
      <c r="G3" s="80"/>
      <c r="H3" s="80"/>
      <c r="I3" s="80"/>
    </row>
    <row r="5" customFormat="false" ht="27" hidden="false" customHeight="true" outlineLevel="0" collapsed="false">
      <c r="A5" s="81" t="s">
        <v>252</v>
      </c>
      <c r="B5" s="81" t="s">
        <v>300</v>
      </c>
      <c r="C5" s="81" t="s">
        <v>91</v>
      </c>
      <c r="D5" s="62" t="s">
        <v>151</v>
      </c>
      <c r="E5" s="82" t="s">
        <v>301</v>
      </c>
      <c r="F5" s="75" t="s">
        <v>61</v>
      </c>
      <c r="G5" s="75" t="s">
        <v>92</v>
      </c>
      <c r="H5" s="83" t="s">
        <v>302</v>
      </c>
      <c r="I5" s="83" t="s">
        <v>303</v>
      </c>
    </row>
    <row r="6" customFormat="false" ht="14.4" hidden="false" customHeight="false" outlineLevel="0" collapsed="false">
      <c r="A6" s="3" t="n">
        <v>1</v>
      </c>
      <c r="B6" s="3" t="s">
        <v>304</v>
      </c>
      <c r="C6" s="3" t="s">
        <v>154</v>
      </c>
      <c r="D6" s="3" t="n">
        <v>49</v>
      </c>
      <c r="E6" s="84" t="n">
        <v>40539</v>
      </c>
      <c r="F6" s="84" t="str">
        <f aca="false">VLOOKUP(B6,'[3]dumper.'!$c$1:$D$1048576,2,0)</f>
        <v>YV2JSG0D5A8892362J13</v>
      </c>
      <c r="G6" s="84" t="str">
        <f aca="false">VLOOKUP(B6,'[3]dumper.'!$c$1:$F$1048576,4,0)</f>
        <v>FM 400 8X4 R BSIII</v>
      </c>
      <c r="H6" s="3" t="s">
        <v>157</v>
      </c>
      <c r="I6" s="72" t="s">
        <v>158</v>
      </c>
    </row>
    <row r="7" customFormat="false" ht="14.4" hidden="false" customHeight="false" outlineLevel="0" collapsed="false">
      <c r="A7" s="3" t="n">
        <v>2</v>
      </c>
      <c r="B7" s="3" t="s">
        <v>305</v>
      </c>
      <c r="C7" s="3" t="s">
        <v>154</v>
      </c>
      <c r="D7" s="3" t="n">
        <v>49</v>
      </c>
      <c r="E7" s="84" t="n">
        <v>40539</v>
      </c>
      <c r="F7" s="84" t="str">
        <f aca="false">VLOOKUP(B7,'[3]dumper.'!$c$1:$D$1048576,2,0)</f>
        <v>YV2JSG0D3A8892361J13</v>
      </c>
      <c r="G7" s="84" t="str">
        <f aca="false">VLOOKUP(B7,'[3]dumper.'!$c$1:$F$1048576,4,0)</f>
        <v>FM 400 8X4 R BSIII</v>
      </c>
      <c r="H7" s="3" t="s">
        <v>157</v>
      </c>
      <c r="I7" s="72" t="s">
        <v>158</v>
      </c>
    </row>
    <row r="8" customFormat="false" ht="14.4" hidden="false" customHeight="false" outlineLevel="0" collapsed="false">
      <c r="A8" s="3" t="n">
        <v>3</v>
      </c>
      <c r="B8" s="3" t="s">
        <v>306</v>
      </c>
      <c r="C8" s="3" t="s">
        <v>154</v>
      </c>
      <c r="D8" s="3" t="n">
        <v>49</v>
      </c>
      <c r="E8" s="84" t="n">
        <v>40539</v>
      </c>
      <c r="F8" s="84" t="str">
        <f aca="false">VLOOKUP(B8,'[3]dumper.'!$c$1:$D$1048576,2,0)</f>
        <v>YV2JSG0D4A8892577K13</v>
      </c>
      <c r="G8" s="84" t="str">
        <f aca="false">VLOOKUP(B8,'[3]dumper.'!$c$1:$F$1048576,4,0)</f>
        <v>FM 400 8X4 R BSIII</v>
      </c>
      <c r="H8" s="3" t="s">
        <v>157</v>
      </c>
      <c r="I8" s="72" t="s">
        <v>158</v>
      </c>
    </row>
    <row r="9" customFormat="false" ht="14.4" hidden="false" customHeight="false" outlineLevel="0" collapsed="false">
      <c r="A9" s="3" t="n">
        <v>4</v>
      </c>
      <c r="B9" s="3" t="s">
        <v>307</v>
      </c>
      <c r="C9" s="3" t="s">
        <v>154</v>
      </c>
      <c r="D9" s="3" t="n">
        <v>49</v>
      </c>
      <c r="E9" s="84" t="n">
        <v>40539</v>
      </c>
      <c r="F9" s="84" t="str">
        <f aca="false">VLOOKUP(B9,'[3]dumper.'!$c$1:$D$1048576,2,0)</f>
        <v>YVJSG0D8B8893815L13</v>
      </c>
      <c r="G9" s="84" t="str">
        <f aca="false">VLOOKUP(B9,'[3]dumper.'!$c$1:$F$1048576,4,0)</f>
        <v> FM 400 8X4 R BSIII</v>
      </c>
      <c r="H9" s="3" t="s">
        <v>157</v>
      </c>
      <c r="I9" s="72" t="s">
        <v>158</v>
      </c>
    </row>
    <row r="10" customFormat="false" ht="14.4" hidden="false" customHeight="false" outlineLevel="0" collapsed="false">
      <c r="A10" s="3" t="n">
        <v>5</v>
      </c>
      <c r="B10" s="3" t="s">
        <v>308</v>
      </c>
      <c r="C10" s="3" t="s">
        <v>154</v>
      </c>
      <c r="D10" s="3" t="n">
        <v>49</v>
      </c>
      <c r="E10" s="84" t="n">
        <v>42025</v>
      </c>
      <c r="F10" s="84" t="str">
        <f aca="false">VLOOKUP(B10,'[3]dumper.'!$c$1:$D$1048576,2,0)</f>
        <v>YV2JSG0D7C8905809*B15*</v>
      </c>
      <c r="G10" s="84" t="n">
        <f aca="false">VLOOKUP(B10,'[3]dumper.'!$c$1:$F$1048576,4,0)</f>
        <v>0</v>
      </c>
      <c r="H10" s="3" t="s">
        <v>157</v>
      </c>
      <c r="I10" s="72" t="s">
        <v>158</v>
      </c>
    </row>
    <row r="11" customFormat="false" ht="14.4" hidden="false" customHeight="false" outlineLevel="0" collapsed="false">
      <c r="A11" s="3" t="n">
        <v>6</v>
      </c>
      <c r="B11" s="3" t="s">
        <v>309</v>
      </c>
      <c r="C11" s="3" t="s">
        <v>154</v>
      </c>
      <c r="D11" s="3" t="n">
        <v>49</v>
      </c>
      <c r="E11" s="84" t="n">
        <v>42026</v>
      </c>
      <c r="F11" s="84" t="str">
        <f aca="false">VLOOKUP(B11,'[3]dumper.'!$c$1:$D$1048576,2,0)</f>
        <v>YV2JSG0D3C8905810*B15*</v>
      </c>
      <c r="G11" s="84" t="str">
        <f aca="false">VLOOKUP(B11,'[3]dumper.'!$c$1:$F$1048576,4,0)</f>
        <v> FM 400 6 X 4 -BSIII</v>
      </c>
      <c r="H11" s="3" t="s">
        <v>157</v>
      </c>
      <c r="I11" s="72" t="s">
        <v>158</v>
      </c>
    </row>
    <row r="12" customFormat="false" ht="14.4" hidden="false" customHeight="false" outlineLevel="0" collapsed="false">
      <c r="A12" s="3" t="n">
        <v>7</v>
      </c>
      <c r="B12" s="3" t="s">
        <v>310</v>
      </c>
      <c r="C12" s="3" t="s">
        <v>154</v>
      </c>
      <c r="D12" s="3" t="n">
        <v>49</v>
      </c>
      <c r="E12" s="84" t="n">
        <v>42021</v>
      </c>
      <c r="F12" s="84" t="str">
        <f aca="false">VLOOKUP(B12,'[3]dumper.'!$c$1:$D$1048576,2,0)</f>
        <v>YV2JSG0D8C8907181*E15*</v>
      </c>
      <c r="G12" s="84" t="str">
        <f aca="false">VLOOKUP(B12,'[3]dumper.'!$c$1:$F$1048576,4,0)</f>
        <v> FM 400 6 X 4 -BSIII</v>
      </c>
      <c r="H12" s="3" t="s">
        <v>157</v>
      </c>
      <c r="I12" s="72" t="s">
        <v>158</v>
      </c>
    </row>
    <row r="13" customFormat="false" ht="14.4" hidden="false" customHeight="false" outlineLevel="0" collapsed="false">
      <c r="A13" s="3" t="n">
        <v>8</v>
      </c>
      <c r="B13" s="3" t="s">
        <v>311</v>
      </c>
      <c r="C13" s="3" t="s">
        <v>154</v>
      </c>
      <c r="D13" s="3" t="n">
        <v>49</v>
      </c>
      <c r="E13" s="84" t="n">
        <v>42021</v>
      </c>
      <c r="F13" s="84" t="str">
        <f aca="false">VLOOKUP(B13,'[3]dumper.'!$c$1:$D$1048576,2,0)</f>
        <v>YV2JSG0DXC8907182*E15*</v>
      </c>
      <c r="G13" s="84" t="n">
        <f aca="false">VLOOKUP(B13,'[3]dumper.'!$c$1:$F$1048576,4,0)</f>
        <v>0</v>
      </c>
      <c r="H13" s="3" t="s">
        <v>157</v>
      </c>
      <c r="I13" s="72" t="s">
        <v>158</v>
      </c>
    </row>
    <row r="14" customFormat="false" ht="14.4" hidden="false" customHeight="false" outlineLevel="0" collapsed="false">
      <c r="A14" s="3" t="n">
        <v>9</v>
      </c>
      <c r="B14" s="3" t="s">
        <v>312</v>
      </c>
      <c r="C14" s="3" t="s">
        <v>154</v>
      </c>
      <c r="D14" s="3" t="n">
        <v>49</v>
      </c>
      <c r="E14" s="84" t="n">
        <v>42022</v>
      </c>
      <c r="F14" s="84" t="str">
        <f aca="false">VLOOKUP(B14,'[3]dumper.'!$c$1:$D$1048576,2,0)</f>
        <v>YV2JSG0D5C8907316*F15*</v>
      </c>
      <c r="G14" s="84" t="str">
        <f aca="false">VLOOKUP(B14,'[3]dumper.'!$c$1:$F$1048576,4,0)</f>
        <v> FM 400 6 X 4 -BSIII</v>
      </c>
      <c r="H14" s="3" t="s">
        <v>157</v>
      </c>
      <c r="I14" s="72" t="s">
        <v>158</v>
      </c>
    </row>
    <row r="15" customFormat="false" ht="14.4" hidden="false" customHeight="false" outlineLevel="0" collapsed="false">
      <c r="A15" s="3" t="n">
        <v>10</v>
      </c>
      <c r="B15" s="3" t="s">
        <v>313</v>
      </c>
      <c r="C15" s="3" t="s">
        <v>154</v>
      </c>
      <c r="D15" s="3" t="n">
        <v>49</v>
      </c>
      <c r="E15" s="84" t="n">
        <v>42022</v>
      </c>
      <c r="F15" s="84" t="str">
        <f aca="false">VLOOKUP(B15,'[3]dumper.'!$c$1:$D$1048576,2,0)</f>
        <v>YV2JSG0D7C8907317*F15*</v>
      </c>
      <c r="G15" s="84" t="str">
        <f aca="false">VLOOKUP(B15,'[3]dumper.'!$c$1:$F$1048576,4,0)</f>
        <v> FM 400 6 X 4 -BSIII</v>
      </c>
      <c r="H15" s="3" t="s">
        <v>157</v>
      </c>
      <c r="I15" s="72" t="s">
        <v>158</v>
      </c>
    </row>
    <row r="16" customFormat="false" ht="14.4" hidden="false" customHeight="false" outlineLevel="0" collapsed="false">
      <c r="A16" s="3" t="n">
        <v>11</v>
      </c>
      <c r="B16" s="3" t="s">
        <v>314</v>
      </c>
      <c r="C16" s="3" t="s">
        <v>154</v>
      </c>
      <c r="D16" s="3" t="n">
        <v>49</v>
      </c>
      <c r="E16" s="84" t="n">
        <v>42029</v>
      </c>
      <c r="F16" s="84" t="str">
        <f aca="false">VLOOKUP(B16,'[3]dumper.'!$c$1:$D$1048576,2,0)</f>
        <v>YV2JSG0D9C8907318*F15*</v>
      </c>
      <c r="G16" s="84" t="str">
        <f aca="false">VLOOKUP(B16,'[3]dumper.'!$c$1:$F$1048576,4,0)</f>
        <v> FM 400 6 X 4 -BSIII</v>
      </c>
      <c r="H16" s="3" t="s">
        <v>157</v>
      </c>
      <c r="I16" s="72" t="s">
        <v>158</v>
      </c>
    </row>
    <row r="17" customFormat="false" ht="14.4" hidden="false" customHeight="false" outlineLevel="0" collapsed="false">
      <c r="A17" s="3" t="n">
        <v>12</v>
      </c>
      <c r="B17" s="3" t="s">
        <v>315</v>
      </c>
      <c r="C17" s="3" t="s">
        <v>154</v>
      </c>
      <c r="D17" s="3" t="n">
        <v>49</v>
      </c>
      <c r="E17" s="84" t="n">
        <v>42025</v>
      </c>
      <c r="F17" s="84" t="str">
        <f aca="false">VLOOKUP(B17,'[3]dumper.'!$c$1:$D$1048576,2,0)</f>
        <v> YV2JSG0D5C8907557*F15*</v>
      </c>
      <c r="G17" s="84" t="str">
        <f aca="false">VLOOKUP(B17,'[3]dumper.'!$c$1:$F$1048576,4,0)</f>
        <v> FM 400 6 X 4 -BSIII</v>
      </c>
      <c r="H17" s="3" t="s">
        <v>157</v>
      </c>
      <c r="I17" s="72" t="s">
        <v>158</v>
      </c>
    </row>
    <row r="18" customFormat="false" ht="14.4" hidden="false" customHeight="false" outlineLevel="0" collapsed="false">
      <c r="A18" s="3" t="n">
        <v>13</v>
      </c>
      <c r="B18" s="3" t="s">
        <v>316</v>
      </c>
      <c r="C18" s="3" t="s">
        <v>154</v>
      </c>
      <c r="D18" s="3" t="n">
        <v>49</v>
      </c>
      <c r="E18" s="84" t="n">
        <v>42025</v>
      </c>
      <c r="F18" s="84" t="str">
        <f aca="false">VLOOKUP(B18,'[3]dumper.'!$c$1:$D$1048576,2,0)</f>
        <v>YV2JSG0D7C8907558*F15*</v>
      </c>
      <c r="G18" s="84" t="str">
        <f aca="false">VLOOKUP(B18,'[3]dumper.'!$c$1:$F$1048576,4,0)</f>
        <v> FM 400 6 X 4 -BSIII</v>
      </c>
      <c r="H18" s="3" t="s">
        <v>157</v>
      </c>
      <c r="I18" s="72" t="s">
        <v>158</v>
      </c>
    </row>
    <row r="19" customFormat="false" ht="14.4" hidden="false" customHeight="false" outlineLevel="0" collapsed="false">
      <c r="A19" s="3" t="n">
        <v>14</v>
      </c>
      <c r="B19" s="3" t="s">
        <v>317</v>
      </c>
      <c r="C19" s="3" t="s">
        <v>154</v>
      </c>
      <c r="D19" s="3" t="n">
        <v>49</v>
      </c>
      <c r="E19" s="84" t="n">
        <v>42032</v>
      </c>
      <c r="F19" s="84" t="str">
        <f aca="false">VLOOKUP(B19,'[3]dumper.'!$c$1:$D$1048576,2,0)</f>
        <v>YV2JSG0D5C8905811*B15*</v>
      </c>
      <c r="G19" s="84" t="str">
        <f aca="false">VLOOKUP(B19,'[3]dumper.'!$c$1:$F$1048576,4,0)</f>
        <v> FM 400 6 X 4 -BSIII</v>
      </c>
      <c r="H19" s="3" t="s">
        <v>157</v>
      </c>
      <c r="I19" s="72" t="s">
        <v>158</v>
      </c>
    </row>
    <row r="20" customFormat="false" ht="14.4" hidden="false" customHeight="false" outlineLevel="0" collapsed="false">
      <c r="A20" s="3" t="n">
        <v>15</v>
      </c>
      <c r="B20" s="3" t="s">
        <v>318</v>
      </c>
      <c r="C20" s="3" t="s">
        <v>154</v>
      </c>
      <c r="D20" s="3" t="n">
        <v>31</v>
      </c>
      <c r="E20" s="84" t="n">
        <v>41274</v>
      </c>
      <c r="F20" s="84" t="str">
        <f aca="false">VLOOKUP(B20,'[3]dumper.'!$c$1:$D$1048576,2,0)</f>
        <v>YV2JSG0G6C8910008*K15*</v>
      </c>
      <c r="G20" s="84" t="str">
        <f aca="false">VLOOKUP(B20,'[3]dumper.'!$c$1:$F$1048576,4,0)</f>
        <v>VOLVO FM 400 8X4 R_56 LOAD BODY BSIII</v>
      </c>
      <c r="H20" s="72" t="s">
        <v>157</v>
      </c>
      <c r="I20" s="72" t="s">
        <v>158</v>
      </c>
    </row>
    <row r="21" customFormat="false" ht="14.4" hidden="false" customHeight="false" outlineLevel="0" collapsed="false">
      <c r="A21" s="3" t="n">
        <v>16</v>
      </c>
      <c r="B21" s="3" t="s">
        <v>319</v>
      </c>
      <c r="C21" s="3" t="s">
        <v>154</v>
      </c>
      <c r="D21" s="3" t="n">
        <v>31</v>
      </c>
      <c r="E21" s="84" t="n">
        <v>41274</v>
      </c>
      <c r="F21" s="84" t="str">
        <f aca="false">VLOOKUP(B21,'[3]dumper.'!$c$1:$D$1048576,2,0)</f>
        <v>YV2JSG0G6C8910011*K15*</v>
      </c>
      <c r="G21" s="84" t="str">
        <f aca="false">VLOOKUP(B21,'[3]dumper.'!$c$1:$F$1048576,4,0)</f>
        <v>VOLVO FM 400 8X4 R_56 LOAD BODY BSIII</v>
      </c>
      <c r="H21" s="72" t="s">
        <v>157</v>
      </c>
      <c r="I21" s="72" t="s">
        <v>158</v>
      </c>
    </row>
    <row r="22" customFormat="false" ht="14.4" hidden="false" customHeight="false" outlineLevel="0" collapsed="false">
      <c r="A22" s="3" t="n">
        <v>17</v>
      </c>
      <c r="B22" s="3" t="s">
        <v>320</v>
      </c>
      <c r="C22" s="3" t="s">
        <v>154</v>
      </c>
      <c r="D22" s="3" t="n">
        <v>31</v>
      </c>
      <c r="E22" s="84" t="n">
        <v>41274</v>
      </c>
      <c r="F22" s="84" t="str">
        <f aca="false">VLOOKUP(B22,'[3]dumper.'!$c$1:$D$1048576,2,0)</f>
        <v>YV2JSG0G5C8910002*K15*</v>
      </c>
      <c r="G22" s="84" t="str">
        <f aca="false">VLOOKUP(B22,'[3]dumper.'!$c$1:$F$1048576,4,0)</f>
        <v>VOLVO FM 400 8X4 R_56 LOAD BODY BSIII</v>
      </c>
      <c r="H22" s="72" t="s">
        <v>157</v>
      </c>
      <c r="I22" s="72" t="s">
        <v>158</v>
      </c>
    </row>
    <row r="23" customFormat="false" ht="14.4" hidden="false" customHeight="false" outlineLevel="0" collapsed="false">
      <c r="A23" s="3" t="n">
        <v>18</v>
      </c>
      <c r="B23" s="3" t="s">
        <v>321</v>
      </c>
      <c r="C23" s="3" t="s">
        <v>154</v>
      </c>
      <c r="D23" s="3" t="n">
        <v>31</v>
      </c>
      <c r="E23" s="84" t="n">
        <v>41274</v>
      </c>
      <c r="F23" s="84" t="str">
        <f aca="false">VLOOKUP(B23,'[3]dumper.'!$c$1:$D$1048576,2,0)</f>
        <v>YV2JSG0G0C8909999*K15*</v>
      </c>
      <c r="G23" s="84" t="str">
        <f aca="false">VLOOKUP(B23,'[3]dumper.'!$c$1:$F$1048576,4,0)</f>
        <v>VOLVO FM 400 8X4 R_56 LOAD BODY BSIII</v>
      </c>
      <c r="H23" s="72" t="s">
        <v>157</v>
      </c>
      <c r="I23" s="72" t="s">
        <v>158</v>
      </c>
    </row>
    <row r="24" customFormat="false" ht="14.4" hidden="false" customHeight="false" outlineLevel="0" collapsed="false">
      <c r="A24" s="3" t="n">
        <v>19</v>
      </c>
      <c r="B24" s="3" t="s">
        <v>322</v>
      </c>
      <c r="C24" s="3" t="s">
        <v>154</v>
      </c>
      <c r="D24" s="3" t="n">
        <v>31</v>
      </c>
      <c r="E24" s="84" t="n">
        <v>41274</v>
      </c>
      <c r="F24" s="84" t="str">
        <f aca="false">VLOOKUP(B24,'[3]dumper.'!$c$1:$D$1048576,2,0)</f>
        <v>YV2JSG0G3C8910001*K15*</v>
      </c>
      <c r="G24" s="84" t="str">
        <f aca="false">VLOOKUP(B24,'[3]dumper.'!$c$1:$F$1048576,4,0)</f>
        <v>VOLVO FM 400 8X4 R_56 LOAD BODY BSIII</v>
      </c>
      <c r="H24" s="72" t="s">
        <v>157</v>
      </c>
      <c r="I24" s="72" t="s">
        <v>158</v>
      </c>
    </row>
    <row r="25" customFormat="false" ht="14.4" hidden="false" customHeight="false" outlineLevel="0" collapsed="false">
      <c r="A25" s="3" t="n">
        <v>20</v>
      </c>
      <c r="B25" s="3" t="s">
        <v>323</v>
      </c>
      <c r="C25" s="3" t="s">
        <v>154</v>
      </c>
      <c r="D25" s="3" t="n">
        <v>31</v>
      </c>
      <c r="E25" s="84" t="n">
        <v>41274</v>
      </c>
      <c r="F25" s="84" t="str">
        <f aca="false">VLOOKUP(B25,'[3]dumper.'!$c$1:$D$1048576,2,0)</f>
        <v>YV2JSG0G1C8910000*K15*</v>
      </c>
      <c r="G25" s="84" t="str">
        <f aca="false">VLOOKUP(B25,'[3]dumper.'!$c$1:$F$1048576,4,0)</f>
        <v>VOLVO FM 400 8X4 R_56 LOAD BODY BSIII</v>
      </c>
      <c r="H25" s="72" t="s">
        <v>157</v>
      </c>
      <c r="I25" s="72" t="s">
        <v>158</v>
      </c>
    </row>
    <row r="26" customFormat="false" ht="14.4" hidden="false" customHeight="false" outlineLevel="0" collapsed="false">
      <c r="A26" s="3" t="n">
        <v>21</v>
      </c>
      <c r="B26" s="3" t="s">
        <v>324</v>
      </c>
      <c r="C26" s="3" t="s">
        <v>154</v>
      </c>
      <c r="D26" s="3" t="n">
        <v>31</v>
      </c>
      <c r="E26" s="84" t="n">
        <v>41274</v>
      </c>
      <c r="F26" s="84" t="str">
        <f aca="false">VLOOKUP(B26,'[3]dumper.'!$c$1:$D$1048576,2,0)</f>
        <v>YV2JSG0G2C8910006*K15*</v>
      </c>
      <c r="G26" s="84" t="str">
        <f aca="false">VLOOKUP(B26,'[3]dumper.'!$c$1:$F$1048576,4,0)</f>
        <v>VOLVO FM 400 8X4 R_56 LOAD BODY BSIII</v>
      </c>
      <c r="H26" s="72" t="s">
        <v>157</v>
      </c>
      <c r="I26" s="72" t="s">
        <v>158</v>
      </c>
    </row>
    <row r="27" customFormat="false" ht="14.4" hidden="false" customHeight="false" outlineLevel="0" collapsed="false">
      <c r="A27" s="3" t="n">
        <v>22</v>
      </c>
      <c r="B27" s="3" t="s">
        <v>325</v>
      </c>
      <c r="C27" s="3" t="s">
        <v>154</v>
      </c>
      <c r="D27" s="3" t="n">
        <v>31</v>
      </c>
      <c r="E27" s="84" t="n">
        <v>41274</v>
      </c>
      <c r="F27" s="84" t="str">
        <f aca="false">VLOOKUP(B27,'[3]dumper.'!$c$1:$D$1048576,2,0)</f>
        <v>YV2JSG0G4C8910007*K15*</v>
      </c>
      <c r="G27" s="84" t="str">
        <f aca="false">VLOOKUP(B27,'[3]dumper.'!$c$1:$F$1048576,4,0)</f>
        <v>VOLVO FM 400 8X4 R_56 LOAD BODY BSIII</v>
      </c>
      <c r="H27" s="72" t="s">
        <v>157</v>
      </c>
      <c r="I27" s="72" t="s">
        <v>158</v>
      </c>
    </row>
    <row r="28" customFormat="false" ht="14.4" hidden="false" customHeight="false" outlineLevel="0" collapsed="false">
      <c r="A28" s="3" t="n">
        <v>23</v>
      </c>
      <c r="B28" s="3" t="s">
        <v>326</v>
      </c>
      <c r="C28" s="3" t="s">
        <v>154</v>
      </c>
      <c r="D28" s="3" t="n">
        <v>31</v>
      </c>
      <c r="E28" s="84" t="n">
        <v>41274</v>
      </c>
      <c r="F28" s="84" t="str">
        <f aca="false">VLOOKUP(B28,'[3]dumper.'!$c$1:$D$1048576,2,0)</f>
        <v>YV2JSG0G9C8910004*K15*</v>
      </c>
      <c r="G28" s="84" t="str">
        <f aca="false">VLOOKUP(B28,'[3]dumper.'!$c$1:$F$1048576,4,0)</f>
        <v>VOLVO FM 400 8X4 R_56 LOAD BODY BSIII</v>
      </c>
      <c r="H28" s="72" t="s">
        <v>157</v>
      </c>
      <c r="I28" s="72" t="s">
        <v>158</v>
      </c>
    </row>
    <row r="29" customFormat="false" ht="14.4" hidden="false" customHeight="false" outlineLevel="0" collapsed="false">
      <c r="A29" s="3" t="n">
        <v>24</v>
      </c>
      <c r="B29" s="3" t="s">
        <v>327</v>
      </c>
      <c r="C29" s="3" t="s">
        <v>154</v>
      </c>
      <c r="D29" s="3" t="n">
        <v>31</v>
      </c>
      <c r="E29" s="84" t="n">
        <v>41274</v>
      </c>
      <c r="F29" s="84" t="str">
        <f aca="false">VLOOKUP(B29,'[3]dumper.'!$c$1:$D$1048576,2,0)</f>
        <v>YV2JSG0G7C8910003*K15*</v>
      </c>
      <c r="G29" s="84" t="str">
        <f aca="false">VLOOKUP(B29,'[3]dumper.'!$c$1:$F$1048576,4,0)</f>
        <v>VOLVO FM 400 8X4 R_56 LOAD BODY BSIII</v>
      </c>
      <c r="H29" s="72" t="s">
        <v>157</v>
      </c>
      <c r="I29" s="72" t="s">
        <v>158</v>
      </c>
    </row>
    <row r="30" customFormat="false" ht="14.4" hidden="false" customHeight="false" outlineLevel="0" collapsed="false">
      <c r="A30" s="3" t="n">
        <v>25</v>
      </c>
      <c r="B30" s="3" t="s">
        <v>328</v>
      </c>
      <c r="C30" s="3" t="s">
        <v>154</v>
      </c>
      <c r="D30" s="3" t="n">
        <v>31</v>
      </c>
      <c r="E30" s="84" t="n">
        <v>41274</v>
      </c>
      <c r="F30" s="84" t="str">
        <f aca="false">VLOOKUP(B30,'[3]dumper.'!$c$1:$D$1048576,2,0)</f>
        <v>YV2JSG0G4C8910010*K15*</v>
      </c>
      <c r="G30" s="84" t="str">
        <f aca="false">VLOOKUP(B30,'[3]dumper.'!$c$1:$F$1048576,4,0)</f>
        <v>VOLVO FM 400 8X4 R_56 LOAD BODY BSIII</v>
      </c>
      <c r="H30" s="72" t="s">
        <v>157</v>
      </c>
      <c r="I30" s="72" t="s">
        <v>158</v>
      </c>
    </row>
    <row r="31" customFormat="false" ht="14.4" hidden="false" customHeight="false" outlineLevel="0" collapsed="false">
      <c r="A31" s="3" t="n">
        <v>26</v>
      </c>
      <c r="B31" s="3" t="s">
        <v>329</v>
      </c>
      <c r="C31" s="3" t="s">
        <v>154</v>
      </c>
      <c r="D31" s="3" t="n">
        <v>31</v>
      </c>
      <c r="E31" s="84" t="n">
        <v>41274</v>
      </c>
      <c r="F31" s="84" t="str">
        <f aca="false">VLOOKUP(B31,'[3]dumper.'!$c$1:$D$1048576,2,0)</f>
        <v>YV2JSG0G0C8910005*K15*</v>
      </c>
      <c r="G31" s="84" t="str">
        <f aca="false">VLOOKUP(B31,'[3]dumper.'!$c$1:$F$1048576,4,0)</f>
        <v>VOLVO FM 400 8X4 R_56 LOAD BODY BSIII</v>
      </c>
      <c r="H31" s="72" t="s">
        <v>157</v>
      </c>
      <c r="I31" s="72" t="s">
        <v>158</v>
      </c>
    </row>
    <row r="32" customFormat="false" ht="14.4" hidden="false" customHeight="false" outlineLevel="0" collapsed="false">
      <c r="A32" s="3" t="n">
        <v>27</v>
      </c>
      <c r="B32" s="3" t="s">
        <v>330</v>
      </c>
      <c r="C32" s="3" t="s">
        <v>154</v>
      </c>
      <c r="D32" s="3" t="n">
        <v>31</v>
      </c>
      <c r="E32" s="84" t="n">
        <v>41274</v>
      </c>
      <c r="F32" s="84" t="str">
        <f aca="false">VLOOKUP(B32,'[3]dumper.'!$c$1:$D$1048576,2,0)</f>
        <v>YV2JSG0G7C8909997*K15*</v>
      </c>
      <c r="G32" s="84" t="str">
        <f aca="false">VLOOKUP(B32,'[3]dumper.'!$c$1:$F$1048576,4,0)</f>
        <v>VOLVO FM 400 8X4 R_56 LOAD BODY BSIII</v>
      </c>
      <c r="H32" s="72" t="s">
        <v>157</v>
      </c>
      <c r="I32" s="72" t="s">
        <v>158</v>
      </c>
    </row>
    <row r="33" customFormat="false" ht="14.4" hidden="false" customHeight="false" outlineLevel="0" collapsed="false">
      <c r="A33" s="3" t="n">
        <v>28</v>
      </c>
      <c r="B33" s="3" t="s">
        <v>331</v>
      </c>
      <c r="C33" s="3" t="s">
        <v>154</v>
      </c>
      <c r="D33" s="3" t="n">
        <v>31</v>
      </c>
      <c r="E33" s="84" t="n">
        <v>41274</v>
      </c>
      <c r="F33" s="84" t="str">
        <f aca="false">VLOOKUP(B33,'[3]dumper.'!$c$1:$D$1048576,2,0)</f>
        <v>YV2JSG0G8C8910009*K15*</v>
      </c>
      <c r="G33" s="84" t="str">
        <f aca="false">VLOOKUP(B33,'[3]dumper.'!$c$1:$F$1048576,4,0)</f>
        <v>VOLVO FM 400 8X4 R_56 LOAD BODY BSIII</v>
      </c>
      <c r="H33" s="72" t="s">
        <v>157</v>
      </c>
      <c r="I33" s="72" t="s">
        <v>158</v>
      </c>
    </row>
    <row r="34" customFormat="false" ht="14.4" hidden="false" customHeight="false" outlineLevel="0" collapsed="false">
      <c r="A34" s="3" t="n">
        <v>29</v>
      </c>
      <c r="B34" s="3" t="s">
        <v>332</v>
      </c>
      <c r="C34" s="3" t="s">
        <v>154</v>
      </c>
      <c r="D34" s="3" t="n">
        <v>31</v>
      </c>
      <c r="E34" s="84" t="n">
        <v>41276</v>
      </c>
      <c r="F34" s="84" t="str">
        <f aca="false">VLOOKUP(B34,'[3]dumper.'!$c$1:$D$1048576,2,0)</f>
        <v>YV2JSG0G7C8910289*M15*</v>
      </c>
      <c r="G34" s="84" t="str">
        <f aca="false">VLOOKUP(B34,'[3]dumper.'!$c$1:$F$1048576,4,0)</f>
        <v>VOLVO FM 400 8X4 R_56 LOAD BODY BSIII</v>
      </c>
      <c r="H34" s="72" t="s">
        <v>157</v>
      </c>
      <c r="I34" s="72" t="s">
        <v>158</v>
      </c>
    </row>
    <row r="35" customFormat="false" ht="14.4" hidden="false" customHeight="false" outlineLevel="0" collapsed="false">
      <c r="A35" s="3" t="n">
        <v>30</v>
      </c>
      <c r="B35" s="3" t="s">
        <v>333</v>
      </c>
      <c r="C35" s="3" t="s">
        <v>154</v>
      </c>
      <c r="D35" s="3" t="n">
        <v>31</v>
      </c>
      <c r="E35" s="84" t="n">
        <v>41276</v>
      </c>
      <c r="F35" s="84" t="str">
        <f aca="false">VLOOKUP(B35,'[3]dumper.'!$c$1:$D$1048576,2,0)</f>
        <v>YV2JSG0G9C8909998*K15*</v>
      </c>
      <c r="G35" s="84" t="str">
        <f aca="false">VLOOKUP(B35,'[3]dumper.'!$c$1:$F$1048576,4,0)</f>
        <v>VOLVO FM 400 8X4 R_56 LOAD BODY BSIII</v>
      </c>
      <c r="H35" s="72" t="s">
        <v>157</v>
      </c>
      <c r="I35" s="72" t="s">
        <v>158</v>
      </c>
    </row>
    <row r="36" customFormat="false" ht="14.4" hidden="false" customHeight="false" outlineLevel="0" collapsed="false">
      <c r="A36" s="3" t="n">
        <v>31</v>
      </c>
      <c r="B36" s="3" t="s">
        <v>334</v>
      </c>
      <c r="C36" s="3" t="s">
        <v>154</v>
      </c>
      <c r="D36" s="3" t="n">
        <v>31</v>
      </c>
      <c r="E36" s="84" t="n">
        <v>41276</v>
      </c>
      <c r="F36" s="84" t="str">
        <f aca="false">VLOOKUP(B36,'[3]dumper.'!$c$1:$D$1048576,2,0)</f>
        <v>YV2JSG0G3C8910290*M15*</v>
      </c>
      <c r="G36" s="84" t="str">
        <f aca="false">VLOOKUP(B36,'[3]dumper.'!$c$1:$F$1048576,4,0)</f>
        <v>VOLVO FM 400 8X4 R_56 LOAD BODY BSIII</v>
      </c>
      <c r="H36" s="72" t="s">
        <v>157</v>
      </c>
      <c r="I36" s="72" t="s">
        <v>158</v>
      </c>
    </row>
    <row r="37" customFormat="false" ht="14.4" hidden="false" customHeight="false" outlineLevel="0" collapsed="false">
      <c r="A37" s="3" t="n">
        <v>32</v>
      </c>
      <c r="B37" s="3" t="s">
        <v>335</v>
      </c>
      <c r="C37" s="3" t="s">
        <v>154</v>
      </c>
      <c r="D37" s="3" t="n">
        <v>31</v>
      </c>
      <c r="E37" s="84" t="n">
        <v>41276</v>
      </c>
      <c r="F37" s="84" t="str">
        <f aca="false">VLOOKUP(B37,'[3]dumper.'!$c$1:$D$1048576,2,0)</f>
        <v>YV2JSG0G5C8910291*M15*</v>
      </c>
      <c r="G37" s="84" t="str">
        <f aca="false">VLOOKUP(B37,'[3]dumper.'!$c$1:$F$1048576,4,0)</f>
        <v>VOLVO FM 400 8X4 R_56 LOAD BODY BSIII</v>
      </c>
      <c r="H37" s="72" t="s">
        <v>157</v>
      </c>
      <c r="I37" s="72" t="s">
        <v>158</v>
      </c>
    </row>
    <row r="38" customFormat="false" ht="14.4" hidden="false" customHeight="false" outlineLevel="0" collapsed="false">
      <c r="A38" s="3" t="n">
        <v>33</v>
      </c>
      <c r="B38" s="3" t="s">
        <v>336</v>
      </c>
      <c r="C38" s="3" t="s">
        <v>154</v>
      </c>
      <c r="D38" s="3" t="n">
        <v>31</v>
      </c>
      <c r="E38" s="84" t="n">
        <v>41276</v>
      </c>
      <c r="F38" s="84" t="str">
        <f aca="false">VLOOKUP(B38,'[3]dumper.'!$c$1:$D$1048576,2,0)</f>
        <v>YV2JSG0G5C8910288*M15*</v>
      </c>
      <c r="G38" s="84" t="str">
        <f aca="false">VLOOKUP(B38,'[3]dumper.'!$c$1:$F$1048576,4,0)</f>
        <v>VOLVO FM 400 8X4 R_56 LOAD BODY BSIII</v>
      </c>
      <c r="H38" s="72" t="s">
        <v>157</v>
      </c>
      <c r="I38" s="72" t="s">
        <v>158</v>
      </c>
    </row>
    <row r="39" customFormat="false" ht="14.4" hidden="false" customHeight="false" outlineLevel="0" collapsed="false">
      <c r="A39" s="3" t="n">
        <v>34</v>
      </c>
      <c r="B39" s="3" t="s">
        <v>337</v>
      </c>
      <c r="C39" s="3" t="s">
        <v>154</v>
      </c>
      <c r="D39" s="3" t="n">
        <v>31</v>
      </c>
      <c r="E39" s="84" t="n">
        <v>41276</v>
      </c>
      <c r="F39" s="84" t="str">
        <f aca="false">VLOOKUP(B39,'[3]dumper.'!$c$1:$D$1048576,2,0)</f>
        <v>YV2JSG0G7C8910292*M15*</v>
      </c>
      <c r="G39" s="84" t="str">
        <f aca="false">VLOOKUP(B39,'[3]dumper.'!$c$1:$F$1048576,4,0)</f>
        <v>VOLVO FM 400 8X4 R_56 LOAD BODY BSIII</v>
      </c>
      <c r="H39" s="72" t="s">
        <v>157</v>
      </c>
      <c r="I39" s="72" t="s">
        <v>158</v>
      </c>
    </row>
    <row r="40" customFormat="false" ht="14.4" hidden="false" customHeight="false" outlineLevel="0" collapsed="false">
      <c r="A40" s="3" t="n">
        <v>35</v>
      </c>
      <c r="B40" s="3" t="s">
        <v>338</v>
      </c>
      <c r="C40" s="3" t="s">
        <v>154</v>
      </c>
      <c r="D40" s="3" t="n">
        <v>31</v>
      </c>
      <c r="E40" s="84" t="n">
        <v>41276</v>
      </c>
      <c r="F40" s="84" t="str">
        <f aca="false">VLOOKUP(B40,'[3]dumper.'!$c$1:$D$1048576,2,0)</f>
        <v>YV2JSG0G9C8910293*M15*</v>
      </c>
      <c r="G40" s="84" t="str">
        <f aca="false">VLOOKUP(B40,'[3]dumper.'!$c$1:$F$1048576,4,0)</f>
        <v>VOLVO FM 400 8X4 R_56 LOAD BODY BSIII</v>
      </c>
      <c r="H40" s="72" t="s">
        <v>157</v>
      </c>
      <c r="I40" s="72" t="s">
        <v>158</v>
      </c>
    </row>
    <row r="41" customFormat="false" ht="14.4" hidden="false" customHeight="false" outlineLevel="0" collapsed="false">
      <c r="A41" s="3" t="n">
        <v>36</v>
      </c>
      <c r="B41" s="3" t="s">
        <v>339</v>
      </c>
      <c r="C41" s="3" t="s">
        <v>154</v>
      </c>
      <c r="D41" s="3" t="n">
        <v>31</v>
      </c>
      <c r="E41" s="84" t="n">
        <v>41288</v>
      </c>
      <c r="F41" s="84" t="str">
        <f aca="false">VLOOKUP(B41,'[3]dumper.'!$c$1:$D$1048576,2,0)</f>
        <v>YV2JSG0G4C8910296*M15*</v>
      </c>
      <c r="G41" s="84" t="str">
        <f aca="false">VLOOKUP(B41,'[3]dumper.'!$c$1:$F$1048576,4,0)</f>
        <v>VOLVO FM 400 8X4 R_56 LOAD BODY BSIII</v>
      </c>
      <c r="H41" s="72" t="s">
        <v>157</v>
      </c>
      <c r="I41" s="72" t="s">
        <v>158</v>
      </c>
    </row>
    <row r="42" customFormat="false" ht="14.4" hidden="false" customHeight="false" outlineLevel="0" collapsed="false">
      <c r="A42" s="3" t="n">
        <v>37</v>
      </c>
      <c r="B42" s="3" t="s">
        <v>340</v>
      </c>
      <c r="C42" s="3" t="s">
        <v>154</v>
      </c>
      <c r="D42" s="3" t="n">
        <v>31</v>
      </c>
      <c r="E42" s="84" t="n">
        <v>41288</v>
      </c>
      <c r="F42" s="84" t="str">
        <f aca="false">VLOOKUP(B42,'[3]dumper.'!$c$1:$D$1048576,2,0)</f>
        <v>YV2JSGOG0C8910294*M15*</v>
      </c>
      <c r="G42" s="84" t="str">
        <f aca="false">VLOOKUP(B42,'[3]dumper.'!$c$1:$F$1048576,4,0)</f>
        <v>VOLVO FM 400 8X4 R_56 LOAD BODY BSIII</v>
      </c>
      <c r="H42" s="72" t="s">
        <v>157</v>
      </c>
      <c r="I42" s="72" t="s">
        <v>158</v>
      </c>
    </row>
    <row r="43" customFormat="false" ht="14.4" hidden="false" customHeight="false" outlineLevel="0" collapsed="false">
      <c r="A43" s="3" t="n">
        <v>38</v>
      </c>
      <c r="B43" s="3" t="s">
        <v>341</v>
      </c>
      <c r="C43" s="3" t="s">
        <v>154</v>
      </c>
      <c r="D43" s="3" t="n">
        <v>31</v>
      </c>
      <c r="E43" s="84" t="n">
        <v>41288</v>
      </c>
      <c r="F43" s="84" t="str">
        <f aca="false">VLOOKUP(B43,'[3]dumper.'!$c$1:$D$1048576,2,0)</f>
        <v>YV2JSG0G6C8910297*M15*</v>
      </c>
      <c r="G43" s="84" t="str">
        <f aca="false">VLOOKUP(B43,'[3]dumper.'!$c$1:$F$1048576,4,0)</f>
        <v>VOLVO FM 400 8X4 R_56 LOAD BODY BSIII</v>
      </c>
      <c r="H43" s="72" t="s">
        <v>157</v>
      </c>
      <c r="I43" s="72" t="s">
        <v>158</v>
      </c>
    </row>
    <row r="44" customFormat="false" ht="14.4" hidden="false" customHeight="false" outlineLevel="0" collapsed="false">
      <c r="A44" s="3" t="n">
        <v>39</v>
      </c>
      <c r="B44" s="3" t="s">
        <v>342</v>
      </c>
      <c r="C44" s="3" t="s">
        <v>154</v>
      </c>
      <c r="D44" s="3" t="n">
        <v>31</v>
      </c>
      <c r="E44" s="84" t="n">
        <v>41288</v>
      </c>
      <c r="F44" s="84" t="str">
        <f aca="false">VLOOKUP(B44,'[3]dumper.'!$c$1:$D$1048576,2,0)</f>
        <v>YV2JSG0G2C8910295*M15*</v>
      </c>
      <c r="G44" s="84" t="str">
        <f aca="false">VLOOKUP(B44,'[3]dumper.'!$c$1:$F$1048576,4,0)</f>
        <v>VOLVO FM 400 8X4 R_56 LOAD BODY BSIII</v>
      </c>
      <c r="H44" s="72" t="s">
        <v>157</v>
      </c>
      <c r="I44" s="72" t="s">
        <v>158</v>
      </c>
    </row>
    <row r="45" customFormat="false" ht="14.4" hidden="false" customHeight="false" outlineLevel="0" collapsed="false">
      <c r="A45" s="3" t="n">
        <v>40</v>
      </c>
      <c r="B45" s="3" t="s">
        <v>343</v>
      </c>
      <c r="C45" s="3" t="s">
        <v>154</v>
      </c>
      <c r="D45" s="3" t="n">
        <v>26</v>
      </c>
      <c r="E45" s="84" t="n">
        <v>41823</v>
      </c>
      <c r="F45" s="3" t="n">
        <v>913807</v>
      </c>
      <c r="G45" s="84" t="s">
        <v>344</v>
      </c>
      <c r="H45" s="3" t="s">
        <v>117</v>
      </c>
      <c r="I45" s="72" t="s">
        <v>158</v>
      </c>
    </row>
    <row r="46" customFormat="false" ht="14.4" hidden="false" customHeight="false" outlineLevel="0" collapsed="false">
      <c r="A46" s="3" t="n">
        <v>41</v>
      </c>
      <c r="B46" s="3" t="s">
        <v>345</v>
      </c>
      <c r="C46" s="3" t="s">
        <v>154</v>
      </c>
      <c r="D46" s="3" t="n">
        <v>26</v>
      </c>
      <c r="E46" s="84" t="n">
        <v>41823</v>
      </c>
      <c r="F46" s="3" t="n">
        <v>913809</v>
      </c>
      <c r="G46" s="84" t="s">
        <v>344</v>
      </c>
      <c r="H46" s="3" t="s">
        <v>117</v>
      </c>
      <c r="I46" s="72" t="s">
        <v>158</v>
      </c>
    </row>
    <row r="47" customFormat="false" ht="14.4" hidden="false" customHeight="false" outlineLevel="0" collapsed="false">
      <c r="A47" s="3" t="n">
        <v>42</v>
      </c>
      <c r="B47" s="3" t="s">
        <v>346</v>
      </c>
      <c r="C47" s="3" t="s">
        <v>154</v>
      </c>
      <c r="D47" s="3" t="n">
        <v>26</v>
      </c>
      <c r="E47" s="84" t="n">
        <v>41821</v>
      </c>
      <c r="F47" s="3" t="n">
        <v>913811</v>
      </c>
      <c r="G47" s="84" t="s">
        <v>344</v>
      </c>
      <c r="H47" s="3" t="s">
        <v>117</v>
      </c>
      <c r="I47" s="72" t="s">
        <v>158</v>
      </c>
    </row>
    <row r="48" customFormat="false" ht="14.4" hidden="false" customHeight="false" outlineLevel="0" collapsed="false">
      <c r="A48" s="3" t="n">
        <v>43</v>
      </c>
      <c r="B48" s="3" t="s">
        <v>347</v>
      </c>
      <c r="C48" s="3" t="s">
        <v>154</v>
      </c>
      <c r="D48" s="3" t="n">
        <v>26</v>
      </c>
      <c r="E48" s="84" t="n">
        <v>41822</v>
      </c>
      <c r="F48" s="3" t="n">
        <v>913808</v>
      </c>
      <c r="G48" s="84" t="s">
        <v>344</v>
      </c>
      <c r="H48" s="3" t="s">
        <v>117</v>
      </c>
      <c r="I48" s="72" t="s">
        <v>158</v>
      </c>
    </row>
    <row r="49" customFormat="false" ht="14.4" hidden="false" customHeight="false" outlineLevel="0" collapsed="false">
      <c r="A49" s="3" t="n">
        <v>44</v>
      </c>
      <c r="B49" s="3" t="s">
        <v>348</v>
      </c>
      <c r="C49" s="3" t="s">
        <v>154</v>
      </c>
      <c r="D49" s="3" t="n">
        <v>26</v>
      </c>
      <c r="E49" s="84" t="n">
        <v>41883</v>
      </c>
      <c r="F49" s="3" t="n">
        <v>913813</v>
      </c>
      <c r="G49" s="84" t="s">
        <v>344</v>
      </c>
      <c r="H49" s="3" t="s">
        <v>117</v>
      </c>
      <c r="I49" s="72" t="s">
        <v>158</v>
      </c>
    </row>
    <row r="50" customFormat="false" ht="14.4" hidden="false" customHeight="false" outlineLevel="0" collapsed="false">
      <c r="A50" s="3" t="n">
        <v>45</v>
      </c>
      <c r="B50" s="3" t="s">
        <v>349</v>
      </c>
      <c r="C50" s="3" t="s">
        <v>154</v>
      </c>
      <c r="D50" s="3" t="n">
        <v>26</v>
      </c>
      <c r="E50" s="84" t="n">
        <v>41883</v>
      </c>
      <c r="F50" s="3" t="n">
        <v>913812</v>
      </c>
      <c r="G50" s="84" t="s">
        <v>344</v>
      </c>
      <c r="H50" s="3" t="s">
        <v>117</v>
      </c>
      <c r="I50" s="72" t="s">
        <v>158</v>
      </c>
    </row>
    <row r="51" customFormat="false" ht="14.4" hidden="false" customHeight="false" outlineLevel="0" collapsed="false">
      <c r="A51" s="3" t="n">
        <v>46</v>
      </c>
      <c r="B51" s="3" t="s">
        <v>350</v>
      </c>
      <c r="C51" s="3" t="s">
        <v>154</v>
      </c>
      <c r="D51" s="3" t="n">
        <v>26</v>
      </c>
      <c r="E51" s="84" t="n">
        <v>41919</v>
      </c>
      <c r="F51" s="3" t="s">
        <v>351</v>
      </c>
      <c r="G51" s="84" t="s">
        <v>344</v>
      </c>
      <c r="H51" s="3" t="s">
        <v>117</v>
      </c>
      <c r="I51" s="72" t="s">
        <v>158</v>
      </c>
    </row>
    <row r="52" customFormat="false" ht="14.4" hidden="false" customHeight="false" outlineLevel="0" collapsed="false">
      <c r="A52" s="3" t="n">
        <v>47</v>
      </c>
      <c r="B52" s="3" t="s">
        <v>352</v>
      </c>
      <c r="C52" s="3" t="s">
        <v>154</v>
      </c>
      <c r="D52" s="3" t="n">
        <v>26</v>
      </c>
      <c r="E52" s="84" t="n">
        <v>41919</v>
      </c>
      <c r="F52" s="3" t="s">
        <v>353</v>
      </c>
      <c r="G52" s="84" t="s">
        <v>344</v>
      </c>
      <c r="H52" s="3" t="s">
        <v>117</v>
      </c>
      <c r="I52" s="72" t="s">
        <v>158</v>
      </c>
    </row>
    <row r="53" customFormat="false" ht="14.4" hidden="false" customHeight="false" outlineLevel="0" collapsed="false">
      <c r="A53" s="3" t="n">
        <v>48</v>
      </c>
      <c r="B53" s="3" t="s">
        <v>354</v>
      </c>
      <c r="C53" s="3" t="s">
        <v>154</v>
      </c>
      <c r="D53" s="3" t="n">
        <v>26</v>
      </c>
      <c r="E53" s="84" t="n">
        <v>41919</v>
      </c>
      <c r="F53" s="3" t="s">
        <v>355</v>
      </c>
      <c r="G53" s="84" t="s">
        <v>344</v>
      </c>
      <c r="H53" s="3" t="s">
        <v>117</v>
      </c>
      <c r="I53" s="72" t="s">
        <v>158</v>
      </c>
    </row>
    <row r="54" customFormat="false" ht="14.4" hidden="false" customHeight="false" outlineLevel="0" collapsed="false">
      <c r="A54" s="3" t="n">
        <v>49</v>
      </c>
      <c r="B54" s="3" t="s">
        <v>356</v>
      </c>
      <c r="C54" s="3" t="s">
        <v>154</v>
      </c>
      <c r="D54" s="3" t="n">
        <v>26</v>
      </c>
      <c r="E54" s="84" t="n">
        <v>41919</v>
      </c>
      <c r="F54" s="3" t="s">
        <v>357</v>
      </c>
      <c r="G54" s="84" t="s">
        <v>344</v>
      </c>
      <c r="H54" s="3" t="s">
        <v>117</v>
      </c>
      <c r="I54" s="72" t="s">
        <v>158</v>
      </c>
    </row>
    <row r="55" customFormat="false" ht="14.4" hidden="false" customHeight="false" outlineLevel="0" collapsed="false">
      <c r="A55" s="3" t="n">
        <v>50</v>
      </c>
      <c r="B55" s="3" t="s">
        <v>358</v>
      </c>
      <c r="C55" s="3" t="s">
        <v>154</v>
      </c>
      <c r="D55" s="3" t="n">
        <v>75</v>
      </c>
      <c r="E55" s="84" t="n">
        <v>42201</v>
      </c>
      <c r="F55" s="84" t="str">
        <f aca="false">VLOOKUP(B55,'[3]dumper.'!$c$1:$D$1048576,2,0)</f>
        <v>YV2AS50D5C8909992K15</v>
      </c>
      <c r="G55" s="84" t="str">
        <f aca="false">VLOOKUP(B55,'[3]dumper.'!$c$1:$F$1048576,4,0)</f>
        <v> FH 520 6X4 T(WC-3AXLE-SEMITRAILER)-BS-III</v>
      </c>
      <c r="H55" s="3" t="s">
        <v>359</v>
      </c>
      <c r="I55" s="3" t="s">
        <v>360</v>
      </c>
    </row>
    <row r="56" customFormat="false" ht="14.4" hidden="false" customHeight="false" outlineLevel="0" collapsed="false">
      <c r="A56" s="3" t="n">
        <v>51</v>
      </c>
      <c r="B56" s="3" t="s">
        <v>361</v>
      </c>
      <c r="C56" s="3" t="s">
        <v>154</v>
      </c>
      <c r="D56" s="3" t="n">
        <v>75</v>
      </c>
      <c r="E56" s="84" t="n">
        <v>42201</v>
      </c>
      <c r="F56" s="84" t="str">
        <f aca="false">VLOOKUP(B56,'[3]dumper.'!$c$1:$D$1048576,2,0)</f>
        <v>YV2AS50D0C8909995K15</v>
      </c>
      <c r="G56" s="84" t="str">
        <f aca="false">VLOOKUP(B56,'[3]dumper.'!$c$1:$F$1048576,4,0)</f>
        <v> FH 520 6X4 T(WC-3AXLE-SEMITRAILER)-BS-III</v>
      </c>
      <c r="H56" s="3" t="s">
        <v>359</v>
      </c>
      <c r="I56" s="3" t="s">
        <v>360</v>
      </c>
    </row>
    <row r="57" customFormat="false" ht="14.4" hidden="false" customHeight="false" outlineLevel="0" collapsed="false">
      <c r="A57" s="3" t="n">
        <v>52</v>
      </c>
      <c r="B57" s="3" t="s">
        <v>362</v>
      </c>
      <c r="C57" s="3" t="s">
        <v>154</v>
      </c>
      <c r="D57" s="3" t="n">
        <v>75</v>
      </c>
      <c r="E57" s="84" t="n">
        <v>42201</v>
      </c>
      <c r="F57" s="84" t="str">
        <f aca="false">VLOOKUP(B57,'[3]dumper.'!$c$1:$D$1048576,2,0)</f>
        <v>YV2AS50D7C8909993K15</v>
      </c>
      <c r="G57" s="84" t="str">
        <f aca="false">VLOOKUP(B57,'[3]dumper.'!$c$1:$F$1048576,4,0)</f>
        <v> FH 520 6X4 T(WC-3AXLE-SEMITRAILER)-BS-III</v>
      </c>
      <c r="H57" s="3" t="s">
        <v>359</v>
      </c>
      <c r="I57" s="3" t="s">
        <v>360</v>
      </c>
    </row>
    <row r="58" customFormat="false" ht="14.4" hidden="false" customHeight="false" outlineLevel="0" collapsed="false">
      <c r="A58" s="3" t="n">
        <v>53</v>
      </c>
      <c r="B58" s="3" t="s">
        <v>363</v>
      </c>
      <c r="C58" s="3" t="s">
        <v>154</v>
      </c>
      <c r="D58" s="3" t="n">
        <v>75</v>
      </c>
      <c r="E58" s="84" t="n">
        <v>42136</v>
      </c>
      <c r="F58" s="84" t="str">
        <f aca="false">VLOOKUP(B58,'[3]dumper.'!$c$1:$D$1048576,2,0)</f>
        <v>YV2AS50D2C8907035E15</v>
      </c>
      <c r="G58" s="84" t="str">
        <f aca="false">VLOOKUP(B58,'[3]dumper.'!$c$1:$F$1048576,4,0)</f>
        <v> FH 520 6X4 T(WC-3AXLE-SEMITRAILER)-BS-III</v>
      </c>
      <c r="H58" s="3" t="s">
        <v>359</v>
      </c>
      <c r="I58" s="3" t="s">
        <v>360</v>
      </c>
    </row>
    <row r="59" customFormat="false" ht="14.4" hidden="false" customHeight="false" outlineLevel="0" collapsed="false">
      <c r="A59" s="3" t="n">
        <v>54</v>
      </c>
      <c r="B59" s="3" t="s">
        <v>364</v>
      </c>
      <c r="C59" s="3" t="s">
        <v>154</v>
      </c>
      <c r="D59" s="3" t="n">
        <v>75</v>
      </c>
      <c r="E59" s="84" t="n">
        <v>42136</v>
      </c>
      <c r="F59" s="84" t="str">
        <f aca="false">VLOOKUP(B59,'[3]dumper.'!$c$1:$D$1048576,2,0)</f>
        <v>YV2AS50D5C8909359J15</v>
      </c>
      <c r="G59" s="84" t="str">
        <f aca="false">VLOOKUP(B59,'[3]dumper.'!$c$1:$F$1048576,4,0)</f>
        <v> FH 520 6X4 T(WC-3AXLE-SEMITRAILER)-BS-III</v>
      </c>
      <c r="H59" s="3" t="s">
        <v>359</v>
      </c>
      <c r="I59" s="3" t="s">
        <v>360</v>
      </c>
    </row>
    <row r="60" customFormat="false" ht="14.4" hidden="false" customHeight="false" outlineLevel="0" collapsed="false">
      <c r="A60" s="3" t="n">
        <v>55</v>
      </c>
      <c r="B60" s="3" t="s">
        <v>365</v>
      </c>
      <c r="C60" s="3" t="s">
        <v>154</v>
      </c>
      <c r="D60" s="3" t="n">
        <v>75</v>
      </c>
      <c r="E60" s="84" t="n">
        <v>42136</v>
      </c>
      <c r="F60" s="84" t="str">
        <f aca="false">VLOOKUP(B60,'[3]dumper.'!$c$1:$D$1048576,2,0)</f>
        <v>YV2AS50D1C8909357J15</v>
      </c>
      <c r="G60" s="84" t="str">
        <f aca="false">VLOOKUP(B60,'[3]dumper.'!$c$1:$F$1048576,4,0)</f>
        <v> FH 520 6X4 T(WC-3AXLE-SEMITRAILER)-BS-III</v>
      </c>
      <c r="H60" s="3" t="s">
        <v>359</v>
      </c>
      <c r="I60" s="3" t="s">
        <v>360</v>
      </c>
    </row>
    <row r="61" customFormat="false" ht="14.4" hidden="false" customHeight="false" outlineLevel="0" collapsed="false">
      <c r="A61" s="3" t="n">
        <v>56</v>
      </c>
      <c r="B61" s="3" t="s">
        <v>366</v>
      </c>
      <c r="C61" s="3" t="s">
        <v>154</v>
      </c>
      <c r="D61" s="3" t="n">
        <v>75</v>
      </c>
      <c r="E61" s="84" t="n">
        <v>42201</v>
      </c>
      <c r="F61" s="84" t="str">
        <f aca="false">VLOOKUP(B61,'[3]dumper.'!$c$1:$D$1048576,2,0)</f>
        <v>YV2AS50D2C8909996K15</v>
      </c>
      <c r="G61" s="84" t="str">
        <f aca="false">VLOOKUP(B61,'[3]dumper.'!$c$1:$F$1048576,4,0)</f>
        <v> FH 520 6X4 T(WC-3AXLE-SEMITRAILER)-BS-III</v>
      </c>
      <c r="H61" s="3" t="s">
        <v>359</v>
      </c>
      <c r="I61" s="3" t="s">
        <v>360</v>
      </c>
    </row>
    <row r="62" customFormat="false" ht="14.4" hidden="false" customHeight="false" outlineLevel="0" collapsed="false">
      <c r="A62" s="3" t="n">
        <v>57</v>
      </c>
      <c r="B62" s="3" t="s">
        <v>367</v>
      </c>
      <c r="C62" s="3" t="s">
        <v>154</v>
      </c>
      <c r="D62" s="3" t="n">
        <v>75</v>
      </c>
      <c r="E62" s="84" t="n">
        <v>42136</v>
      </c>
      <c r="F62" s="84" t="str">
        <f aca="false">VLOOKUP(B62,'[3]dumper.'!$c$1:$D$1048576,2,0)</f>
        <v>YV2AS50D3C8909358J15</v>
      </c>
      <c r="G62" s="84" t="str">
        <f aca="false">VLOOKUP(B62,'[3]dumper.'!$c$1:$F$1048576,4,0)</f>
        <v> FH 520 6X4 T(WC-3AXLE-SEMITRAILER)-BS-III</v>
      </c>
      <c r="H62" s="3" t="s">
        <v>359</v>
      </c>
      <c r="I62" s="3" t="s">
        <v>360</v>
      </c>
    </row>
    <row r="63" customFormat="false" ht="14.4" hidden="false" customHeight="false" outlineLevel="0" collapsed="false">
      <c r="A63" s="3" t="n">
        <v>58</v>
      </c>
      <c r="B63" s="3" t="s">
        <v>368</v>
      </c>
      <c r="C63" s="3" t="s">
        <v>154</v>
      </c>
      <c r="D63" s="3" t="n">
        <v>75</v>
      </c>
      <c r="E63" s="84" t="n">
        <v>42136</v>
      </c>
      <c r="F63" s="84" t="str">
        <f aca="false">VLOOKUP(B63,'[3]dumper.'!$c$1:$D$1048576,2,0)</f>
        <v>YV2AS50D6C8909054H15</v>
      </c>
      <c r="G63" s="84" t="str">
        <f aca="false">VLOOKUP(B63,'[3]dumper.'!$c$1:$F$1048576,4,0)</f>
        <v> FH 520 6X4 T(WC-3AXLE-SEMITRAILER)-BS-III</v>
      </c>
      <c r="H63" s="3" t="s">
        <v>359</v>
      </c>
      <c r="I63" s="3" t="s">
        <v>360</v>
      </c>
    </row>
    <row r="64" customFormat="false" ht="14.4" hidden="false" customHeight="false" outlineLevel="0" collapsed="false">
      <c r="A64" s="3" t="n">
        <v>59</v>
      </c>
      <c r="B64" s="3" t="s">
        <v>369</v>
      </c>
      <c r="C64" s="3" t="s">
        <v>154</v>
      </c>
      <c r="D64" s="3" t="n">
        <v>75</v>
      </c>
      <c r="E64" s="84" t="n">
        <v>42201</v>
      </c>
      <c r="F64" s="84" t="str">
        <f aca="false">VLOOKUP(B64,'[3]dumper.'!$c$1:$D$1048576,2,0)</f>
        <v>YV2RS50D0E8922686J17</v>
      </c>
      <c r="G64" s="84" t="str">
        <f aca="false">VLOOKUP(B64,'[3]dumper.'!$c$1:$F$1048576,4,0)</f>
        <v> FH 520 6X4 T(WC-3AXLE-SEMITRAILER)-BS-III</v>
      </c>
      <c r="H64" s="3" t="s">
        <v>359</v>
      </c>
      <c r="I64" s="3" t="s">
        <v>360</v>
      </c>
    </row>
    <row r="65" customFormat="false" ht="14.4" hidden="false" customHeight="false" outlineLevel="0" collapsed="false">
      <c r="A65" s="3" t="n">
        <v>60</v>
      </c>
      <c r="B65" s="3" t="s">
        <v>370</v>
      </c>
      <c r="C65" s="3" t="s">
        <v>371</v>
      </c>
      <c r="D65" s="3" t="n">
        <v>31</v>
      </c>
      <c r="E65" s="85" t="n">
        <v>41479</v>
      </c>
      <c r="F65" s="3" t="n">
        <v>5310877</v>
      </c>
      <c r="G65" s="84" t="s">
        <v>372</v>
      </c>
      <c r="H65" s="72" t="s">
        <v>157</v>
      </c>
      <c r="I65" s="72" t="s">
        <v>158</v>
      </c>
    </row>
    <row r="66" customFormat="false" ht="14.4" hidden="false" customHeight="false" outlineLevel="0" collapsed="false">
      <c r="A66" s="3" t="n">
        <v>61</v>
      </c>
      <c r="B66" s="3" t="s">
        <v>373</v>
      </c>
      <c r="C66" s="3" t="s">
        <v>371</v>
      </c>
      <c r="D66" s="3" t="n">
        <v>31</v>
      </c>
      <c r="E66" s="85" t="n">
        <v>41479</v>
      </c>
      <c r="F66" s="3" t="n">
        <v>5310871</v>
      </c>
      <c r="G66" s="84" t="s">
        <v>372</v>
      </c>
      <c r="H66" s="72" t="s">
        <v>157</v>
      </c>
      <c r="I66" s="72" t="s">
        <v>158</v>
      </c>
    </row>
    <row r="67" customFormat="false" ht="14.4" hidden="false" customHeight="false" outlineLevel="0" collapsed="false">
      <c r="A67" s="3" t="n">
        <v>62</v>
      </c>
      <c r="B67" s="3" t="s">
        <v>374</v>
      </c>
      <c r="C67" s="3" t="s">
        <v>371</v>
      </c>
      <c r="D67" s="3" t="n">
        <v>31</v>
      </c>
      <c r="E67" s="85" t="n">
        <v>41491</v>
      </c>
      <c r="F67" s="3" t="n">
        <v>5310900</v>
      </c>
      <c r="G67" s="84" t="s">
        <v>372</v>
      </c>
      <c r="H67" s="72" t="s">
        <v>157</v>
      </c>
      <c r="I67" s="72" t="s">
        <v>158</v>
      </c>
    </row>
    <row r="68" customFormat="false" ht="14.4" hidden="false" customHeight="false" outlineLevel="0" collapsed="false">
      <c r="A68" s="3" t="n">
        <v>63</v>
      </c>
      <c r="B68" s="3" t="s">
        <v>375</v>
      </c>
      <c r="C68" s="3" t="s">
        <v>371</v>
      </c>
      <c r="D68" s="3" t="n">
        <v>31</v>
      </c>
      <c r="E68" s="85" t="n">
        <v>41489</v>
      </c>
      <c r="F68" s="3" t="n">
        <v>5310909</v>
      </c>
      <c r="G68" s="84" t="s">
        <v>372</v>
      </c>
      <c r="H68" s="72" t="s">
        <v>157</v>
      </c>
      <c r="I68" s="72" t="s">
        <v>158</v>
      </c>
    </row>
    <row r="69" customFormat="false" ht="14.4" hidden="false" customHeight="false" outlineLevel="0" collapsed="false">
      <c r="A69" s="3" t="n">
        <v>64</v>
      </c>
      <c r="B69" s="3" t="s">
        <v>376</v>
      </c>
      <c r="C69" s="3" t="s">
        <v>371</v>
      </c>
      <c r="D69" s="3" t="n">
        <v>31</v>
      </c>
      <c r="E69" s="85" t="n">
        <v>41493</v>
      </c>
      <c r="F69" s="3" t="n">
        <v>5310852</v>
      </c>
      <c r="G69" s="84" t="s">
        <v>372</v>
      </c>
      <c r="H69" s="72" t="s">
        <v>157</v>
      </c>
      <c r="I69" s="72" t="s">
        <v>158</v>
      </c>
    </row>
    <row r="70" customFormat="false" ht="14.4" hidden="false" customHeight="false" outlineLevel="0" collapsed="false">
      <c r="A70" s="3" t="n">
        <v>65</v>
      </c>
      <c r="B70" s="3" t="s">
        <v>377</v>
      </c>
      <c r="C70" s="3" t="s">
        <v>371</v>
      </c>
      <c r="D70" s="3" t="n">
        <v>31</v>
      </c>
      <c r="E70" s="85" t="n">
        <v>41510</v>
      </c>
      <c r="F70" s="3" t="n">
        <v>5310957</v>
      </c>
      <c r="G70" s="84" t="s">
        <v>372</v>
      </c>
      <c r="H70" s="72" t="s">
        <v>157</v>
      </c>
      <c r="I70" s="72" t="s">
        <v>158</v>
      </c>
    </row>
    <row r="71" customFormat="false" ht="14.4" hidden="false" customHeight="false" outlineLevel="0" collapsed="false">
      <c r="A71" s="3" t="n">
        <v>66</v>
      </c>
      <c r="B71" s="3" t="s">
        <v>378</v>
      </c>
      <c r="C71" s="3" t="s">
        <v>371</v>
      </c>
      <c r="D71" s="3" t="n">
        <v>31</v>
      </c>
      <c r="E71" s="85" t="n">
        <v>41510</v>
      </c>
      <c r="F71" s="3" t="n">
        <v>5310954</v>
      </c>
      <c r="G71" s="84" t="s">
        <v>372</v>
      </c>
      <c r="H71" s="72" t="s">
        <v>157</v>
      </c>
      <c r="I71" s="72" t="s">
        <v>158</v>
      </c>
    </row>
    <row r="72" customFormat="false" ht="14.4" hidden="false" customHeight="false" outlineLevel="0" collapsed="false">
      <c r="A72" s="3" t="n">
        <v>67</v>
      </c>
      <c r="B72" s="3" t="s">
        <v>379</v>
      </c>
      <c r="C72" s="3" t="s">
        <v>371</v>
      </c>
      <c r="D72" s="3" t="n">
        <v>31</v>
      </c>
      <c r="E72" s="85" t="n">
        <v>41513</v>
      </c>
      <c r="F72" s="3" t="n">
        <v>5310925</v>
      </c>
      <c r="G72" s="84" t="s">
        <v>372</v>
      </c>
      <c r="H72" s="72" t="s">
        <v>157</v>
      </c>
      <c r="I72" s="72" t="s">
        <v>158</v>
      </c>
    </row>
    <row r="73" customFormat="false" ht="14.4" hidden="false" customHeight="false" outlineLevel="0" collapsed="false">
      <c r="A73" s="3" t="n">
        <v>68</v>
      </c>
      <c r="B73" s="3" t="s">
        <v>380</v>
      </c>
      <c r="C73" s="3" t="s">
        <v>371</v>
      </c>
      <c r="D73" s="3" t="n">
        <v>31</v>
      </c>
      <c r="E73" s="85" t="n">
        <v>41513</v>
      </c>
      <c r="F73" s="3" t="n">
        <v>5311015</v>
      </c>
      <c r="G73" s="84" t="s">
        <v>372</v>
      </c>
      <c r="H73" s="72" t="s">
        <v>157</v>
      </c>
      <c r="I73" s="72" t="s">
        <v>158</v>
      </c>
    </row>
    <row r="74" customFormat="false" ht="14.4" hidden="false" customHeight="false" outlineLevel="0" collapsed="false">
      <c r="A74" s="3" t="n">
        <v>69</v>
      </c>
      <c r="B74" s="3" t="s">
        <v>381</v>
      </c>
      <c r="C74" s="3" t="s">
        <v>371</v>
      </c>
      <c r="D74" s="3" t="n">
        <v>31</v>
      </c>
      <c r="E74" s="85" t="n">
        <v>41516</v>
      </c>
      <c r="F74" s="3" t="n">
        <v>5311083</v>
      </c>
      <c r="G74" s="84" t="s">
        <v>372</v>
      </c>
      <c r="H74" s="72" t="s">
        <v>157</v>
      </c>
      <c r="I74" s="72" t="s">
        <v>158</v>
      </c>
    </row>
    <row r="75" customFormat="false" ht="14.4" hidden="false" customHeight="false" outlineLevel="0" collapsed="false">
      <c r="A75" s="3" t="n">
        <v>70</v>
      </c>
      <c r="B75" s="3" t="s">
        <v>382</v>
      </c>
      <c r="C75" s="3" t="s">
        <v>371</v>
      </c>
      <c r="D75" s="3" t="n">
        <v>31</v>
      </c>
      <c r="E75" s="85" t="n">
        <v>41516</v>
      </c>
      <c r="F75" s="3" t="n">
        <v>5311002</v>
      </c>
      <c r="G75" s="84" t="s">
        <v>372</v>
      </c>
      <c r="H75" s="72" t="s">
        <v>157</v>
      </c>
      <c r="I75" s="72" t="s">
        <v>158</v>
      </c>
    </row>
    <row r="76" customFormat="false" ht="14.4" hidden="false" customHeight="false" outlineLevel="0" collapsed="false">
      <c r="A76" s="3" t="n">
        <v>71</v>
      </c>
      <c r="B76" s="3" t="s">
        <v>383</v>
      </c>
      <c r="C76" s="3" t="s">
        <v>371</v>
      </c>
      <c r="D76" s="3" t="n">
        <v>31</v>
      </c>
      <c r="E76" s="85" t="n">
        <v>41521</v>
      </c>
      <c r="F76" s="3" t="n">
        <v>5311181</v>
      </c>
      <c r="G76" s="84" t="s">
        <v>372</v>
      </c>
      <c r="H76" s="72" t="s">
        <v>157</v>
      </c>
      <c r="I76" s="72" t="s">
        <v>158</v>
      </c>
    </row>
    <row r="77" customFormat="false" ht="14.4" hidden="false" customHeight="false" outlineLevel="0" collapsed="false">
      <c r="A77" s="3" t="n">
        <v>72</v>
      </c>
      <c r="B77" s="3" t="s">
        <v>384</v>
      </c>
      <c r="C77" s="3" t="s">
        <v>371</v>
      </c>
      <c r="D77" s="3" t="n">
        <v>31</v>
      </c>
      <c r="E77" s="85" t="n">
        <v>41521</v>
      </c>
      <c r="F77" s="3" t="n">
        <v>5311306</v>
      </c>
      <c r="G77" s="84" t="s">
        <v>372</v>
      </c>
      <c r="H77" s="72" t="s">
        <v>157</v>
      </c>
      <c r="I77" s="72" t="s">
        <v>158</v>
      </c>
    </row>
    <row r="78" customFormat="false" ht="14.4" hidden="false" customHeight="false" outlineLevel="0" collapsed="false">
      <c r="A78" s="3" t="n">
        <v>73</v>
      </c>
      <c r="B78" s="3" t="s">
        <v>385</v>
      </c>
      <c r="C78" s="3" t="s">
        <v>371</v>
      </c>
      <c r="D78" s="3" t="n">
        <v>31</v>
      </c>
      <c r="E78" s="85" t="n">
        <v>41523</v>
      </c>
      <c r="F78" s="3" t="n">
        <v>5311012</v>
      </c>
      <c r="G78" s="84" t="s">
        <v>372</v>
      </c>
      <c r="H78" s="72" t="s">
        <v>157</v>
      </c>
      <c r="I78" s="72" t="s">
        <v>158</v>
      </c>
    </row>
    <row r="79" customFormat="false" ht="14.4" hidden="false" customHeight="false" outlineLevel="0" collapsed="false">
      <c r="A79" s="3" t="n">
        <v>74</v>
      </c>
      <c r="B79" s="3" t="s">
        <v>386</v>
      </c>
      <c r="C79" s="3" t="s">
        <v>371</v>
      </c>
      <c r="D79" s="3" t="n">
        <v>31</v>
      </c>
      <c r="E79" s="85" t="n">
        <v>41523</v>
      </c>
      <c r="F79" s="3" t="n">
        <v>5310973</v>
      </c>
      <c r="G79" s="84" t="s">
        <v>372</v>
      </c>
      <c r="H79" s="72" t="s">
        <v>157</v>
      </c>
      <c r="I79" s="72" t="s">
        <v>158</v>
      </c>
    </row>
    <row r="80" customFormat="false" ht="14.4" hidden="false" customHeight="false" outlineLevel="0" collapsed="false">
      <c r="A80" s="3" t="n">
        <v>75</v>
      </c>
      <c r="B80" s="3" t="s">
        <v>387</v>
      </c>
      <c r="C80" s="3" t="s">
        <v>371</v>
      </c>
      <c r="D80" s="3" t="n">
        <v>31</v>
      </c>
      <c r="E80" s="85" t="n">
        <v>41526</v>
      </c>
      <c r="F80" s="3" t="n">
        <v>5311260</v>
      </c>
      <c r="G80" s="84" t="s">
        <v>372</v>
      </c>
      <c r="H80" s="72" t="s">
        <v>157</v>
      </c>
      <c r="I80" s="72" t="s">
        <v>158</v>
      </c>
    </row>
    <row r="81" customFormat="false" ht="14.4" hidden="false" customHeight="false" outlineLevel="0" collapsed="false">
      <c r="A81" s="3" t="n">
        <v>76</v>
      </c>
      <c r="B81" s="3" t="s">
        <v>388</v>
      </c>
      <c r="C81" s="3" t="s">
        <v>371</v>
      </c>
      <c r="D81" s="3" t="n">
        <v>31</v>
      </c>
      <c r="E81" s="85" t="n">
        <v>41526</v>
      </c>
      <c r="F81" s="3" t="n">
        <v>5311211</v>
      </c>
      <c r="G81" s="84" t="s">
        <v>372</v>
      </c>
      <c r="H81" s="72" t="s">
        <v>157</v>
      </c>
      <c r="I81" s="72" t="s">
        <v>158</v>
      </c>
    </row>
    <row r="82" customFormat="false" ht="14.4" hidden="false" customHeight="false" outlineLevel="0" collapsed="false">
      <c r="A82" s="3" t="n">
        <v>77</v>
      </c>
      <c r="B82" s="3" t="s">
        <v>389</v>
      </c>
      <c r="C82" s="3" t="s">
        <v>371</v>
      </c>
      <c r="D82" s="3" t="n">
        <v>31</v>
      </c>
      <c r="E82" s="85" t="n">
        <v>41532</v>
      </c>
      <c r="F82" s="3" t="n">
        <v>5310980</v>
      </c>
      <c r="G82" s="84" t="s">
        <v>372</v>
      </c>
      <c r="H82" s="72" t="s">
        <v>157</v>
      </c>
      <c r="I82" s="72" t="s">
        <v>158</v>
      </c>
    </row>
    <row r="83" customFormat="false" ht="14.4" hidden="false" customHeight="false" outlineLevel="0" collapsed="false">
      <c r="A83" s="3" t="n">
        <v>78</v>
      </c>
      <c r="B83" s="3" t="s">
        <v>390</v>
      </c>
      <c r="C83" s="3" t="s">
        <v>371</v>
      </c>
      <c r="D83" s="3" t="n">
        <v>31</v>
      </c>
      <c r="E83" s="85" t="n">
        <v>41532</v>
      </c>
      <c r="F83" s="3" t="n">
        <v>5311044</v>
      </c>
      <c r="G83" s="84" t="s">
        <v>372</v>
      </c>
      <c r="H83" s="72" t="s">
        <v>157</v>
      </c>
      <c r="I83" s="72" t="s">
        <v>158</v>
      </c>
    </row>
    <row r="84" customFormat="false" ht="14.4" hidden="false" customHeight="false" outlineLevel="0" collapsed="false">
      <c r="A84" s="3" t="n">
        <v>79</v>
      </c>
      <c r="B84" s="3" t="s">
        <v>391</v>
      </c>
      <c r="C84" s="3" t="s">
        <v>371</v>
      </c>
      <c r="D84" s="3" t="n">
        <v>31</v>
      </c>
      <c r="E84" s="85" t="n">
        <v>41534</v>
      </c>
      <c r="F84" s="3" t="n">
        <v>5311028</v>
      </c>
      <c r="G84" s="84" t="s">
        <v>372</v>
      </c>
      <c r="H84" s="72" t="s">
        <v>157</v>
      </c>
      <c r="I84" s="72" t="s">
        <v>158</v>
      </c>
    </row>
    <row r="85" customFormat="false" ht="14.4" hidden="false" customHeight="false" outlineLevel="0" collapsed="false">
      <c r="A85" s="3" t="n">
        <v>80</v>
      </c>
      <c r="B85" s="3" t="s">
        <v>392</v>
      </c>
      <c r="C85" s="3" t="s">
        <v>371</v>
      </c>
      <c r="D85" s="3" t="n">
        <v>31</v>
      </c>
      <c r="E85" s="85" t="n">
        <v>41534</v>
      </c>
      <c r="F85" s="3" t="n">
        <v>5311132</v>
      </c>
      <c r="G85" s="84" t="s">
        <v>372</v>
      </c>
      <c r="H85" s="72" t="s">
        <v>157</v>
      </c>
      <c r="I85" s="72" t="s">
        <v>158</v>
      </c>
    </row>
    <row r="86" customFormat="false" ht="14.4" hidden="false" customHeight="false" outlineLevel="0" collapsed="false">
      <c r="A86" s="3" t="n">
        <v>81</v>
      </c>
      <c r="B86" s="3" t="s">
        <v>393</v>
      </c>
      <c r="C86" s="3" t="s">
        <v>371</v>
      </c>
      <c r="D86" s="3" t="n">
        <v>31</v>
      </c>
      <c r="E86" s="85" t="n">
        <v>41536</v>
      </c>
      <c r="F86" s="3" t="n">
        <v>5310932</v>
      </c>
      <c r="G86" s="84" t="s">
        <v>372</v>
      </c>
      <c r="H86" s="72" t="s">
        <v>157</v>
      </c>
      <c r="I86" s="72" t="s">
        <v>158</v>
      </c>
    </row>
    <row r="87" customFormat="false" ht="14.4" hidden="false" customHeight="false" outlineLevel="0" collapsed="false">
      <c r="A87" s="3" t="n">
        <v>82</v>
      </c>
      <c r="B87" s="3" t="s">
        <v>394</v>
      </c>
      <c r="C87" s="3" t="s">
        <v>371</v>
      </c>
      <c r="D87" s="3" t="n">
        <v>31</v>
      </c>
      <c r="E87" s="85" t="n">
        <v>41536</v>
      </c>
      <c r="F87" s="3" t="n">
        <v>5310945</v>
      </c>
      <c r="G87" s="84" t="s">
        <v>372</v>
      </c>
      <c r="H87" s="72" t="s">
        <v>157</v>
      </c>
      <c r="I87" s="72" t="s">
        <v>158</v>
      </c>
    </row>
    <row r="88" customFormat="false" ht="14.4" hidden="false" customHeight="false" outlineLevel="0" collapsed="false">
      <c r="A88" s="3" t="n">
        <v>83</v>
      </c>
      <c r="B88" s="3" t="s">
        <v>395</v>
      </c>
      <c r="C88" s="3" t="s">
        <v>371</v>
      </c>
      <c r="D88" s="3" t="n">
        <v>31</v>
      </c>
      <c r="E88" s="85" t="n">
        <v>41550</v>
      </c>
      <c r="F88" s="3" t="n">
        <v>5310964</v>
      </c>
      <c r="G88" s="84" t="s">
        <v>372</v>
      </c>
      <c r="H88" s="72" t="s">
        <v>157</v>
      </c>
      <c r="I88" s="72" t="s">
        <v>158</v>
      </c>
    </row>
    <row r="89" customFormat="false" ht="14.4" hidden="false" customHeight="false" outlineLevel="0" collapsed="false">
      <c r="A89" s="3" t="n">
        <v>84</v>
      </c>
      <c r="B89" s="3" t="s">
        <v>396</v>
      </c>
      <c r="C89" s="3" t="s">
        <v>371</v>
      </c>
      <c r="D89" s="3" t="n">
        <v>31</v>
      </c>
      <c r="E89" s="85" t="n">
        <v>41550</v>
      </c>
      <c r="F89" s="3" t="n">
        <v>5310948</v>
      </c>
      <c r="G89" s="84" t="s">
        <v>372</v>
      </c>
      <c r="H89" s="72" t="s">
        <v>157</v>
      </c>
      <c r="I89" s="72" t="s">
        <v>158</v>
      </c>
    </row>
    <row r="90" customFormat="false" ht="14.4" hidden="false" customHeight="false" outlineLevel="0" collapsed="false">
      <c r="A90" s="3" t="n">
        <v>85</v>
      </c>
      <c r="B90" s="3" t="s">
        <v>397</v>
      </c>
      <c r="C90" s="3" t="s">
        <v>371</v>
      </c>
      <c r="D90" s="3" t="n">
        <v>31</v>
      </c>
      <c r="E90" s="85" t="n">
        <v>41552</v>
      </c>
      <c r="F90" s="3" t="n">
        <v>5310938</v>
      </c>
      <c r="G90" s="84" t="s">
        <v>372</v>
      </c>
      <c r="H90" s="72" t="s">
        <v>157</v>
      </c>
      <c r="I90" s="72" t="s">
        <v>158</v>
      </c>
    </row>
    <row r="91" customFormat="false" ht="14.4" hidden="false" customHeight="false" outlineLevel="0" collapsed="false">
      <c r="A91" s="3" t="n">
        <v>86</v>
      </c>
      <c r="B91" s="3" t="s">
        <v>398</v>
      </c>
      <c r="C91" s="3" t="s">
        <v>371</v>
      </c>
      <c r="D91" s="3" t="n">
        <v>31</v>
      </c>
      <c r="E91" s="85" t="n">
        <v>41552</v>
      </c>
      <c r="F91" s="3" t="n">
        <v>5310996</v>
      </c>
      <c r="G91" s="84" t="s">
        <v>372</v>
      </c>
      <c r="H91" s="72" t="s">
        <v>157</v>
      </c>
      <c r="I91" s="72" t="s">
        <v>158</v>
      </c>
    </row>
    <row r="92" customFormat="false" ht="14.4" hidden="false" customHeight="false" outlineLevel="0" collapsed="false">
      <c r="A92" s="3" t="n">
        <v>87</v>
      </c>
      <c r="B92" s="3" t="s">
        <v>399</v>
      </c>
      <c r="C92" s="3" t="s">
        <v>371</v>
      </c>
      <c r="D92" s="3" t="n">
        <v>31</v>
      </c>
      <c r="E92" s="85" t="n">
        <v>41557</v>
      </c>
      <c r="F92" s="3" t="n">
        <v>5310967</v>
      </c>
      <c r="G92" s="84" t="s">
        <v>372</v>
      </c>
      <c r="H92" s="72" t="s">
        <v>157</v>
      </c>
      <c r="I92" s="72" t="s">
        <v>158</v>
      </c>
    </row>
    <row r="93" customFormat="false" ht="14.4" hidden="false" customHeight="false" outlineLevel="0" collapsed="false">
      <c r="A93" s="3" t="n">
        <v>88</v>
      </c>
      <c r="B93" s="3" t="s">
        <v>400</v>
      </c>
      <c r="C93" s="3" t="s">
        <v>371</v>
      </c>
      <c r="D93" s="3" t="n">
        <v>31</v>
      </c>
      <c r="E93" s="85" t="n">
        <v>41557</v>
      </c>
      <c r="F93" s="3" t="n">
        <v>5310919</v>
      </c>
      <c r="G93" s="84" t="s">
        <v>372</v>
      </c>
      <c r="H93" s="72" t="s">
        <v>157</v>
      </c>
      <c r="I93" s="72" t="s">
        <v>158</v>
      </c>
    </row>
    <row r="94" customFormat="false" ht="14.4" hidden="false" customHeight="false" outlineLevel="0" collapsed="false">
      <c r="A94" s="3" t="n">
        <v>89</v>
      </c>
      <c r="B94" s="3" t="s">
        <v>401</v>
      </c>
      <c r="C94" s="3" t="s">
        <v>371</v>
      </c>
      <c r="D94" s="3" t="n">
        <v>31</v>
      </c>
      <c r="E94" s="85" t="n">
        <v>41561</v>
      </c>
      <c r="F94" s="3" t="n">
        <v>5311061</v>
      </c>
      <c r="G94" s="84" t="s">
        <v>372</v>
      </c>
      <c r="H94" s="72" t="s">
        <v>157</v>
      </c>
      <c r="I94" s="72" t="s">
        <v>158</v>
      </c>
    </row>
    <row r="95" customFormat="false" ht="14.4" hidden="false" customHeight="false" outlineLevel="0" collapsed="false">
      <c r="A95" s="3" t="n">
        <v>90</v>
      </c>
      <c r="B95" s="3" t="s">
        <v>402</v>
      </c>
      <c r="C95" s="3" t="s">
        <v>371</v>
      </c>
      <c r="D95" s="3" t="n">
        <v>31</v>
      </c>
      <c r="E95" s="85" t="n">
        <v>41561</v>
      </c>
      <c r="F95" s="3" t="n">
        <v>5311070</v>
      </c>
      <c r="G95" s="84" t="s">
        <v>372</v>
      </c>
      <c r="H95" s="72" t="s">
        <v>157</v>
      </c>
      <c r="I95" s="72" t="s">
        <v>158</v>
      </c>
    </row>
    <row r="96" customFormat="false" ht="14.4" hidden="false" customHeight="false" outlineLevel="0" collapsed="false">
      <c r="A96" s="3" t="n">
        <v>91</v>
      </c>
      <c r="B96" s="3" t="s">
        <v>403</v>
      </c>
      <c r="C96" s="3" t="s">
        <v>371</v>
      </c>
      <c r="D96" s="3" t="n">
        <v>31</v>
      </c>
      <c r="E96" s="85" t="n">
        <v>41564</v>
      </c>
      <c r="F96" s="3" t="n">
        <v>5311005</v>
      </c>
      <c r="G96" s="84" t="s">
        <v>372</v>
      </c>
      <c r="H96" s="72" t="s">
        <v>157</v>
      </c>
      <c r="I96" s="72" t="s">
        <v>158</v>
      </c>
    </row>
    <row r="97" customFormat="false" ht="14.4" hidden="false" customHeight="false" outlineLevel="0" collapsed="false">
      <c r="A97" s="3" t="n">
        <v>92</v>
      </c>
      <c r="B97" s="3" t="s">
        <v>404</v>
      </c>
      <c r="C97" s="3" t="s">
        <v>371</v>
      </c>
      <c r="D97" s="3" t="n">
        <v>31</v>
      </c>
      <c r="E97" s="85" t="n">
        <v>41564</v>
      </c>
      <c r="F97" s="3" t="n">
        <v>5311064</v>
      </c>
      <c r="G97" s="84" t="s">
        <v>372</v>
      </c>
      <c r="H97" s="72" t="s">
        <v>157</v>
      </c>
      <c r="I97" s="72" t="s">
        <v>158</v>
      </c>
    </row>
    <row r="98" customFormat="false" ht="14.4" hidden="false" customHeight="false" outlineLevel="0" collapsed="false">
      <c r="A98" s="3" t="n">
        <v>93</v>
      </c>
      <c r="B98" s="3" t="s">
        <v>405</v>
      </c>
      <c r="C98" s="3" t="s">
        <v>371</v>
      </c>
      <c r="D98" s="3" t="n">
        <v>31</v>
      </c>
      <c r="E98" s="85" t="n">
        <v>41572</v>
      </c>
      <c r="F98" s="3" t="n">
        <v>5311050</v>
      </c>
      <c r="G98" s="84" t="s">
        <v>372</v>
      </c>
      <c r="H98" s="72" t="s">
        <v>157</v>
      </c>
      <c r="I98" s="72" t="s">
        <v>158</v>
      </c>
    </row>
    <row r="99" customFormat="false" ht="14.4" hidden="false" customHeight="false" outlineLevel="0" collapsed="false">
      <c r="A99" s="3" t="n">
        <v>94</v>
      </c>
      <c r="B99" s="3" t="s">
        <v>406</v>
      </c>
      <c r="C99" s="3" t="s">
        <v>371</v>
      </c>
      <c r="D99" s="3" t="n">
        <v>31</v>
      </c>
      <c r="E99" s="85" t="n">
        <v>41572</v>
      </c>
      <c r="F99" s="3" t="n">
        <v>5311021</v>
      </c>
      <c r="G99" s="84" t="s">
        <v>372</v>
      </c>
      <c r="H99" s="72" t="s">
        <v>157</v>
      </c>
      <c r="I99" s="72" t="s">
        <v>158</v>
      </c>
    </row>
    <row r="100" customFormat="false" ht="14.4" hidden="false" customHeight="false" outlineLevel="0" collapsed="false">
      <c r="A100" s="3" t="n">
        <v>95</v>
      </c>
      <c r="B100" s="3" t="s">
        <v>407</v>
      </c>
      <c r="C100" s="3" t="s">
        <v>371</v>
      </c>
      <c r="D100" s="3" t="n">
        <v>31</v>
      </c>
      <c r="E100" s="85" t="n">
        <v>41580</v>
      </c>
      <c r="F100" s="3" t="n">
        <v>5311100</v>
      </c>
      <c r="G100" s="84" t="s">
        <v>372</v>
      </c>
      <c r="H100" s="72" t="s">
        <v>157</v>
      </c>
      <c r="I100" s="72" t="s">
        <v>158</v>
      </c>
    </row>
    <row r="101" customFormat="false" ht="14.4" hidden="false" customHeight="false" outlineLevel="0" collapsed="false">
      <c r="A101" s="3" t="n">
        <v>96</v>
      </c>
      <c r="B101" s="3" t="s">
        <v>408</v>
      </c>
      <c r="C101" s="3" t="s">
        <v>371</v>
      </c>
      <c r="D101" s="3" t="n">
        <v>31</v>
      </c>
      <c r="E101" s="85" t="n">
        <v>41580</v>
      </c>
      <c r="F101" s="3" t="n">
        <v>5311113</v>
      </c>
      <c r="G101" s="84" t="s">
        <v>372</v>
      </c>
      <c r="H101" s="72" t="s">
        <v>157</v>
      </c>
      <c r="I101" s="72" t="s">
        <v>158</v>
      </c>
    </row>
    <row r="102" customFormat="false" ht="14.4" hidden="false" customHeight="false" outlineLevel="0" collapsed="false">
      <c r="A102" s="3" t="n">
        <v>97</v>
      </c>
      <c r="B102" s="3" t="s">
        <v>409</v>
      </c>
      <c r="C102" s="3" t="s">
        <v>371</v>
      </c>
      <c r="D102" s="3" t="n">
        <v>31</v>
      </c>
      <c r="E102" s="85" t="n">
        <v>41586</v>
      </c>
      <c r="F102" s="3" t="n">
        <v>5311035</v>
      </c>
      <c r="G102" s="84" t="s">
        <v>372</v>
      </c>
      <c r="H102" s="72" t="s">
        <v>157</v>
      </c>
      <c r="I102" s="72" t="s">
        <v>158</v>
      </c>
    </row>
    <row r="103" customFormat="false" ht="14.4" hidden="false" customHeight="false" outlineLevel="0" collapsed="false">
      <c r="A103" s="3" t="n">
        <v>98</v>
      </c>
      <c r="B103" s="3" t="s">
        <v>410</v>
      </c>
      <c r="C103" s="3" t="s">
        <v>371</v>
      </c>
      <c r="D103" s="3" t="n">
        <v>31</v>
      </c>
      <c r="E103" s="85" t="n">
        <v>41582</v>
      </c>
      <c r="F103" s="3" t="n">
        <v>5311077</v>
      </c>
      <c r="G103" s="84" t="s">
        <v>372</v>
      </c>
      <c r="H103" s="72" t="s">
        <v>157</v>
      </c>
      <c r="I103" s="72" t="s">
        <v>158</v>
      </c>
    </row>
    <row r="104" customFormat="false" ht="14.4" hidden="false" customHeight="false" outlineLevel="0" collapsed="false">
      <c r="A104" s="3" t="n">
        <v>99</v>
      </c>
      <c r="B104" s="3" t="s">
        <v>411</v>
      </c>
      <c r="C104" s="3" t="s">
        <v>371</v>
      </c>
      <c r="D104" s="3" t="n">
        <v>31</v>
      </c>
      <c r="E104" s="86" t="n">
        <v>41728</v>
      </c>
      <c r="F104" s="3" t="n">
        <v>5314460</v>
      </c>
      <c r="G104" s="84" t="s">
        <v>372</v>
      </c>
      <c r="H104" s="3" t="s">
        <v>157</v>
      </c>
      <c r="I104" s="72" t="s">
        <v>158</v>
      </c>
    </row>
    <row r="105" customFormat="false" ht="14.4" hidden="false" customHeight="false" outlineLevel="0" collapsed="false">
      <c r="A105" s="3" t="n">
        <v>100</v>
      </c>
      <c r="B105" s="3" t="s">
        <v>412</v>
      </c>
      <c r="C105" s="3" t="s">
        <v>371</v>
      </c>
      <c r="D105" s="3" t="n">
        <v>31</v>
      </c>
      <c r="E105" s="86" t="n">
        <v>41804</v>
      </c>
      <c r="F105" s="3" t="n">
        <v>5314500</v>
      </c>
      <c r="G105" s="84" t="s">
        <v>372</v>
      </c>
      <c r="H105" s="3" t="s">
        <v>157</v>
      </c>
      <c r="I105" s="72" t="s">
        <v>158</v>
      </c>
    </row>
    <row r="106" customFormat="false" ht="14.4" hidden="false" customHeight="false" outlineLevel="0" collapsed="false">
      <c r="A106" s="3" t="n">
        <v>101</v>
      </c>
      <c r="B106" s="3" t="s">
        <v>413</v>
      </c>
      <c r="C106" s="3" t="s">
        <v>371</v>
      </c>
      <c r="D106" s="3" t="n">
        <v>31</v>
      </c>
      <c r="E106" s="86" t="n">
        <v>41804</v>
      </c>
      <c r="F106" s="3" t="n">
        <v>5314582</v>
      </c>
      <c r="G106" s="84" t="s">
        <v>372</v>
      </c>
      <c r="H106" s="3" t="s">
        <v>157</v>
      </c>
      <c r="I106" s="72" t="s">
        <v>158</v>
      </c>
    </row>
    <row r="107" customFormat="false" ht="14.4" hidden="false" customHeight="false" outlineLevel="0" collapsed="false">
      <c r="A107" s="3" t="n">
        <v>102</v>
      </c>
      <c r="B107" s="3" t="s">
        <v>414</v>
      </c>
      <c r="C107" s="3" t="s">
        <v>371</v>
      </c>
      <c r="D107" s="3" t="n">
        <v>31</v>
      </c>
      <c r="E107" s="86" t="n">
        <v>41807</v>
      </c>
      <c r="F107" s="3" t="n">
        <v>5314565</v>
      </c>
      <c r="G107" s="84" t="s">
        <v>372</v>
      </c>
      <c r="H107" s="3" t="s">
        <v>157</v>
      </c>
      <c r="I107" s="72" t="s">
        <v>158</v>
      </c>
    </row>
    <row r="108" customFormat="false" ht="14.4" hidden="false" customHeight="false" outlineLevel="0" collapsed="false">
      <c r="A108" s="3" t="n">
        <v>103</v>
      </c>
      <c r="B108" s="3" t="s">
        <v>415</v>
      </c>
      <c r="C108" s="3" t="s">
        <v>371</v>
      </c>
      <c r="D108" s="3" t="n">
        <v>31</v>
      </c>
      <c r="E108" s="86" t="n">
        <v>41807</v>
      </c>
      <c r="F108" s="3" t="n">
        <v>5314657</v>
      </c>
      <c r="G108" s="84" t="s">
        <v>372</v>
      </c>
      <c r="H108" s="3" t="s">
        <v>157</v>
      </c>
      <c r="I108" s="72" t="s">
        <v>158</v>
      </c>
    </row>
    <row r="109" customFormat="false" ht="14.4" hidden="false" customHeight="false" outlineLevel="0" collapsed="false">
      <c r="A109" s="3" t="n">
        <v>104</v>
      </c>
      <c r="B109" s="3" t="s">
        <v>416</v>
      </c>
      <c r="C109" s="3" t="s">
        <v>371</v>
      </c>
      <c r="D109" s="3" t="n">
        <v>31</v>
      </c>
      <c r="E109" s="86" t="n">
        <v>41809</v>
      </c>
      <c r="F109" s="3" t="n">
        <v>5314468</v>
      </c>
      <c r="G109" s="84" t="s">
        <v>372</v>
      </c>
      <c r="H109" s="3" t="s">
        <v>157</v>
      </c>
      <c r="I109" s="72" t="s">
        <v>158</v>
      </c>
    </row>
    <row r="110" customFormat="false" ht="14.4" hidden="false" customHeight="false" outlineLevel="0" collapsed="false">
      <c r="A110" s="3" t="n">
        <v>105</v>
      </c>
      <c r="B110" s="3" t="s">
        <v>417</v>
      </c>
      <c r="C110" s="3" t="s">
        <v>371</v>
      </c>
      <c r="D110" s="3" t="n">
        <v>31</v>
      </c>
      <c r="E110" s="86" t="n">
        <v>41809</v>
      </c>
      <c r="F110" s="3" t="n">
        <v>5314515</v>
      </c>
      <c r="G110" s="84" t="s">
        <v>372</v>
      </c>
      <c r="H110" s="3" t="s">
        <v>157</v>
      </c>
      <c r="I110" s="72" t="s">
        <v>158</v>
      </c>
    </row>
    <row r="111" customFormat="false" ht="14.4" hidden="false" customHeight="false" outlineLevel="0" collapsed="false">
      <c r="A111" s="3" t="n">
        <v>106</v>
      </c>
      <c r="B111" s="3" t="s">
        <v>418</v>
      </c>
      <c r="C111" s="3" t="s">
        <v>371</v>
      </c>
      <c r="D111" s="3" t="n">
        <v>31</v>
      </c>
      <c r="E111" s="86" t="n">
        <v>41809</v>
      </c>
      <c r="F111" s="3" t="n">
        <v>5314575</v>
      </c>
      <c r="G111" s="84" t="s">
        <v>372</v>
      </c>
      <c r="H111" s="3" t="s">
        <v>157</v>
      </c>
      <c r="I111" s="72" t="s">
        <v>158</v>
      </c>
    </row>
    <row r="112" customFormat="false" ht="14.4" hidden="false" customHeight="false" outlineLevel="0" collapsed="false">
      <c r="A112" s="3" t="n">
        <v>107</v>
      </c>
      <c r="B112" s="3" t="s">
        <v>419</v>
      </c>
      <c r="C112" s="3" t="s">
        <v>371</v>
      </c>
      <c r="D112" s="3" t="n">
        <v>31</v>
      </c>
      <c r="E112" s="86" t="n">
        <v>41810</v>
      </c>
      <c r="F112" s="3" t="n">
        <v>5314587</v>
      </c>
      <c r="G112" s="84" t="s">
        <v>372</v>
      </c>
      <c r="H112" s="3" t="s">
        <v>157</v>
      </c>
      <c r="I112" s="72" t="s">
        <v>158</v>
      </c>
    </row>
    <row r="113" customFormat="false" ht="14.4" hidden="false" customHeight="false" outlineLevel="0" collapsed="false">
      <c r="A113" s="3" t="n">
        <v>108</v>
      </c>
      <c r="B113" s="3" t="s">
        <v>420</v>
      </c>
      <c r="C113" s="3" t="s">
        <v>371</v>
      </c>
      <c r="D113" s="3" t="n">
        <v>31</v>
      </c>
      <c r="E113" s="86" t="n">
        <v>41810</v>
      </c>
      <c r="F113" s="3" t="n">
        <v>5314597</v>
      </c>
      <c r="G113" s="84" t="s">
        <v>372</v>
      </c>
      <c r="H113" s="3" t="s">
        <v>157</v>
      </c>
      <c r="I113" s="72" t="s">
        <v>158</v>
      </c>
    </row>
    <row r="114" customFormat="false" ht="14.4" hidden="false" customHeight="false" outlineLevel="0" collapsed="false">
      <c r="A114" s="3" t="n">
        <v>109</v>
      </c>
      <c r="B114" s="3" t="s">
        <v>421</v>
      </c>
      <c r="C114" s="3" t="s">
        <v>371</v>
      </c>
      <c r="D114" s="3" t="n">
        <v>31</v>
      </c>
      <c r="E114" s="86" t="n">
        <v>41834</v>
      </c>
      <c r="F114" s="3" t="n">
        <v>5314485</v>
      </c>
      <c r="G114" s="84" t="s">
        <v>372</v>
      </c>
      <c r="H114" s="3" t="s">
        <v>157</v>
      </c>
      <c r="I114" s="72" t="s">
        <v>158</v>
      </c>
    </row>
    <row r="115" customFormat="false" ht="14.4" hidden="false" customHeight="false" outlineLevel="0" collapsed="false">
      <c r="A115" s="3" t="n">
        <v>110</v>
      </c>
      <c r="B115" s="3" t="s">
        <v>422</v>
      </c>
      <c r="C115" s="3" t="s">
        <v>371</v>
      </c>
      <c r="D115" s="3" t="n">
        <v>31</v>
      </c>
      <c r="E115" s="86" t="n">
        <v>41847</v>
      </c>
      <c r="F115" s="3" t="n">
        <v>5314805</v>
      </c>
      <c r="G115" s="84" t="s">
        <v>372</v>
      </c>
      <c r="H115" s="3" t="s">
        <v>157</v>
      </c>
      <c r="I115" s="72" t="s">
        <v>158</v>
      </c>
    </row>
    <row r="116" customFormat="false" ht="14.4" hidden="false" customHeight="false" outlineLevel="0" collapsed="false">
      <c r="A116" s="3" t="n">
        <v>111</v>
      </c>
      <c r="B116" s="3" t="s">
        <v>423</v>
      </c>
      <c r="C116" s="3" t="s">
        <v>371</v>
      </c>
      <c r="D116" s="3" t="n">
        <v>31</v>
      </c>
      <c r="E116" s="86" t="n">
        <v>41847</v>
      </c>
      <c r="F116" s="87" t="n">
        <v>5314612</v>
      </c>
      <c r="G116" s="84" t="s">
        <v>372</v>
      </c>
      <c r="H116" s="3" t="s">
        <v>157</v>
      </c>
      <c r="I116" s="72" t="s">
        <v>158</v>
      </c>
    </row>
    <row r="117" customFormat="false" ht="14.4" hidden="false" customHeight="false" outlineLevel="0" collapsed="false">
      <c r="A117" s="3" t="n">
        <v>112</v>
      </c>
      <c r="B117" s="3" t="s">
        <v>424</v>
      </c>
      <c r="C117" s="3" t="s">
        <v>371</v>
      </c>
      <c r="D117" s="3" t="n">
        <v>31</v>
      </c>
      <c r="E117" s="86" t="n">
        <v>41847</v>
      </c>
      <c r="F117" s="3" t="n">
        <v>5314677</v>
      </c>
      <c r="G117" s="84" t="s">
        <v>372</v>
      </c>
      <c r="H117" s="3" t="s">
        <v>157</v>
      </c>
      <c r="I117" s="72" t="s">
        <v>158</v>
      </c>
    </row>
    <row r="118" customFormat="false" ht="14.4" hidden="false" customHeight="false" outlineLevel="0" collapsed="false">
      <c r="A118" s="3" t="n">
        <v>113</v>
      </c>
      <c r="B118" s="3" t="s">
        <v>425</v>
      </c>
      <c r="C118" s="3" t="s">
        <v>371</v>
      </c>
      <c r="D118" s="3" t="n">
        <v>31</v>
      </c>
      <c r="E118" s="86" t="n">
        <v>41847</v>
      </c>
      <c r="F118" s="3" t="n">
        <v>5314672</v>
      </c>
      <c r="G118" s="84" t="s">
        <v>372</v>
      </c>
      <c r="H118" s="3" t="s">
        <v>157</v>
      </c>
      <c r="I118" s="72" t="s">
        <v>158</v>
      </c>
    </row>
    <row r="119" customFormat="false" ht="14.4" hidden="false" customHeight="false" outlineLevel="0" collapsed="false">
      <c r="A119" s="3" t="n">
        <v>114</v>
      </c>
      <c r="B119" s="3" t="s">
        <v>426</v>
      </c>
      <c r="C119" s="3" t="s">
        <v>371</v>
      </c>
      <c r="D119" s="3" t="n">
        <v>31</v>
      </c>
      <c r="E119" s="86" t="n">
        <v>41848</v>
      </c>
      <c r="F119" s="3" t="n">
        <v>5314642</v>
      </c>
      <c r="G119" s="84" t="s">
        <v>372</v>
      </c>
      <c r="H119" s="3" t="s">
        <v>157</v>
      </c>
      <c r="I119" s="72" t="s">
        <v>158</v>
      </c>
    </row>
    <row r="120" customFormat="false" ht="14.4" hidden="false" customHeight="false" outlineLevel="0" collapsed="false">
      <c r="A120" s="3" t="n">
        <v>115</v>
      </c>
      <c r="B120" s="3" t="s">
        <v>427</v>
      </c>
      <c r="C120" s="3" t="s">
        <v>371</v>
      </c>
      <c r="D120" s="3" t="n">
        <v>31</v>
      </c>
      <c r="E120" s="86" t="n">
        <v>41848</v>
      </c>
      <c r="F120" s="3" t="n">
        <v>5314667</v>
      </c>
      <c r="G120" s="84" t="s">
        <v>372</v>
      </c>
      <c r="H120" s="3" t="s">
        <v>157</v>
      </c>
      <c r="I120" s="72" t="s">
        <v>158</v>
      </c>
    </row>
    <row r="121" customFormat="false" ht="14.4" hidden="false" customHeight="false" outlineLevel="0" collapsed="false">
      <c r="A121" s="3" t="n">
        <v>116</v>
      </c>
      <c r="B121" s="3" t="s">
        <v>428</v>
      </c>
      <c r="C121" s="3" t="s">
        <v>371</v>
      </c>
      <c r="D121" s="3" t="n">
        <v>31</v>
      </c>
      <c r="E121" s="86" t="n">
        <v>41858</v>
      </c>
      <c r="F121" s="3" t="n">
        <v>5314545</v>
      </c>
      <c r="G121" s="84" t="s">
        <v>372</v>
      </c>
      <c r="H121" s="3" t="s">
        <v>157</v>
      </c>
      <c r="I121" s="72" t="s">
        <v>158</v>
      </c>
    </row>
    <row r="122" customFormat="false" ht="14.4" hidden="false" customHeight="false" outlineLevel="0" collapsed="false">
      <c r="A122" s="3" t="n">
        <v>117</v>
      </c>
      <c r="B122" s="3" t="s">
        <v>429</v>
      </c>
      <c r="C122" s="3" t="s">
        <v>371</v>
      </c>
      <c r="D122" s="3" t="n">
        <v>31</v>
      </c>
      <c r="E122" s="86" t="n">
        <v>41864</v>
      </c>
      <c r="F122" s="3" t="n">
        <v>5314525</v>
      </c>
      <c r="G122" s="84" t="s">
        <v>372</v>
      </c>
      <c r="H122" s="3" t="s">
        <v>157</v>
      </c>
      <c r="I122" s="72" t="s">
        <v>158</v>
      </c>
    </row>
    <row r="123" customFormat="false" ht="14.4" hidden="false" customHeight="false" outlineLevel="0" collapsed="false">
      <c r="A123" s="3" t="n">
        <v>118</v>
      </c>
      <c r="B123" s="3" t="s">
        <v>430</v>
      </c>
      <c r="C123" s="3" t="s">
        <v>371</v>
      </c>
      <c r="D123" s="3" t="n">
        <v>31</v>
      </c>
      <c r="E123" s="88" t="n">
        <v>41858</v>
      </c>
      <c r="F123" s="3" t="n">
        <v>5314652</v>
      </c>
      <c r="G123" s="84" t="s">
        <v>372</v>
      </c>
      <c r="H123" s="3" t="s">
        <v>157</v>
      </c>
      <c r="I123" s="72" t="s">
        <v>158</v>
      </c>
    </row>
    <row r="124" customFormat="false" ht="14.4" hidden="false" customHeight="false" outlineLevel="0" collapsed="false">
      <c r="A124" s="3" t="n">
        <v>119</v>
      </c>
      <c r="B124" s="3" t="s">
        <v>431</v>
      </c>
      <c r="C124" s="3" t="s">
        <v>371</v>
      </c>
      <c r="D124" s="3" t="n">
        <v>31</v>
      </c>
      <c r="E124" s="84" t="n">
        <v>41760</v>
      </c>
      <c r="F124" s="84" t="str">
        <f aca="false">VLOOKUP(B124,'[3]dumper.'!$c$1:$D$1048576,2,0)</f>
        <v>YS2P8X4J0D5324315</v>
      </c>
      <c r="G124" s="84" t="str">
        <f aca="false">VLOOKUP(B124,'[3]dumper.'!$c$1:$F$1048576,4,0)</f>
        <v> SCANIA P410 8X4 TIPPER TRUCK</v>
      </c>
      <c r="H124" s="3" t="s">
        <v>157</v>
      </c>
      <c r="I124" s="72" t="s">
        <v>158</v>
      </c>
    </row>
    <row r="125" customFormat="false" ht="14.4" hidden="false" customHeight="false" outlineLevel="0" collapsed="false">
      <c r="A125" s="3" t="n">
        <v>120</v>
      </c>
      <c r="B125" s="3" t="s">
        <v>432</v>
      </c>
      <c r="C125" s="3" t="s">
        <v>371</v>
      </c>
      <c r="D125" s="3" t="n">
        <v>31</v>
      </c>
      <c r="E125" s="84" t="n">
        <v>41760</v>
      </c>
      <c r="F125" s="84" t="str">
        <f aca="false">VLOOKUP(B125,'[3]dumper.'!$c$1:$D$1048576,2,0)</f>
        <v>YS2P8X4J0D5324317</v>
      </c>
      <c r="G125" s="84" t="str">
        <f aca="false">VLOOKUP(B125,'[3]dumper.'!$c$1:$F$1048576,4,0)</f>
        <v> SCANIA P410 8X4 TIPPER TRUCK</v>
      </c>
      <c r="H125" s="3" t="s">
        <v>157</v>
      </c>
      <c r="I125" s="72" t="s">
        <v>158</v>
      </c>
    </row>
    <row r="126" customFormat="false" ht="14.4" hidden="false" customHeight="false" outlineLevel="0" collapsed="false">
      <c r="A126" s="3" t="n">
        <v>121</v>
      </c>
      <c r="B126" s="3" t="s">
        <v>433</v>
      </c>
      <c r="C126" s="3" t="s">
        <v>371</v>
      </c>
      <c r="D126" s="3" t="n">
        <v>31</v>
      </c>
      <c r="E126" s="84" t="n">
        <v>41760</v>
      </c>
      <c r="F126" s="84" t="str">
        <f aca="false">VLOOKUP(B126,'[3]dumper.'!$c$1:$D$1048576,2,0)</f>
        <v>YS2P8X4J0D5324322</v>
      </c>
      <c r="G126" s="84" t="str">
        <f aca="false">VLOOKUP(B126,'[3]dumper.'!$c$1:$F$1048576,4,0)</f>
        <v> SCANIA P410 8X4 TIPPER TRUCK</v>
      </c>
      <c r="H126" s="3" t="s">
        <v>157</v>
      </c>
      <c r="I126" s="72" t="s">
        <v>158</v>
      </c>
    </row>
    <row r="127" customFormat="false" ht="14.4" hidden="false" customHeight="false" outlineLevel="0" collapsed="false">
      <c r="A127" s="3" t="n">
        <v>122</v>
      </c>
      <c r="B127" s="3" t="s">
        <v>434</v>
      </c>
      <c r="C127" s="3" t="s">
        <v>371</v>
      </c>
      <c r="D127" s="3" t="n">
        <v>31</v>
      </c>
      <c r="E127" s="84" t="n">
        <v>41760</v>
      </c>
      <c r="F127" s="84" t="str">
        <f aca="false">VLOOKUP(B127,'[3]dumper.'!$c$1:$D$1048576,2,0)</f>
        <v>YS2P8X4J0D5324316</v>
      </c>
      <c r="G127" s="84" t="str">
        <f aca="false">VLOOKUP(B127,'[3]dumper.'!$c$1:$F$1048576,4,0)</f>
        <v> SCANIA P410 8X4 TIPPER TRUCK</v>
      </c>
      <c r="H127" s="3" t="s">
        <v>157</v>
      </c>
      <c r="I127" s="72" t="s">
        <v>158</v>
      </c>
    </row>
    <row r="128" customFormat="false" ht="14.4" hidden="false" customHeight="false" outlineLevel="0" collapsed="false">
      <c r="A128" s="3" t="n">
        <v>123</v>
      </c>
      <c r="B128" s="3" t="s">
        <v>435</v>
      </c>
      <c r="C128" s="3" t="s">
        <v>371</v>
      </c>
      <c r="D128" s="3" t="n">
        <v>31</v>
      </c>
      <c r="E128" s="84" t="n">
        <v>41760</v>
      </c>
      <c r="F128" s="84" t="str">
        <f aca="false">VLOOKUP(B128,'[3]dumper.'!$c$1:$D$1048576,2,0)</f>
        <v>YS2P8X4J0D5324320</v>
      </c>
      <c r="G128" s="84" t="str">
        <f aca="false">VLOOKUP(B128,'[3]dumper.'!$c$1:$F$1048576,4,0)</f>
        <v> SCANIA P410 8X4 TIPPER TRUCK</v>
      </c>
      <c r="H128" s="3" t="s">
        <v>157</v>
      </c>
      <c r="I128" s="72" t="s">
        <v>158</v>
      </c>
    </row>
    <row r="129" customFormat="false" ht="14.4" hidden="false" customHeight="false" outlineLevel="0" collapsed="false">
      <c r="A129" s="3" t="n">
        <v>124</v>
      </c>
      <c r="B129" s="3" t="s">
        <v>436</v>
      </c>
      <c r="C129" s="3" t="s">
        <v>371</v>
      </c>
      <c r="D129" s="3" t="n">
        <v>31</v>
      </c>
      <c r="E129" s="84" t="n">
        <v>41760</v>
      </c>
      <c r="F129" s="84" t="str">
        <f aca="false">VLOOKUP(B129,'[3]dumper.'!$c$1:$D$1048576,2,0)</f>
        <v>YS2P8X4J0D5324314</v>
      </c>
      <c r="G129" s="84" t="str">
        <f aca="false">VLOOKUP(B129,'[3]dumper.'!$c$1:$F$1048576,4,0)</f>
        <v> SCANIA P410 8X4 TIPPER TRUCK</v>
      </c>
      <c r="H129" s="3" t="s">
        <v>157</v>
      </c>
      <c r="I129" s="72" t="s">
        <v>158</v>
      </c>
    </row>
    <row r="130" customFormat="false" ht="14.4" hidden="false" customHeight="false" outlineLevel="0" collapsed="false">
      <c r="A130" s="3" t="n">
        <v>125</v>
      </c>
      <c r="B130" s="3" t="s">
        <v>437</v>
      </c>
      <c r="C130" s="3" t="s">
        <v>371</v>
      </c>
      <c r="D130" s="3" t="n">
        <v>31</v>
      </c>
      <c r="E130" s="84" t="n">
        <v>41760</v>
      </c>
      <c r="F130" s="84" t="str">
        <f aca="false">VLOOKUP(B130,'[3]dumper.'!$c$1:$D$1048576,2,0)</f>
        <v>YS2P8X4J0D5324313</v>
      </c>
      <c r="G130" s="84" t="str">
        <f aca="false">VLOOKUP(B130,'[3]dumper.'!$c$1:$F$1048576,4,0)</f>
        <v> SCANIA P410 8X4 TIPPER TRUCK</v>
      </c>
      <c r="H130" s="3" t="s">
        <v>157</v>
      </c>
      <c r="I130" s="72" t="s">
        <v>158</v>
      </c>
    </row>
    <row r="131" customFormat="false" ht="14.4" hidden="false" customHeight="false" outlineLevel="0" collapsed="false">
      <c r="A131" s="3" t="n">
        <v>126</v>
      </c>
      <c r="B131" s="3" t="s">
        <v>438</v>
      </c>
      <c r="C131" s="3" t="s">
        <v>371</v>
      </c>
      <c r="D131" s="3" t="n">
        <v>31</v>
      </c>
      <c r="E131" s="84" t="n">
        <v>41760</v>
      </c>
      <c r="F131" s="84" t="str">
        <f aca="false">VLOOKUP(B131,'[3]dumper.'!$c$1:$D$1048576,2,0)</f>
        <v>YS2P8X4J0D5324323</v>
      </c>
      <c r="G131" s="84" t="str">
        <f aca="false">VLOOKUP(B131,'[3]dumper.'!$c$1:$F$1048576,4,0)</f>
        <v> SCANIA P410 8X4 TIPPER TRUCK</v>
      </c>
      <c r="H131" s="3" t="s">
        <v>157</v>
      </c>
      <c r="I131" s="72" t="s">
        <v>158</v>
      </c>
    </row>
    <row r="132" customFormat="false" ht="14.4" hidden="false" customHeight="false" outlineLevel="0" collapsed="false">
      <c r="A132" s="3" t="n">
        <v>127</v>
      </c>
      <c r="B132" s="3" t="s">
        <v>439</v>
      </c>
      <c r="C132" s="3" t="s">
        <v>371</v>
      </c>
      <c r="D132" s="3" t="n">
        <v>31</v>
      </c>
      <c r="E132" s="84" t="n">
        <v>41760</v>
      </c>
      <c r="F132" s="84" t="str">
        <f aca="false">VLOOKUP(B132,'[3]dumper.'!$c$1:$D$1048576,2,0)</f>
        <v>YS2P8X4J0D5324324</v>
      </c>
      <c r="G132" s="84" t="str">
        <f aca="false">VLOOKUP(B132,'[3]dumper.'!$c$1:$F$1048576,4,0)</f>
        <v> SCANIA P410 8X4 TIPPER TRUCK</v>
      </c>
      <c r="H132" s="3" t="s">
        <v>157</v>
      </c>
      <c r="I132" s="72" t="s">
        <v>158</v>
      </c>
    </row>
    <row r="133" customFormat="false" ht="14.4" hidden="false" customHeight="false" outlineLevel="0" collapsed="false">
      <c r="A133" s="3" t="n">
        <v>128</v>
      </c>
      <c r="B133" s="3" t="s">
        <v>440</v>
      </c>
      <c r="C133" s="3" t="s">
        <v>371</v>
      </c>
      <c r="D133" s="3" t="n">
        <v>31</v>
      </c>
      <c r="E133" s="84" t="n">
        <v>41760</v>
      </c>
      <c r="F133" s="84" t="str">
        <f aca="false">VLOOKUP(B133,'[3]dumper.'!$c$1:$D$1048576,2,0)</f>
        <v>YS2P8X4J0D5324321</v>
      </c>
      <c r="G133" s="84" t="str">
        <f aca="false">VLOOKUP(B133,'[3]dumper.'!$c$1:$F$1048576,4,0)</f>
        <v> SCANIA P410 8X4 TIPPER TRUCK</v>
      </c>
      <c r="H133" s="3" t="s">
        <v>157</v>
      </c>
      <c r="I133" s="72" t="s">
        <v>158</v>
      </c>
    </row>
    <row r="134" customFormat="false" ht="14.4" hidden="false" customHeight="false" outlineLevel="0" collapsed="false">
      <c r="A134" s="3" t="n">
        <v>129</v>
      </c>
      <c r="B134" s="3" t="s">
        <v>441</v>
      </c>
      <c r="C134" s="3" t="s">
        <v>371</v>
      </c>
      <c r="D134" s="3" t="n">
        <v>31</v>
      </c>
      <c r="E134" s="84" t="n">
        <v>41760</v>
      </c>
      <c r="F134" s="84" t="str">
        <f aca="false">VLOOKUP(B134,'[3]dumper.'!$c$1:$D$1048576,2,0)</f>
        <v>YS2P8X4J0D5324318</v>
      </c>
      <c r="G134" s="84" t="str">
        <f aca="false">VLOOKUP(B134,'[3]dumper.'!$c$1:$F$1048576,4,0)</f>
        <v> SCANIA P410 8X4 TIPPER TRUCK</v>
      </c>
      <c r="H134" s="3" t="s">
        <v>157</v>
      </c>
      <c r="I134" s="72" t="s">
        <v>158</v>
      </c>
    </row>
    <row r="135" customFormat="false" ht="14.4" hidden="false" customHeight="false" outlineLevel="0" collapsed="false">
      <c r="A135" s="3" t="n">
        <v>130</v>
      </c>
      <c r="B135" s="3" t="s">
        <v>442</v>
      </c>
      <c r="C135" s="3" t="s">
        <v>371</v>
      </c>
      <c r="D135" s="3" t="n">
        <v>31</v>
      </c>
      <c r="E135" s="84" t="n">
        <v>41760</v>
      </c>
      <c r="F135" s="84" t="str">
        <f aca="false">VLOOKUP(B135,'[3]dumper.'!$c$1:$D$1048576,2,0)</f>
        <v>YS2P8X4J0D5324319</v>
      </c>
      <c r="G135" s="84" t="str">
        <f aca="false">VLOOKUP(B135,'[3]dumper.'!$c$1:$F$1048576,4,0)</f>
        <v> SCANIA P410 8X4 TIPPER TRUCK</v>
      </c>
      <c r="H135" s="3" t="s">
        <v>157</v>
      </c>
      <c r="I135" s="72" t="s">
        <v>158</v>
      </c>
    </row>
    <row r="136" customFormat="false" ht="14.4" hidden="false" customHeight="false" outlineLevel="0" collapsed="false">
      <c r="A136" s="3" t="n">
        <v>131</v>
      </c>
      <c r="B136" s="3" t="s">
        <v>443</v>
      </c>
      <c r="C136" s="3" t="s">
        <v>371</v>
      </c>
      <c r="D136" s="3" t="n">
        <v>31</v>
      </c>
      <c r="E136" s="84" t="n">
        <v>41841</v>
      </c>
      <c r="F136" s="84" t="str">
        <f aca="false">VLOOKUP(B136,'[3]dumper.'!$c$1:$D$1048576,2,0)</f>
        <v>YS2PBX4G0E5349978</v>
      </c>
      <c r="G136" s="84" t="str">
        <f aca="false">VLOOKUP(B136,'[3]dumper.'!$c$1:$F$1048576,4,0)</f>
        <v> SCANIA P410 8X4 TIPPER TRUCK</v>
      </c>
      <c r="H136" s="72" t="s">
        <v>157</v>
      </c>
      <c r="I136" s="72" t="s">
        <v>158</v>
      </c>
    </row>
    <row r="137" customFormat="false" ht="14.4" hidden="false" customHeight="false" outlineLevel="0" collapsed="false">
      <c r="A137" s="3" t="n">
        <v>132</v>
      </c>
      <c r="B137" s="3" t="s">
        <v>444</v>
      </c>
      <c r="C137" s="3" t="s">
        <v>371</v>
      </c>
      <c r="D137" s="3" t="n">
        <v>31</v>
      </c>
      <c r="E137" s="84" t="n">
        <v>41841</v>
      </c>
      <c r="F137" s="84" t="str">
        <f aca="false">VLOOKUP(B137,'[3]dumper.'!$c$1:$D$1048576,2,0)</f>
        <v>YS2PBX4G0E5349971</v>
      </c>
      <c r="G137" s="84" t="str">
        <f aca="false">VLOOKUP(B137,'[3]dumper.'!$c$1:$F$1048576,4,0)</f>
        <v> SCANIA P410 8X4 TIPPER TRUCK</v>
      </c>
      <c r="H137" s="72" t="s">
        <v>157</v>
      </c>
      <c r="I137" s="72" t="s">
        <v>158</v>
      </c>
    </row>
    <row r="138" customFormat="false" ht="14.4" hidden="false" customHeight="false" outlineLevel="0" collapsed="false">
      <c r="A138" s="3" t="n">
        <v>133</v>
      </c>
      <c r="B138" s="3" t="s">
        <v>445</v>
      </c>
      <c r="C138" s="3" t="s">
        <v>371</v>
      </c>
      <c r="D138" s="3" t="n">
        <v>31</v>
      </c>
      <c r="E138" s="84" t="n">
        <v>41841</v>
      </c>
      <c r="F138" s="84" t="str">
        <f aca="false">VLOOKUP(B138,'[3]dumper.'!$c$1:$D$1048576,2,0)</f>
        <v>YS2PBX4G0E5349976</v>
      </c>
      <c r="G138" s="84" t="str">
        <f aca="false">VLOOKUP(B138,'[3]dumper.'!$c$1:$F$1048576,4,0)</f>
        <v> SCANIA P410 8X4 TIPPER TRUCK</v>
      </c>
      <c r="H138" s="72" t="s">
        <v>157</v>
      </c>
      <c r="I138" s="72" t="s">
        <v>158</v>
      </c>
    </row>
    <row r="139" customFormat="false" ht="13.8" hidden="false" customHeight="false" outlineLevel="0" collapsed="false">
      <c r="A139" s="3" t="n">
        <v>134</v>
      </c>
      <c r="B139" s="3" t="s">
        <v>446</v>
      </c>
      <c r="C139" s="3" t="s">
        <v>371</v>
      </c>
      <c r="D139" s="3" t="n">
        <v>31</v>
      </c>
      <c r="E139" s="84" t="n">
        <v>41841</v>
      </c>
      <c r="F139" s="84" t="str">
        <f aca="false">VLOOKUP(B139,'[3]dumper.'!$c$1:$D$1048576,2,0)</f>
        <v>YS2PBX4G0E5349979</v>
      </c>
      <c r="G139" s="84" t="str">
        <f aca="false">VLOOKUP(B139,'[3]dumper.'!$c$1:$F$1048576,4,0)</f>
        <v> SCANIA P410 8X4 TIPPER TRUCK</v>
      </c>
      <c r="H139" s="72" t="s">
        <v>157</v>
      </c>
      <c r="I139" s="72" t="s">
        <v>158</v>
      </c>
    </row>
    <row r="140" customFormat="false" ht="13.8" hidden="false" customHeight="false" outlineLevel="0" collapsed="false">
      <c r="A140" s="3" t="n">
        <v>135</v>
      </c>
      <c r="B140" s="3" t="s">
        <v>447</v>
      </c>
      <c r="C140" s="3" t="s">
        <v>371</v>
      </c>
      <c r="D140" s="3" t="n">
        <v>31</v>
      </c>
      <c r="E140" s="84" t="n">
        <v>41841</v>
      </c>
      <c r="F140" s="84" t="str">
        <f aca="false">VLOOKUP(B140,'[3]dumper.'!$c$1:$D$1048576,2,0)</f>
        <v>YS2PBX4G0E5349977</v>
      </c>
      <c r="G140" s="84" t="str">
        <f aca="false">VLOOKUP(B140,'[3]dumper.'!$c$1:$F$1048576,4,0)</f>
        <v> SCANIA P410 8X4 TIPPER TRUCK</v>
      </c>
      <c r="H140" s="72" t="s">
        <v>157</v>
      </c>
      <c r="I140" s="72" t="s">
        <v>158</v>
      </c>
    </row>
    <row r="141" customFormat="false" ht="13.8" hidden="false" customHeight="false" outlineLevel="0" collapsed="false">
      <c r="A141" s="3" t="n">
        <v>136</v>
      </c>
      <c r="B141" s="3" t="s">
        <v>448</v>
      </c>
      <c r="C141" s="3" t="s">
        <v>371</v>
      </c>
      <c r="D141" s="3" t="n">
        <v>31</v>
      </c>
      <c r="E141" s="84" t="n">
        <v>41850</v>
      </c>
      <c r="F141" s="84" t="str">
        <f aca="false">VLOOKUP(B141,'[3]dumper.'!$c$1:$D$1048576,2,0)</f>
        <v>YS2PBX4G0E5349972</v>
      </c>
      <c r="G141" s="84" t="str">
        <f aca="false">VLOOKUP(B141,'[3]dumper.'!$c$1:$F$1048576,4,0)</f>
        <v> SCANIA P410 8X4 TIPPER TRUCK</v>
      </c>
      <c r="H141" s="72" t="s">
        <v>157</v>
      </c>
      <c r="I141" s="72" t="s">
        <v>158</v>
      </c>
    </row>
    <row r="142" customFormat="false" ht="13.8" hidden="false" customHeight="false" outlineLevel="0" collapsed="false">
      <c r="A142" s="3" t="n">
        <v>137</v>
      </c>
      <c r="B142" s="3" t="s">
        <v>449</v>
      </c>
      <c r="C142" s="3" t="s">
        <v>371</v>
      </c>
      <c r="D142" s="3" t="n">
        <v>31</v>
      </c>
      <c r="E142" s="84" t="n">
        <v>41850</v>
      </c>
      <c r="F142" s="84" t="str">
        <f aca="false">VLOOKUP(B142,'[3]dumper.'!$c$1:$D$1048576,2,0)</f>
        <v>YS2PBX4G0E5349973</v>
      </c>
      <c r="G142" s="84" t="str">
        <f aca="false">VLOOKUP(B142,'[3]dumper.'!$c$1:$F$1048576,4,0)</f>
        <v> SCANIA P410 8X4 TIPPER TRUCK</v>
      </c>
      <c r="H142" s="72" t="s">
        <v>157</v>
      </c>
      <c r="I142" s="72" t="s">
        <v>158</v>
      </c>
    </row>
    <row r="143" customFormat="false" ht="13.8" hidden="false" customHeight="false" outlineLevel="0" collapsed="false">
      <c r="A143" s="3" t="n">
        <v>138</v>
      </c>
      <c r="B143" s="3" t="s">
        <v>450</v>
      </c>
      <c r="C143" s="3" t="s">
        <v>371</v>
      </c>
      <c r="D143" s="3" t="n">
        <v>31</v>
      </c>
      <c r="E143" s="84" t="n">
        <v>41850</v>
      </c>
      <c r="F143" s="84" t="str">
        <f aca="false">VLOOKUP(B143,'[3]dumper.'!$c$1:$D$1048576,2,0)</f>
        <v>YS2PBX4G0E5349974</v>
      </c>
      <c r="G143" s="84" t="str">
        <f aca="false">VLOOKUP(B143,'[3]dumper.'!$c$1:$F$1048576,4,0)</f>
        <v> SCANIA P410 8X4 TIPPER TRUCK</v>
      </c>
      <c r="H143" s="72" t="s">
        <v>157</v>
      </c>
      <c r="I143" s="72" t="s">
        <v>158</v>
      </c>
    </row>
    <row r="144" customFormat="false" ht="13.8" hidden="false" customHeight="false" outlineLevel="0" collapsed="false">
      <c r="A144" s="3" t="n">
        <v>139</v>
      </c>
      <c r="B144" s="3" t="s">
        <v>451</v>
      </c>
      <c r="C144" s="3" t="s">
        <v>371</v>
      </c>
      <c r="D144" s="3" t="n">
        <v>31</v>
      </c>
      <c r="E144" s="84" t="n">
        <v>41850</v>
      </c>
      <c r="F144" s="84" t="str">
        <f aca="false">VLOOKUP(B144,'[3]dumper.'!$c$1:$D$1048576,2,0)</f>
        <v>YS2PBX4G0E5349975</v>
      </c>
      <c r="G144" s="84" t="str">
        <f aca="false">VLOOKUP(B144,'[3]dumper.'!$c$1:$F$1048576,4,0)</f>
        <v> SCANIA P410 8X4 TIPPER TRUCK</v>
      </c>
      <c r="H144" s="72" t="s">
        <v>157</v>
      </c>
      <c r="I144" s="72" t="s">
        <v>158</v>
      </c>
    </row>
    <row r="145" customFormat="false" ht="13.8" hidden="false" customHeight="false" outlineLevel="0" collapsed="false">
      <c r="A145" s="3" t="n">
        <v>140</v>
      </c>
      <c r="B145" s="3" t="s">
        <v>452</v>
      </c>
      <c r="C145" s="3" t="s">
        <v>371</v>
      </c>
      <c r="D145" s="3" t="n">
        <v>31</v>
      </c>
      <c r="E145" s="84" t="n">
        <v>41850</v>
      </c>
      <c r="F145" s="84" t="str">
        <f aca="false">VLOOKUP(B145,'[3]dumper.'!$c$1:$D$1048576,2,0)</f>
        <v>YS2PBX4G0E5349980</v>
      </c>
      <c r="G145" s="84" t="str">
        <f aca="false">VLOOKUP(B145,'[3]dumper.'!$c$1:$F$1048576,4,0)</f>
        <v> SCANIA P410 8X4 TIPPER TRUCK</v>
      </c>
      <c r="H145" s="72" t="s">
        <v>157</v>
      </c>
      <c r="I145" s="72" t="s">
        <v>158</v>
      </c>
    </row>
    <row r="146" customFormat="false" ht="13.8" hidden="false" customHeight="false" outlineLevel="0" collapsed="false">
      <c r="A146" s="3" t="n">
        <v>141</v>
      </c>
      <c r="B146" s="3" t="s">
        <v>453</v>
      </c>
      <c r="C146" s="3" t="s">
        <v>371</v>
      </c>
      <c r="D146" s="3" t="n">
        <v>31</v>
      </c>
      <c r="E146" s="84" t="n">
        <v>41850</v>
      </c>
      <c r="F146" s="84" t="str">
        <f aca="false">VLOOKUP(B146,'[3]dumper.'!$c$1:$D$1048576,2,0)</f>
        <v>YS2PBX4G0E5349981</v>
      </c>
      <c r="G146" s="84" t="str">
        <f aca="false">VLOOKUP(B146,'[3]dumper.'!$c$1:$F$1048576,4,0)</f>
        <v> SCANIA P410 8X4 TIPPER TRUCK</v>
      </c>
      <c r="H146" s="72" t="s">
        <v>157</v>
      </c>
      <c r="I146" s="72" t="s">
        <v>158</v>
      </c>
    </row>
    <row r="147" customFormat="false" ht="13.8" hidden="false" customHeight="false" outlineLevel="0" collapsed="false">
      <c r="A147" s="3" t="n">
        <v>142</v>
      </c>
      <c r="B147" s="3" t="s">
        <v>454</v>
      </c>
      <c r="C147" s="3" t="s">
        <v>371</v>
      </c>
      <c r="D147" s="3" t="n">
        <v>31</v>
      </c>
      <c r="E147" s="84" t="n">
        <v>41850</v>
      </c>
      <c r="F147" s="84" t="str">
        <f aca="false">VLOOKUP(B147,'[3]dumper.'!$c$1:$D$1048576,2,0)</f>
        <v>YS2PBX4G0E5349982</v>
      </c>
      <c r="G147" s="84" t="str">
        <f aca="false">VLOOKUP(B147,'[3]dumper.'!$c$1:$F$1048576,4,0)</f>
        <v> SCANIA P410 8X4 TIPPER TRUCK</v>
      </c>
      <c r="H147" s="72" t="s">
        <v>157</v>
      </c>
      <c r="I147" s="72" t="s">
        <v>158</v>
      </c>
    </row>
    <row r="148" customFormat="false" ht="13.8" hidden="false" customHeight="false" outlineLevel="0" collapsed="false">
      <c r="A148" s="3" t="n">
        <v>143</v>
      </c>
      <c r="B148" s="3" t="s">
        <v>455</v>
      </c>
      <c r="C148" s="3" t="s">
        <v>371</v>
      </c>
      <c r="D148" s="3" t="n">
        <v>31</v>
      </c>
      <c r="E148" s="84" t="n">
        <v>41888</v>
      </c>
      <c r="F148" s="84" t="str">
        <f aca="false">VLOOKUP(B148,'[3]dumper.'!$c$1:$D$1048576,2,0)</f>
        <v>YS2P8X4R0D5339301</v>
      </c>
      <c r="G148" s="84" t="str">
        <f aca="false">VLOOKUP(B148,'[3]dumper.'!$c$1:$F$1048576,4,0)</f>
        <v> SCANIA P410 8X4 TIPPER TRUCK</v>
      </c>
      <c r="H148" s="3" t="s">
        <v>157</v>
      </c>
      <c r="I148" s="72" t="s">
        <v>158</v>
      </c>
    </row>
    <row r="149" customFormat="false" ht="13.8" hidden="false" customHeight="false" outlineLevel="0" collapsed="false">
      <c r="A149" s="3" t="n">
        <v>144</v>
      </c>
      <c r="B149" s="3" t="s">
        <v>456</v>
      </c>
      <c r="C149" s="3" t="s">
        <v>371</v>
      </c>
      <c r="D149" s="3" t="n">
        <v>31</v>
      </c>
      <c r="E149" s="84" t="n">
        <v>41888</v>
      </c>
      <c r="F149" s="84" t="str">
        <f aca="false">VLOOKUP(B149,'[3]dumper.'!$c$1:$D$1048576,2,0)</f>
        <v>YS2P8X4R0D5339315</v>
      </c>
      <c r="G149" s="84" t="str">
        <f aca="false">VLOOKUP(B149,'[3]dumper.'!$c$1:$F$1048576,4,0)</f>
        <v> SCANIA P410 8X4 TIPPER TRUCK</v>
      </c>
      <c r="H149" s="3" t="s">
        <v>157</v>
      </c>
      <c r="I149" s="72" t="s">
        <v>158</v>
      </c>
    </row>
    <row r="150" customFormat="false" ht="13.8" hidden="false" customHeight="false" outlineLevel="0" collapsed="false">
      <c r="A150" s="3" t="n">
        <v>145</v>
      </c>
      <c r="B150" s="3" t="s">
        <v>457</v>
      </c>
      <c r="C150" s="3" t="s">
        <v>371</v>
      </c>
      <c r="D150" s="3" t="n">
        <v>31</v>
      </c>
      <c r="E150" s="84" t="n">
        <v>41895</v>
      </c>
      <c r="F150" s="84" t="str">
        <f aca="false">VLOOKUP(B150,'[3]dumper.'!$c$1:$D$1048576,2,0)</f>
        <v>YS2P8X4R0D5337669</v>
      </c>
      <c r="G150" s="84" t="str">
        <f aca="false">VLOOKUP(B150,'[3]dumper.'!$c$1:$F$1048576,4,0)</f>
        <v> SCANIA P410 8X4 TIPPER TRUCK</v>
      </c>
      <c r="H150" s="3" t="s">
        <v>157</v>
      </c>
      <c r="I150" s="72" t="s">
        <v>158</v>
      </c>
    </row>
    <row r="151" customFormat="false" ht="13.8" hidden="false" customHeight="false" outlineLevel="0" collapsed="false">
      <c r="A151" s="3" t="n">
        <v>146</v>
      </c>
      <c r="B151" s="3" t="s">
        <v>458</v>
      </c>
      <c r="C151" s="3" t="s">
        <v>371</v>
      </c>
      <c r="D151" s="3" t="n">
        <v>31</v>
      </c>
      <c r="E151" s="84" t="n">
        <v>41888</v>
      </c>
      <c r="F151" s="84" t="str">
        <f aca="false">VLOOKUP(B151,'[3]dumper.'!$c$1:$D$1048576,2,0)</f>
        <v>YS2P8X4R0D5337625</v>
      </c>
      <c r="G151" s="84" t="str">
        <f aca="false">VLOOKUP(B151,'[3]dumper.'!$c$1:$F$1048576,4,0)</f>
        <v> SCANIA P410 8X4 TIPPER TRUCK</v>
      </c>
      <c r="H151" s="3" t="s">
        <v>157</v>
      </c>
      <c r="I151" s="72" t="s">
        <v>158</v>
      </c>
    </row>
    <row r="152" customFormat="false" ht="13.8" hidden="false" customHeight="false" outlineLevel="0" collapsed="false">
      <c r="A152" s="3" t="n">
        <v>147</v>
      </c>
      <c r="B152" s="3" t="s">
        <v>459</v>
      </c>
      <c r="C152" s="3" t="s">
        <v>371</v>
      </c>
      <c r="D152" s="3" t="n">
        <v>31</v>
      </c>
      <c r="E152" s="84" t="n">
        <v>41888</v>
      </c>
      <c r="F152" s="84" t="str">
        <f aca="false">VLOOKUP(B152,'[3]dumper.'!$c$1:$D$1048576,2,0)</f>
        <v>YS2P8X4R0D5339695</v>
      </c>
      <c r="G152" s="84" t="str">
        <f aca="false">VLOOKUP(B152,'[3]dumper.'!$c$1:$F$1048576,4,0)</f>
        <v> SCANIA P410 8X4 TIPPER TRUCK</v>
      </c>
      <c r="H152" s="3" t="s">
        <v>157</v>
      </c>
      <c r="I152" s="72" t="s">
        <v>158</v>
      </c>
    </row>
    <row r="153" customFormat="false" ht="13.8" hidden="false" customHeight="false" outlineLevel="0" collapsed="false">
      <c r="A153" s="3" t="n">
        <v>148</v>
      </c>
      <c r="B153" s="3" t="s">
        <v>460</v>
      </c>
      <c r="C153" s="3" t="s">
        <v>371</v>
      </c>
      <c r="D153" s="3" t="n">
        <v>31</v>
      </c>
      <c r="E153" s="84" t="n">
        <v>41888</v>
      </c>
      <c r="F153" s="84" t="str">
        <f aca="false">VLOOKUP(B153,'[3]dumper.'!$c$1:$D$1048576,2,0)</f>
        <v>YS2P8X4R0D5337699</v>
      </c>
      <c r="G153" s="84" t="str">
        <f aca="false">VLOOKUP(B153,'[3]dumper.'!$c$1:$F$1048576,4,0)</f>
        <v> SCANIA P410 8X4 TIPPER TRUCK</v>
      </c>
      <c r="H153" s="3" t="s">
        <v>157</v>
      </c>
      <c r="I153" s="72" t="s">
        <v>158</v>
      </c>
    </row>
    <row r="154" customFormat="false" ht="13.8" hidden="false" customHeight="false" outlineLevel="0" collapsed="false">
      <c r="A154" s="3" t="n">
        <v>149</v>
      </c>
      <c r="B154" s="3" t="s">
        <v>461</v>
      </c>
      <c r="C154" s="3" t="s">
        <v>371</v>
      </c>
      <c r="D154" s="3" t="n">
        <v>31</v>
      </c>
      <c r="E154" s="84" t="n">
        <v>41888</v>
      </c>
      <c r="F154" s="84" t="str">
        <f aca="false">VLOOKUP(B154,'[3]dumper.'!$c$1:$D$1048576,2,0)</f>
        <v>YS2P8X4R0D5337717</v>
      </c>
      <c r="G154" s="84" t="str">
        <f aca="false">VLOOKUP(B154,'[3]dumper.'!$c$1:$F$1048576,4,0)</f>
        <v> SCANIA P410 8X4 TIPPER TRUCK</v>
      </c>
      <c r="H154" s="3" t="s">
        <v>157</v>
      </c>
      <c r="I154" s="72" t="s">
        <v>158</v>
      </c>
    </row>
    <row r="155" customFormat="false" ht="13.8" hidden="false" customHeight="false" outlineLevel="0" collapsed="false">
      <c r="A155" s="3" t="n">
        <v>150</v>
      </c>
      <c r="B155" s="3" t="s">
        <v>462</v>
      </c>
      <c r="C155" s="3" t="s">
        <v>371</v>
      </c>
      <c r="D155" s="3" t="n">
        <v>31</v>
      </c>
      <c r="E155" s="84" t="n">
        <v>41888</v>
      </c>
      <c r="F155" s="84" t="str">
        <f aca="false">VLOOKUP(B155,'[3]dumper.'!$c$1:$D$1048576,2,0)</f>
        <v>YS2P8X4R0D5337751</v>
      </c>
      <c r="G155" s="84" t="str">
        <f aca="false">VLOOKUP(B155,'[3]dumper.'!$c$1:$F$1048576,4,0)</f>
        <v> SCANIA P410 8X4 TIPPER TRUCK</v>
      </c>
      <c r="H155" s="3" t="s">
        <v>157</v>
      </c>
      <c r="I155" s="72" t="s">
        <v>158</v>
      </c>
    </row>
    <row r="156" customFormat="false" ht="13.8" hidden="false" customHeight="false" outlineLevel="0" collapsed="false">
      <c r="A156" s="3" t="n">
        <v>151</v>
      </c>
      <c r="B156" s="3" t="s">
        <v>463</v>
      </c>
      <c r="C156" s="3" t="s">
        <v>371</v>
      </c>
      <c r="D156" s="3" t="n">
        <v>31</v>
      </c>
      <c r="E156" s="84" t="n">
        <v>41895</v>
      </c>
      <c r="F156" s="84" t="str">
        <f aca="false">VLOOKUP(B156,'[3]dumper.'!$c$1:$D$1048576,2,0)</f>
        <v>YS2P8X4R0D5337798</v>
      </c>
      <c r="G156" s="84" t="str">
        <f aca="false">VLOOKUP(B156,'[3]dumper.'!$c$1:$F$1048576,4,0)</f>
        <v> SCANIA P410 8X4 TIPPER TRUCK</v>
      </c>
      <c r="H156" s="3" t="s">
        <v>157</v>
      </c>
      <c r="I156" s="72" t="s">
        <v>158</v>
      </c>
    </row>
    <row r="157" customFormat="false" ht="13.8" hidden="false" customHeight="false" outlineLevel="0" collapsed="false">
      <c r="A157" s="3" t="n">
        <v>152</v>
      </c>
      <c r="B157" s="3" t="s">
        <v>464</v>
      </c>
      <c r="C157" s="3" t="s">
        <v>371</v>
      </c>
      <c r="D157" s="3" t="n">
        <v>31</v>
      </c>
      <c r="E157" s="84" t="n">
        <v>41861</v>
      </c>
      <c r="F157" s="84" t="str">
        <f aca="false">VLOOKUP(B157,'[3]dumper.'!$c$1:$D$1048576,2,0)</f>
        <v>YS2P8X4R0D5337969</v>
      </c>
      <c r="G157" s="84" t="str">
        <f aca="false">VLOOKUP(B157,'[3]dumper.'!$c$1:$F$1048576,4,0)</f>
        <v> SCANIA P410 8X4 TIPPER TRUCK</v>
      </c>
      <c r="H157" s="3" t="s">
        <v>157</v>
      </c>
      <c r="I157" s="72" t="s">
        <v>158</v>
      </c>
    </row>
    <row r="158" customFormat="false" ht="13.8" hidden="false" customHeight="false" outlineLevel="0" collapsed="false">
      <c r="A158" s="3" t="n">
        <v>153</v>
      </c>
      <c r="B158" s="3" t="s">
        <v>465</v>
      </c>
      <c r="C158" s="3" t="s">
        <v>371</v>
      </c>
      <c r="D158" s="3" t="n">
        <v>31</v>
      </c>
      <c r="E158" s="84" t="n">
        <v>41862</v>
      </c>
      <c r="F158" s="84" t="str">
        <f aca="false">VLOOKUP(B158,'[3]dumper.'!$c$1:$D$1048576,2,0)</f>
        <v>YS2P8X4R0D5337684</v>
      </c>
      <c r="G158" s="84" t="str">
        <f aca="false">VLOOKUP(B158,'[3]dumper.'!$c$1:$F$1048576,4,0)</f>
        <v> SCANIA P410 8X4 TIPPER TRUCK</v>
      </c>
      <c r="H158" s="3" t="s">
        <v>157</v>
      </c>
      <c r="I158" s="72" t="s">
        <v>158</v>
      </c>
    </row>
    <row r="159" customFormat="false" ht="13.8" hidden="false" customHeight="false" outlineLevel="0" collapsed="false">
      <c r="A159" s="3" t="n">
        <v>154</v>
      </c>
      <c r="B159" s="3" t="s">
        <v>466</v>
      </c>
      <c r="C159" s="3" t="s">
        <v>371</v>
      </c>
      <c r="D159" s="3" t="n">
        <v>31</v>
      </c>
      <c r="E159" s="84" t="n">
        <v>41863</v>
      </c>
      <c r="F159" s="84" t="str">
        <f aca="false">VLOOKUP(B159,'[3]dumper.'!$c$1:$D$1048576,2,0)</f>
        <v>YS2P8X4P0D5336265</v>
      </c>
      <c r="G159" s="84" t="str">
        <f aca="false">VLOOKUP(B159,'[3]dumper.'!$c$1:$F$1048576,4,0)</f>
        <v> SCANIA P410 8X4 TIPPER TRUCK</v>
      </c>
      <c r="H159" s="3" t="s">
        <v>157</v>
      </c>
      <c r="I159" s="72" t="s">
        <v>158</v>
      </c>
    </row>
    <row r="160" customFormat="false" ht="13.8" hidden="false" customHeight="false" outlineLevel="0" collapsed="false">
      <c r="A160" s="3" t="n">
        <v>155</v>
      </c>
      <c r="B160" s="3" t="s">
        <v>467</v>
      </c>
      <c r="C160" s="3" t="s">
        <v>371</v>
      </c>
      <c r="D160" s="3" t="n">
        <v>31</v>
      </c>
      <c r="E160" s="84" t="n">
        <v>41864</v>
      </c>
      <c r="F160" s="84" t="str">
        <f aca="false">VLOOKUP(B160,'[3]dumper.'!$c$1:$D$1048576,2,0)</f>
        <v>YS2P8X4P0D5336140</v>
      </c>
      <c r="G160" s="84" t="str">
        <f aca="false">VLOOKUP(B160,'[3]dumper.'!$c$1:$F$1048576,4,0)</f>
        <v> SCANIA P410 8X4 TIPPER TRUCK</v>
      </c>
      <c r="H160" s="3" t="s">
        <v>157</v>
      </c>
      <c r="I160" s="72" t="s">
        <v>158</v>
      </c>
    </row>
    <row r="161" customFormat="false" ht="13.8" hidden="false" customHeight="false" outlineLevel="0" collapsed="false">
      <c r="A161" s="3" t="n">
        <v>156</v>
      </c>
      <c r="B161" s="3" t="s">
        <v>468</v>
      </c>
      <c r="C161" s="3" t="s">
        <v>371</v>
      </c>
      <c r="D161" s="3" t="n">
        <v>31</v>
      </c>
      <c r="E161" s="84" t="n">
        <v>41865</v>
      </c>
      <c r="F161" s="84" t="str">
        <f aca="false">VLOOKUP(B161,'[3]dumper.'!$c$1:$D$1048576,2,0)</f>
        <v>YS2P8X4P0D5336342</v>
      </c>
      <c r="G161" s="84" t="str">
        <f aca="false">VLOOKUP(B161,'[3]dumper.'!$c$1:$F$1048576,4,0)</f>
        <v> SCANIA P410 8X4 TIPPER TRUCK</v>
      </c>
      <c r="H161" s="3" t="s">
        <v>157</v>
      </c>
      <c r="I161" s="72" t="s">
        <v>158</v>
      </c>
    </row>
    <row r="162" customFormat="false" ht="13.8" hidden="false" customHeight="false" outlineLevel="0" collapsed="false">
      <c r="A162" s="3" t="n">
        <v>157</v>
      </c>
      <c r="B162" s="3" t="s">
        <v>469</v>
      </c>
      <c r="C162" s="3" t="s">
        <v>371</v>
      </c>
      <c r="D162" s="3" t="n">
        <v>31</v>
      </c>
      <c r="E162" s="84" t="n">
        <v>41866</v>
      </c>
      <c r="F162" s="84" t="str">
        <f aca="false">VLOOKUP(B162,'[3]dumper.'!$c$1:$D$1048576,2,0)</f>
        <v>YS2P8X4P0D5336192</v>
      </c>
      <c r="G162" s="84" t="str">
        <f aca="false">VLOOKUP(B162,'[3]dumper.'!$c$1:$F$1048576,4,0)</f>
        <v> SCANIA P410 8X4 TIPPER TRUCK</v>
      </c>
      <c r="H162" s="3" t="s">
        <v>157</v>
      </c>
      <c r="I162" s="72" t="s">
        <v>158</v>
      </c>
    </row>
    <row r="163" customFormat="false" ht="13.8" hidden="false" customHeight="false" outlineLevel="0" collapsed="false">
      <c r="A163" s="3" t="n">
        <v>158</v>
      </c>
      <c r="B163" s="3" t="s">
        <v>470</v>
      </c>
      <c r="C163" s="3" t="s">
        <v>371</v>
      </c>
      <c r="D163" s="3" t="n">
        <v>31</v>
      </c>
      <c r="E163" s="89" t="n">
        <v>41867</v>
      </c>
      <c r="F163" s="84" t="str">
        <f aca="false">VLOOKUP(B163,'[3]dumper.'!$c$1:$D$1048576,2,0)</f>
        <v>YS2P8X4P0D5336503</v>
      </c>
      <c r="G163" s="84" t="str">
        <f aca="false">VLOOKUP(B163,'[3]dumper.'!$c$1:$F$1048576,4,0)</f>
        <v> SCANIA P410 8X4 TIPPER TRUCK</v>
      </c>
      <c r="H163" s="3" t="s">
        <v>157</v>
      </c>
      <c r="I163" s="72" t="s">
        <v>158</v>
      </c>
    </row>
    <row r="164" customFormat="false" ht="13.8" hidden="false" customHeight="false" outlineLevel="0" collapsed="false">
      <c r="A164" s="3" t="n">
        <v>159</v>
      </c>
      <c r="B164" s="3" t="s">
        <v>471</v>
      </c>
      <c r="C164" s="3" t="s">
        <v>371</v>
      </c>
      <c r="D164" s="3" t="n">
        <v>31</v>
      </c>
      <c r="E164" s="84" t="n">
        <v>41868</v>
      </c>
      <c r="F164" s="84" t="str">
        <f aca="false">VLOOKUP(B164,'[3]dumper.'!$c$1:$D$1048576,2,0)</f>
        <v>YS2P8X4P0D5336218</v>
      </c>
      <c r="G164" s="84" t="str">
        <f aca="false">VLOOKUP(B164,'[3]dumper.'!$c$1:$F$1048576,4,0)</f>
        <v> SCANIA P410 8X4 TIPPER TRUCK</v>
      </c>
      <c r="H164" s="3" t="s">
        <v>157</v>
      </c>
      <c r="I164" s="72" t="s">
        <v>158</v>
      </c>
    </row>
    <row r="165" customFormat="false" ht="13.8" hidden="false" customHeight="false" outlineLevel="0" collapsed="false">
      <c r="A165" s="3" t="n">
        <v>160</v>
      </c>
      <c r="B165" s="3" t="s">
        <v>472</v>
      </c>
      <c r="C165" s="3" t="s">
        <v>371</v>
      </c>
      <c r="D165" s="3" t="n">
        <v>31</v>
      </c>
      <c r="E165" s="84" t="n">
        <v>41869</v>
      </c>
      <c r="F165" s="84" t="str">
        <f aca="false">VLOOKUP(B165,'[3]dumper.'!$c$1:$D$1048576,2,0)</f>
        <v>YS2P8X4P0D5336233</v>
      </c>
      <c r="G165" s="84" t="str">
        <f aca="false">VLOOKUP(B165,'[3]dumper.'!$c$1:$F$1048576,4,0)</f>
        <v> SCANIA P410 8X4 TIPPER TRUCK</v>
      </c>
      <c r="H165" s="3" t="s">
        <v>157</v>
      </c>
      <c r="I165" s="72" t="s">
        <v>158</v>
      </c>
    </row>
    <row r="166" customFormat="false" ht="13.8" hidden="false" customHeight="false" outlineLevel="0" collapsed="false">
      <c r="A166" s="3" t="n">
        <v>161</v>
      </c>
      <c r="B166" s="3" t="s">
        <v>473</v>
      </c>
      <c r="C166" s="3" t="s">
        <v>371</v>
      </c>
      <c r="D166" s="3" t="n">
        <v>31</v>
      </c>
      <c r="E166" s="90" t="n">
        <v>42094</v>
      </c>
      <c r="F166" s="84" t="str">
        <f aca="false">VLOOKUP(B166,'[3]dumper.'!$c$1:$D$1048576,2,0)</f>
        <v>YS2P8X4S0D5341707</v>
      </c>
      <c r="G166" s="84" t="str">
        <f aca="false">VLOOKUP(B166,'[3]dumper.'!$c$1:$F$1048576,4,0)</f>
        <v> SCANIA P410 8X4 TIPPER TRUCK</v>
      </c>
      <c r="H166" s="72" t="s">
        <v>157</v>
      </c>
      <c r="I166" s="72" t="s">
        <v>158</v>
      </c>
    </row>
    <row r="167" customFormat="false" ht="13.8" hidden="false" customHeight="false" outlineLevel="0" collapsed="false">
      <c r="A167" s="3" t="n">
        <v>162</v>
      </c>
      <c r="B167" s="3" t="s">
        <v>474</v>
      </c>
      <c r="C167" s="3" t="s">
        <v>371</v>
      </c>
      <c r="D167" s="3" t="n">
        <v>31</v>
      </c>
      <c r="E167" s="90" t="n">
        <v>42094</v>
      </c>
      <c r="F167" s="84" t="str">
        <f aca="false">VLOOKUP(B167,'[3]dumper.'!$c$1:$D$1048576,2,0)</f>
        <v>YS2P8X4S0D5342630</v>
      </c>
      <c r="G167" s="84" t="str">
        <f aca="false">VLOOKUP(B167,'[3]dumper.'!$c$1:$F$1048576,4,0)</f>
        <v> SCANIA P410 8X4 TIPPER TRUCK</v>
      </c>
      <c r="H167" s="72" t="s">
        <v>157</v>
      </c>
      <c r="I167" s="72" t="s">
        <v>158</v>
      </c>
    </row>
    <row r="168" customFormat="false" ht="13.8" hidden="false" customHeight="false" outlineLevel="0" collapsed="false">
      <c r="A168" s="3" t="n">
        <v>163</v>
      </c>
      <c r="B168" s="3" t="s">
        <v>475</v>
      </c>
      <c r="C168" s="3" t="s">
        <v>371</v>
      </c>
      <c r="D168" s="3" t="n">
        <v>31</v>
      </c>
      <c r="E168" s="90" t="n">
        <v>42094</v>
      </c>
      <c r="F168" s="84" t="str">
        <f aca="false">VLOOKUP(B168,'[3]dumper.'!$c$1:$D$1048576,2,0)</f>
        <v>YS2P8X4S0D5341662</v>
      </c>
      <c r="G168" s="84" t="str">
        <f aca="false">VLOOKUP(B168,'[3]dumper.'!$c$1:$F$1048576,4,0)</f>
        <v> SCANIA P410 8X4 TIPPER TRUCK</v>
      </c>
      <c r="H168" s="72" t="s">
        <v>157</v>
      </c>
      <c r="I168" s="72" t="s">
        <v>158</v>
      </c>
    </row>
    <row r="169" customFormat="false" ht="13.8" hidden="false" customHeight="false" outlineLevel="0" collapsed="false">
      <c r="A169" s="3" t="n">
        <v>164</v>
      </c>
      <c r="B169" s="3" t="s">
        <v>476</v>
      </c>
      <c r="C169" s="3" t="s">
        <v>371</v>
      </c>
      <c r="D169" s="3" t="n">
        <v>31</v>
      </c>
      <c r="E169" s="90" t="n">
        <v>42094</v>
      </c>
      <c r="F169" s="84" t="str">
        <f aca="false">VLOOKUP(B169,'[3]dumper.'!$c$1:$D$1048576,2,0)</f>
        <v>YS2P8X4S0D5342899</v>
      </c>
      <c r="G169" s="84" t="str">
        <f aca="false">VLOOKUP(B169,'[3]dumper.'!$c$1:$F$1048576,4,0)</f>
        <v> SCANIA P410 8X4 TIPPER TRUCK</v>
      </c>
      <c r="H169" s="72" t="s">
        <v>157</v>
      </c>
      <c r="I169" s="72" t="s">
        <v>158</v>
      </c>
    </row>
    <row r="170" customFormat="false" ht="13.8" hidden="false" customHeight="false" outlineLevel="0" collapsed="false">
      <c r="A170" s="3" t="n">
        <v>165</v>
      </c>
      <c r="B170" s="3" t="s">
        <v>477</v>
      </c>
      <c r="C170" s="3" t="s">
        <v>371</v>
      </c>
      <c r="D170" s="3" t="n">
        <v>31</v>
      </c>
      <c r="E170" s="90" t="n">
        <v>42094</v>
      </c>
      <c r="F170" s="84" t="str">
        <f aca="false">VLOOKUP(B170,'[3]dumper.'!$c$1:$D$1048576,2,0)</f>
        <v>YS2P8X4S0D5342709</v>
      </c>
      <c r="G170" s="84" t="str">
        <f aca="false">VLOOKUP(B170,'[3]dumper.'!$c$1:$F$1048576,4,0)</f>
        <v> SCANIA P410 8X4 TIPPER TRUCK</v>
      </c>
      <c r="H170" s="72" t="s">
        <v>157</v>
      </c>
      <c r="I170" s="72" t="s">
        <v>158</v>
      </c>
    </row>
    <row r="171" customFormat="false" ht="13.8" hidden="false" customHeight="false" outlineLevel="0" collapsed="false">
      <c r="A171" s="3" t="n">
        <v>166</v>
      </c>
      <c r="B171" s="3" t="s">
        <v>478</v>
      </c>
      <c r="C171" s="3" t="s">
        <v>371</v>
      </c>
      <c r="D171" s="3" t="n">
        <v>31</v>
      </c>
      <c r="E171" s="90" t="n">
        <v>42094</v>
      </c>
      <c r="F171" s="84" t="str">
        <f aca="false">VLOOKUP(B171,'[3]dumper.'!$c$1:$D$1048576,2,0)</f>
        <v>YS2P8X4S0D5341697</v>
      </c>
      <c r="G171" s="84" t="str">
        <f aca="false">VLOOKUP(B171,'[3]dumper.'!$c$1:$F$1048576,4,0)</f>
        <v> SCANIA P410 8X4 TIPPER TRUCK</v>
      </c>
      <c r="H171" s="72" t="s">
        <v>157</v>
      </c>
      <c r="I171" s="72" t="s">
        <v>158</v>
      </c>
    </row>
    <row r="172" customFormat="false" ht="13.8" hidden="false" customHeight="false" outlineLevel="0" collapsed="false">
      <c r="A172" s="3" t="n">
        <v>167</v>
      </c>
      <c r="B172" s="3" t="s">
        <v>479</v>
      </c>
      <c r="C172" s="3" t="s">
        <v>371</v>
      </c>
      <c r="D172" s="3" t="n">
        <v>31</v>
      </c>
      <c r="E172" s="90" t="n">
        <v>42094</v>
      </c>
      <c r="F172" s="84" t="str">
        <f aca="false">VLOOKUP(B172,'[3]dumper.'!$c$1:$D$1048576,2,0)</f>
        <v>YS2P8X4S0D5341617</v>
      </c>
      <c r="G172" s="84" t="str">
        <f aca="false">VLOOKUP(B172,'[3]dumper.'!$c$1:$F$1048576,4,0)</f>
        <v> SCANIA P410 8X4 TIPPER TRUCK</v>
      </c>
      <c r="H172" s="72" t="s">
        <v>157</v>
      </c>
      <c r="I172" s="72" t="s">
        <v>158</v>
      </c>
    </row>
    <row r="173" customFormat="false" ht="13.8" hidden="false" customHeight="false" outlineLevel="0" collapsed="false">
      <c r="A173" s="3" t="n">
        <v>168</v>
      </c>
      <c r="B173" s="3" t="s">
        <v>480</v>
      </c>
      <c r="C173" s="3" t="s">
        <v>371</v>
      </c>
      <c r="D173" s="3" t="n">
        <v>31</v>
      </c>
      <c r="E173" s="90" t="n">
        <v>42094</v>
      </c>
      <c r="F173" s="84" t="str">
        <f aca="false">VLOOKUP(B173,'[3]dumper.'!$c$1:$D$1048576,2,0)</f>
        <v>YS2P8X4S0D5342980</v>
      </c>
      <c r="G173" s="84" t="str">
        <f aca="false">VLOOKUP(B173,'[3]dumper.'!$c$1:$F$1048576,4,0)</f>
        <v> SCANIA P410 8X4 TIPPER TRUCK</v>
      </c>
      <c r="H173" s="72" t="s">
        <v>157</v>
      </c>
      <c r="I173" s="72" t="s">
        <v>158</v>
      </c>
    </row>
    <row r="174" customFormat="false" ht="13.8" hidden="false" customHeight="false" outlineLevel="0" collapsed="false">
      <c r="A174" s="3" t="n">
        <v>169</v>
      </c>
      <c r="B174" s="3" t="s">
        <v>481</v>
      </c>
      <c r="C174" s="3" t="s">
        <v>371</v>
      </c>
      <c r="D174" s="3" t="n">
        <v>31</v>
      </c>
      <c r="E174" s="90" t="n">
        <v>42094</v>
      </c>
      <c r="F174" s="84" t="str">
        <f aca="false">VLOOKUP(B174,'[3]dumper.'!$c$1:$D$1048576,2,0)</f>
        <v>YS2P8X4S0D5342701</v>
      </c>
      <c r="G174" s="84" t="str">
        <f aca="false">VLOOKUP(B174,'[3]dumper.'!$c$1:$F$1048576,4,0)</f>
        <v> SCANIA P410 8X4 TIPPER TRUCK</v>
      </c>
      <c r="H174" s="72" t="s">
        <v>157</v>
      </c>
      <c r="I174" s="72" t="s">
        <v>158</v>
      </c>
    </row>
    <row r="175" customFormat="false" ht="13.8" hidden="false" customHeight="false" outlineLevel="0" collapsed="false">
      <c r="A175" s="3" t="n">
        <v>170</v>
      </c>
      <c r="B175" s="3" t="s">
        <v>482</v>
      </c>
      <c r="C175" s="3" t="s">
        <v>371</v>
      </c>
      <c r="D175" s="3" t="n">
        <v>31</v>
      </c>
      <c r="E175" s="90" t="n">
        <v>42094</v>
      </c>
      <c r="F175" s="84" t="str">
        <f aca="false">VLOOKUP(B175,'[3]dumper.'!$c$1:$D$1048576,2,0)</f>
        <v>YS2P8X4S0D5342967</v>
      </c>
      <c r="G175" s="84" t="str">
        <f aca="false">VLOOKUP(B175,'[3]dumper.'!$c$1:$F$1048576,4,0)</f>
        <v> SCANIA P410 8X4 TIPPER TRUCK</v>
      </c>
      <c r="H175" s="72" t="s">
        <v>157</v>
      </c>
      <c r="I175" s="72" t="s">
        <v>158</v>
      </c>
    </row>
    <row r="176" customFormat="false" ht="13.8" hidden="false" customHeight="false" outlineLevel="0" collapsed="false">
      <c r="A176" s="3" t="n">
        <v>171</v>
      </c>
      <c r="B176" s="3" t="s">
        <v>483</v>
      </c>
      <c r="C176" s="3" t="s">
        <v>371</v>
      </c>
      <c r="D176" s="3" t="n">
        <v>31</v>
      </c>
      <c r="E176" s="90" t="n">
        <v>42094</v>
      </c>
      <c r="F176" s="84" t="str">
        <f aca="false">VLOOKUP(B176,'[3]dumper.'!$c$1:$D$1048576,2,0)</f>
        <v>YS2P8X4S0D5342716</v>
      </c>
      <c r="G176" s="84" t="str">
        <f aca="false">VLOOKUP(B176,'[3]dumper.'!$c$1:$F$1048576,4,0)</f>
        <v> SCANIA P410 8X4 TIPPER TRUCK</v>
      </c>
      <c r="H176" s="72" t="s">
        <v>157</v>
      </c>
      <c r="I176" s="72" t="s">
        <v>158</v>
      </c>
    </row>
    <row r="177" customFormat="false" ht="13.8" hidden="false" customHeight="false" outlineLevel="0" collapsed="false">
      <c r="A177" s="3" t="n">
        <v>172</v>
      </c>
      <c r="B177" s="3" t="s">
        <v>484</v>
      </c>
      <c r="C177" s="3" t="s">
        <v>371</v>
      </c>
      <c r="D177" s="3" t="n">
        <v>31</v>
      </c>
      <c r="E177" s="90" t="n">
        <v>42094</v>
      </c>
      <c r="F177" s="84" t="str">
        <f aca="false">VLOOKUP(B177,'[3]dumper.'!$c$1:$D$1048576,2,0)</f>
        <v>YS2P8X4SD5343146</v>
      </c>
      <c r="G177" s="84" t="str">
        <f aca="false">VLOOKUP(B177,'[3]dumper.'!$c$1:$F$1048576,4,0)</f>
        <v> SCANIA P410 8X4 TIPPER TRUCK</v>
      </c>
      <c r="H177" s="72" t="s">
        <v>157</v>
      </c>
      <c r="I177" s="72" t="s">
        <v>158</v>
      </c>
    </row>
  </sheetData>
  <mergeCells count="2">
    <mergeCell ref="A1:I1"/>
    <mergeCell ref="A3:I3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4.4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4.55"/>
    <col collapsed="false" customWidth="true" hidden="false" outlineLevel="0" max="3" min="3" style="0" width="26.55"/>
    <col collapsed="false" customWidth="true" hidden="false" outlineLevel="0" max="4" min="4" style="0" width="13.89"/>
    <col collapsed="false" customWidth="true" hidden="false" outlineLevel="0" max="5" min="5" style="0" width="39.34"/>
    <col collapsed="false" customWidth="true" hidden="false" outlineLevel="0" max="6" min="6" style="0" width="9"/>
    <col collapsed="false" customWidth="true" hidden="false" outlineLevel="0" max="7" min="7" style="0" width="9.66"/>
    <col collapsed="false" customWidth="true" hidden="false" outlineLevel="0" max="1025" min="8" style="0" width="9"/>
  </cols>
  <sheetData>
    <row r="1" customFormat="false" ht="23.4" hidden="false" customHeight="false" outlineLevel="0" collapsed="false">
      <c r="A1" s="91" t="s">
        <v>485</v>
      </c>
      <c r="B1" s="91"/>
      <c r="C1" s="91"/>
      <c r="D1" s="91"/>
      <c r="E1" s="91"/>
      <c r="F1" s="91"/>
      <c r="G1" s="91"/>
    </row>
    <row r="2" customFormat="false" ht="18" hidden="false" customHeight="false" outlineLevel="0" collapsed="false">
      <c r="A2" s="24" t="s">
        <v>486</v>
      </c>
      <c r="B2" s="24"/>
      <c r="C2" s="24"/>
      <c r="D2" s="24"/>
      <c r="E2" s="24"/>
      <c r="F2" s="24"/>
      <c r="G2" s="24"/>
    </row>
    <row r="3" customFormat="false" ht="31.5" hidden="false" customHeight="true" outlineLevel="0" collapsed="false">
      <c r="A3" s="92" t="s">
        <v>88</v>
      </c>
      <c r="B3" s="93" t="s">
        <v>60</v>
      </c>
      <c r="C3" s="94" t="s">
        <v>487</v>
      </c>
      <c r="D3" s="93" t="s">
        <v>91</v>
      </c>
      <c r="E3" s="93" t="s">
        <v>92</v>
      </c>
      <c r="F3" s="93" t="s">
        <v>93</v>
      </c>
      <c r="G3" s="95" t="s">
        <v>95</v>
      </c>
    </row>
    <row r="4" customFormat="false" ht="14.4" hidden="false" customHeight="false" outlineLevel="0" collapsed="false">
      <c r="A4" s="96" t="n">
        <v>1</v>
      </c>
      <c r="B4" s="11" t="s">
        <v>488</v>
      </c>
      <c r="C4" s="11" t="s">
        <v>489</v>
      </c>
      <c r="D4" s="11" t="s">
        <v>490</v>
      </c>
      <c r="E4" s="11" t="s">
        <v>491</v>
      </c>
      <c r="F4" s="11" t="n">
        <v>2017</v>
      </c>
      <c r="G4" s="97" t="s">
        <v>100</v>
      </c>
    </row>
    <row r="5" customFormat="false" ht="14.4" hidden="false" customHeight="false" outlineLevel="0" collapsed="false">
      <c r="A5" s="96" t="n">
        <v>2</v>
      </c>
      <c r="B5" s="11" t="s">
        <v>492</v>
      </c>
      <c r="C5" s="11" t="s">
        <v>489</v>
      </c>
      <c r="D5" s="11" t="s">
        <v>490</v>
      </c>
      <c r="E5" s="11" t="s">
        <v>493</v>
      </c>
      <c r="F5" s="11" t="n">
        <v>2017</v>
      </c>
      <c r="G5" s="97" t="s">
        <v>100</v>
      </c>
    </row>
    <row r="6" customFormat="false" ht="14.4" hidden="false" customHeight="false" outlineLevel="0" collapsed="false">
      <c r="A6" s="96" t="n">
        <v>3</v>
      </c>
      <c r="B6" s="11" t="s">
        <v>494</v>
      </c>
      <c r="C6" s="11" t="s">
        <v>489</v>
      </c>
      <c r="D6" s="11" t="s">
        <v>490</v>
      </c>
      <c r="E6" s="11" t="s">
        <v>495</v>
      </c>
      <c r="F6" s="11" t="n">
        <v>2018</v>
      </c>
      <c r="G6" s="97" t="s">
        <v>100</v>
      </c>
    </row>
    <row r="7" customFormat="false" ht="14.4" hidden="false" customHeight="false" outlineLevel="0" collapsed="false">
      <c r="A7" s="98" t="s">
        <v>86</v>
      </c>
      <c r="B7" s="98"/>
      <c r="C7" s="98"/>
      <c r="D7" s="98"/>
      <c r="E7" s="98"/>
      <c r="F7" s="98"/>
      <c r="G7" s="99"/>
    </row>
  </sheetData>
  <autoFilter ref="A3:G7"/>
  <mergeCells count="3">
    <mergeCell ref="A1:G1"/>
    <mergeCell ref="A2:G2"/>
    <mergeCell ref="A7:F7"/>
  </mergeCells>
  <conditionalFormatting sqref="B3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RowHeight="14.4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3.11"/>
    <col collapsed="false" customWidth="true" hidden="false" outlineLevel="0" max="3" min="3" style="0" width="9"/>
    <col collapsed="false" customWidth="true" hidden="false" outlineLevel="0" max="4" min="4" style="0" width="9.87"/>
    <col collapsed="false" customWidth="true" hidden="false" outlineLevel="0" max="6" min="5" style="0" width="16.33"/>
    <col collapsed="false" customWidth="true" hidden="false" outlineLevel="0" max="1025" min="7" style="0" width="9"/>
  </cols>
  <sheetData>
    <row r="1" customFormat="false" ht="14.4" hidden="false" customHeight="false" outlineLevel="0" collapsed="false">
      <c r="G1" s="100" t="n">
        <v>43556</v>
      </c>
      <c r="H1" s="101" t="n">
        <v>67.02</v>
      </c>
      <c r="I1" s="100" t="n">
        <v>43586</v>
      </c>
      <c r="J1" s="101" t="n">
        <v>68.77</v>
      </c>
      <c r="K1" s="100" t="n">
        <v>43617</v>
      </c>
      <c r="L1" s="101" t="n">
        <v>67.44</v>
      </c>
      <c r="M1" s="100" t="n">
        <v>43647</v>
      </c>
      <c r="N1" s="101" t="n">
        <v>65.97</v>
      </c>
    </row>
    <row r="2" customFormat="false" ht="14.4" hidden="false" customHeight="false" outlineLevel="0" collapsed="false">
      <c r="A2" s="0" t="s">
        <v>88</v>
      </c>
      <c r="B2" s="0" t="s">
        <v>60</v>
      </c>
      <c r="C2" s="0" t="s">
        <v>89</v>
      </c>
      <c r="D2" s="0" t="s">
        <v>496</v>
      </c>
      <c r="E2" s="0" t="s">
        <v>497</v>
      </c>
      <c r="F2" s="0" t="s">
        <v>498</v>
      </c>
      <c r="G2" s="102" t="s">
        <v>499</v>
      </c>
      <c r="H2" s="0" t="s">
        <v>500</v>
      </c>
      <c r="I2" s="102" t="s">
        <v>499</v>
      </c>
      <c r="J2" s="0" t="s">
        <v>500</v>
      </c>
      <c r="K2" s="102" t="s">
        <v>499</v>
      </c>
      <c r="L2" s="0" t="s">
        <v>500</v>
      </c>
      <c r="M2" s="102" t="s">
        <v>499</v>
      </c>
      <c r="N2" s="0" t="s">
        <v>500</v>
      </c>
    </row>
    <row r="3" customFormat="false" ht="14.4" hidden="false" customHeight="false" outlineLevel="0" collapsed="false">
      <c r="A3" s="0" t="n">
        <v>1</v>
      </c>
      <c r="B3" s="0" t="s">
        <v>2</v>
      </c>
      <c r="C3" s="0" t="n">
        <v>12000</v>
      </c>
      <c r="D3" s="0" t="s">
        <v>123</v>
      </c>
      <c r="E3" s="0" t="s">
        <v>501</v>
      </c>
      <c r="F3" s="0" t="s">
        <v>502</v>
      </c>
      <c r="G3" s="0" t="n">
        <v>350</v>
      </c>
      <c r="H3" s="0" t="n">
        <f aca="false">G3*$H$1</f>
        <v>23457</v>
      </c>
      <c r="I3" s="0" t="n">
        <v>357</v>
      </c>
      <c r="J3" s="0" t="n">
        <f aca="false">I3*$J$1</f>
        <v>24550.89</v>
      </c>
      <c r="K3" s="0" t="n">
        <v>356</v>
      </c>
      <c r="L3" s="0" t="n">
        <f aca="false">K3*$L$1</f>
        <v>24008.64</v>
      </c>
    </row>
    <row r="4" customFormat="false" ht="14.4" hidden="false" customHeight="false" outlineLevel="0" collapsed="false">
      <c r="A4" s="0" t="n">
        <v>2</v>
      </c>
      <c r="B4" s="0" t="s">
        <v>4</v>
      </c>
      <c r="C4" s="0" t="n">
        <v>12000</v>
      </c>
      <c r="D4" s="0" t="s">
        <v>123</v>
      </c>
      <c r="E4" s="0" t="s">
        <v>503</v>
      </c>
      <c r="F4" s="0" t="s">
        <v>502</v>
      </c>
      <c r="G4" s="0" t="n">
        <v>386</v>
      </c>
      <c r="H4" s="0" t="n">
        <f aca="false">G4*$H$1</f>
        <v>25869.72</v>
      </c>
      <c r="I4" s="0" t="n">
        <v>471</v>
      </c>
      <c r="J4" s="0" t="n">
        <f aca="false">I4*$J$1</f>
        <v>32390.67</v>
      </c>
      <c r="K4" s="0" t="n">
        <v>450</v>
      </c>
      <c r="L4" s="0" t="n">
        <f aca="false">K4*$L$1</f>
        <v>30348</v>
      </c>
    </row>
    <row r="5" customFormat="false" ht="14.4" hidden="false" customHeight="false" outlineLevel="0" collapsed="false">
      <c r="A5" s="0" t="n">
        <v>3</v>
      </c>
      <c r="B5" s="0" t="s">
        <v>5</v>
      </c>
      <c r="C5" s="0" t="n">
        <v>12000</v>
      </c>
      <c r="D5" s="0" t="s">
        <v>123</v>
      </c>
      <c r="E5" s="0" t="s">
        <v>501</v>
      </c>
      <c r="F5" s="0" t="s">
        <v>502</v>
      </c>
      <c r="G5" s="0" t="n">
        <v>388</v>
      </c>
      <c r="H5" s="0" t="n">
        <f aca="false">G5*$H$1</f>
        <v>26003.76</v>
      </c>
      <c r="I5" s="0" t="n">
        <v>333</v>
      </c>
      <c r="J5" s="0" t="n">
        <f aca="false">I5*$J$1</f>
        <v>22900.41</v>
      </c>
      <c r="K5" s="0" t="n">
        <v>352</v>
      </c>
      <c r="L5" s="0" t="n">
        <f aca="false">K5*$L$1</f>
        <v>23738.88</v>
      </c>
    </row>
    <row r="6" customFormat="false" ht="14.4" hidden="false" customHeight="false" outlineLevel="0" collapsed="false">
      <c r="A6" s="0" t="n">
        <v>4</v>
      </c>
      <c r="B6" s="0" t="s">
        <v>6</v>
      </c>
      <c r="C6" s="0" t="n">
        <v>12000</v>
      </c>
      <c r="D6" s="0" t="s">
        <v>123</v>
      </c>
      <c r="E6" s="0" t="s">
        <v>504</v>
      </c>
      <c r="F6" s="0" t="s">
        <v>502</v>
      </c>
      <c r="G6" s="0" t="n">
        <v>296</v>
      </c>
      <c r="H6" s="0" t="n">
        <f aca="false">G6*$H$1</f>
        <v>19837.92</v>
      </c>
      <c r="I6" s="0" t="n">
        <v>310</v>
      </c>
      <c r="J6" s="0" t="n">
        <f aca="false">I6*$J$1</f>
        <v>21318.7</v>
      </c>
      <c r="K6" s="0" t="n">
        <v>258</v>
      </c>
      <c r="L6" s="0" t="n">
        <f aca="false">K6*$L$1</f>
        <v>17399.52</v>
      </c>
    </row>
    <row r="7" customFormat="false" ht="14.4" hidden="false" customHeight="false" outlineLevel="0" collapsed="false">
      <c r="A7" s="0" t="n">
        <v>5</v>
      </c>
      <c r="B7" s="0" t="s">
        <v>7</v>
      </c>
      <c r="C7" s="0" t="n">
        <v>12000</v>
      </c>
      <c r="D7" s="0" t="s">
        <v>123</v>
      </c>
      <c r="E7" s="0" t="s">
        <v>505</v>
      </c>
      <c r="F7" s="0" t="s">
        <v>502</v>
      </c>
      <c r="G7" s="0" t="n">
        <v>350</v>
      </c>
      <c r="H7" s="0" t="n">
        <f aca="false">G7*$H$1</f>
        <v>23457</v>
      </c>
      <c r="I7" s="0" t="n">
        <v>350</v>
      </c>
      <c r="J7" s="0" t="n">
        <f aca="false">I7*$J$1</f>
        <v>24069.5</v>
      </c>
      <c r="K7" s="0" t="n">
        <v>350</v>
      </c>
      <c r="L7" s="0" t="n">
        <f aca="false">K7*$L$1</f>
        <v>23604</v>
      </c>
    </row>
    <row r="8" customFormat="false" ht="14.4" hidden="false" customHeight="false" outlineLevel="0" collapsed="false">
      <c r="A8" s="0" t="n">
        <v>6</v>
      </c>
      <c r="B8" s="0" t="s">
        <v>8</v>
      </c>
      <c r="C8" s="0" t="n">
        <v>12000</v>
      </c>
      <c r="D8" s="0" t="s">
        <v>116</v>
      </c>
      <c r="E8" s="0" t="s">
        <v>506</v>
      </c>
      <c r="F8" s="0" t="s">
        <v>502</v>
      </c>
      <c r="G8" s="0" t="n">
        <v>220</v>
      </c>
      <c r="H8" s="0" t="n">
        <f aca="false">G8*$H$1</f>
        <v>14744.4</v>
      </c>
      <c r="I8" s="0" t="n">
        <v>400</v>
      </c>
      <c r="J8" s="0" t="n">
        <f aca="false">I8*$J$1</f>
        <v>27508</v>
      </c>
      <c r="K8" s="0" t="n">
        <v>200</v>
      </c>
      <c r="L8" s="0" t="n">
        <f aca="false">K8*$L$1</f>
        <v>13488</v>
      </c>
    </row>
    <row r="9" customFormat="false" ht="14.4" hidden="false" customHeight="false" outlineLevel="0" collapsed="false">
      <c r="A9" s="0" t="n">
        <v>7</v>
      </c>
      <c r="B9" s="0" t="s">
        <v>507</v>
      </c>
      <c r="C9" s="0" t="n">
        <v>20000</v>
      </c>
      <c r="D9" s="0" t="s">
        <v>111</v>
      </c>
      <c r="E9" s="0" t="s">
        <v>501</v>
      </c>
      <c r="F9" s="0" t="s">
        <v>502</v>
      </c>
      <c r="G9" s="0" t="n">
        <v>500</v>
      </c>
      <c r="H9" s="0" t="n">
        <f aca="false">G9*$H$1</f>
        <v>33510</v>
      </c>
      <c r="I9" s="0" t="n">
        <v>500</v>
      </c>
      <c r="J9" s="0" t="n">
        <f aca="false">I9*$J$1</f>
        <v>34385</v>
      </c>
      <c r="K9" s="0" t="n">
        <v>600</v>
      </c>
      <c r="L9" s="0" t="n">
        <f aca="false">K9*$L$1</f>
        <v>40464</v>
      </c>
    </row>
    <row r="10" customFormat="false" ht="14.4" hidden="false" customHeight="false" outlineLevel="0" collapsed="false">
      <c r="A10" s="0" t="n">
        <v>8</v>
      </c>
      <c r="B10" s="0" t="s">
        <v>10</v>
      </c>
      <c r="C10" s="0" t="n">
        <v>12000</v>
      </c>
      <c r="D10" s="0" t="s">
        <v>123</v>
      </c>
      <c r="E10" s="0" t="s">
        <v>508</v>
      </c>
      <c r="F10" s="0" t="s">
        <v>502</v>
      </c>
      <c r="G10" s="0" t="n">
        <v>100</v>
      </c>
      <c r="H10" s="0" t="n">
        <f aca="false">G10*$H$1</f>
        <v>6702</v>
      </c>
      <c r="I10" s="0" t="n">
        <v>400</v>
      </c>
      <c r="J10" s="0" t="n">
        <f aca="false">I10*$J$1</f>
        <v>27508</v>
      </c>
      <c r="K10" s="0" t="n">
        <v>439</v>
      </c>
      <c r="L10" s="0" t="n">
        <f aca="false">K10*$L$1</f>
        <v>29606.16</v>
      </c>
    </row>
    <row r="11" customFormat="false" ht="14.4" hidden="false" customHeight="false" outlineLevel="0" collapsed="false">
      <c r="A11" s="0" t="n">
        <v>9</v>
      </c>
      <c r="B11" s="0" t="s">
        <v>96</v>
      </c>
      <c r="C11" s="0" t="n">
        <v>12000</v>
      </c>
      <c r="D11" s="0" t="s">
        <v>97</v>
      </c>
      <c r="E11" s="0" t="s">
        <v>504</v>
      </c>
      <c r="F11" s="0" t="s">
        <v>502</v>
      </c>
      <c r="G11" s="0" t="n">
        <v>509</v>
      </c>
      <c r="H11" s="0" t="n">
        <f aca="false">G11*$H$1</f>
        <v>34113.18</v>
      </c>
      <c r="I11" s="0" t="n">
        <v>231</v>
      </c>
      <c r="J11" s="0" t="n">
        <f aca="false">I11*$J$1</f>
        <v>15885.87</v>
      </c>
      <c r="K11" s="0" t="n">
        <v>410</v>
      </c>
      <c r="L11" s="0" t="n">
        <f aca="false">K11*$L$1</f>
        <v>27650.4</v>
      </c>
    </row>
    <row r="12" customFormat="false" ht="14.4" hidden="false" customHeight="false" outlineLevel="0" collapsed="false">
      <c r="A12" s="0" t="n">
        <v>10</v>
      </c>
      <c r="B12" s="0" t="s">
        <v>101</v>
      </c>
      <c r="C12" s="0" t="n">
        <v>12000</v>
      </c>
      <c r="D12" s="0" t="s">
        <v>97</v>
      </c>
      <c r="E12" s="0" t="s">
        <v>506</v>
      </c>
      <c r="F12" s="0" t="s">
        <v>502</v>
      </c>
      <c r="G12" s="0" t="n">
        <v>150</v>
      </c>
      <c r="H12" s="0" t="n">
        <f aca="false">G12*$H$1</f>
        <v>10053</v>
      </c>
      <c r="I12" s="0" t="n">
        <v>357</v>
      </c>
      <c r="J12" s="0" t="n">
        <f aca="false">I12*$J$1</f>
        <v>24550.89</v>
      </c>
      <c r="K12" s="0" t="n">
        <v>449</v>
      </c>
      <c r="L12" s="0" t="n">
        <f aca="false">K12*$L$1</f>
        <v>30280.56</v>
      </c>
    </row>
    <row r="13" customFormat="false" ht="14.4" hidden="false" customHeight="false" outlineLevel="0" collapsed="false">
      <c r="A13" s="0" t="n">
        <v>11</v>
      </c>
      <c r="B13" s="0" t="s">
        <v>13</v>
      </c>
      <c r="C13" s="0" t="n">
        <v>20000</v>
      </c>
      <c r="D13" s="0" t="s">
        <v>111</v>
      </c>
      <c r="E13" s="0" t="s">
        <v>504</v>
      </c>
      <c r="F13" s="0" t="s">
        <v>502</v>
      </c>
      <c r="G13" s="0" t="n">
        <v>400</v>
      </c>
      <c r="H13" s="0" t="n">
        <f aca="false">G13*$H$1</f>
        <v>26808</v>
      </c>
      <c r="I13" s="0" t="n">
        <v>350</v>
      </c>
      <c r="J13" s="0" t="n">
        <f aca="false">I13*$J$1</f>
        <v>24069.5</v>
      </c>
      <c r="K13" s="0" t="n">
        <v>450</v>
      </c>
      <c r="L13" s="0" t="n">
        <f aca="false">K13*$L$1</f>
        <v>30348</v>
      </c>
    </row>
    <row r="14" customFormat="false" ht="14.4" hidden="false" customHeight="false" outlineLevel="0" collapsed="false">
      <c r="A14" s="0" t="n">
        <v>12</v>
      </c>
      <c r="B14" s="0" t="s">
        <v>102</v>
      </c>
      <c r="C14" s="0" t="n">
        <v>20000</v>
      </c>
      <c r="D14" s="0" t="s">
        <v>97</v>
      </c>
      <c r="E14" s="0" t="s">
        <v>509</v>
      </c>
      <c r="F14" s="0" t="s">
        <v>502</v>
      </c>
      <c r="G14" s="0" t="n">
        <v>205</v>
      </c>
      <c r="H14" s="0" t="n">
        <f aca="false">G14*$H$1</f>
        <v>13739.1</v>
      </c>
      <c r="I14" s="0" t="n">
        <v>559</v>
      </c>
      <c r="J14" s="0" t="n">
        <f aca="false">I14*$J$1</f>
        <v>38442.43</v>
      </c>
      <c r="K14" s="0" t="n">
        <v>619</v>
      </c>
      <c r="L14" s="0" t="n">
        <f aca="false">K14*$L$1</f>
        <v>41745.36</v>
      </c>
    </row>
    <row r="15" customFormat="false" ht="14.4" hidden="false" customHeight="false" outlineLevel="0" collapsed="false">
      <c r="A15" s="0" t="n">
        <v>13</v>
      </c>
      <c r="B15" s="0" t="s">
        <v>17</v>
      </c>
      <c r="C15" s="0" t="n">
        <v>20000</v>
      </c>
      <c r="D15" s="0" t="s">
        <v>111</v>
      </c>
      <c r="E15" s="0" t="s">
        <v>510</v>
      </c>
      <c r="F15" s="0" t="s">
        <v>502</v>
      </c>
      <c r="G15" s="0" t="n">
        <v>500</v>
      </c>
      <c r="H15" s="0" t="n">
        <f aca="false">G15*$H$1</f>
        <v>33510</v>
      </c>
      <c r="I15" s="0" t="n">
        <v>500</v>
      </c>
      <c r="J15" s="0" t="n">
        <f aca="false">I15*$J$1</f>
        <v>34385</v>
      </c>
      <c r="K15" s="0" t="n">
        <v>400</v>
      </c>
      <c r="L15" s="0" t="n">
        <f aca="false">K15*$L$1</f>
        <v>26976</v>
      </c>
    </row>
    <row r="16" customFormat="false" ht="14.4" hidden="false" customHeight="false" outlineLevel="0" collapsed="false">
      <c r="A16" s="0" t="n">
        <v>14</v>
      </c>
      <c r="B16" s="0" t="s">
        <v>18</v>
      </c>
      <c r="C16" s="0" t="n">
        <v>12000</v>
      </c>
      <c r="D16" s="0" t="s">
        <v>123</v>
      </c>
      <c r="E16" s="0" t="s">
        <v>501</v>
      </c>
      <c r="F16" s="0" t="s">
        <v>502</v>
      </c>
      <c r="G16" s="0" t="n">
        <v>250</v>
      </c>
      <c r="H16" s="0" t="n">
        <f aca="false">G16*$H$1</f>
        <v>16755</v>
      </c>
      <c r="I16" s="0" t="n">
        <v>193</v>
      </c>
      <c r="J16" s="0" t="n">
        <f aca="false">I16*$J$1</f>
        <v>13272.61</v>
      </c>
      <c r="K16" s="0" t="n">
        <v>150</v>
      </c>
      <c r="L16" s="0" t="n">
        <f aca="false">K16*$L$1</f>
        <v>10116</v>
      </c>
    </row>
    <row r="17" customFormat="false" ht="14.4" hidden="false" customHeight="false" outlineLevel="0" collapsed="false">
      <c r="A17" s="0" t="n">
        <v>15</v>
      </c>
      <c r="B17" s="0" t="s">
        <v>19</v>
      </c>
      <c r="C17" s="0" t="n">
        <v>12000</v>
      </c>
      <c r="D17" s="0" t="s">
        <v>116</v>
      </c>
      <c r="E17" s="0" t="s">
        <v>504</v>
      </c>
      <c r="F17" s="0" t="s">
        <v>502</v>
      </c>
      <c r="G17" s="0" t="n">
        <v>150</v>
      </c>
      <c r="H17" s="0" t="n">
        <f aca="false">G17*$H$1</f>
        <v>10053</v>
      </c>
      <c r="I17" s="0" t="n">
        <v>250</v>
      </c>
      <c r="J17" s="0" t="n">
        <f aca="false">I17*$J$1</f>
        <v>17192.5</v>
      </c>
      <c r="K17" s="0" t="n">
        <v>500</v>
      </c>
      <c r="L17" s="0" t="n">
        <f aca="false">K17*$L$1</f>
        <v>33720</v>
      </c>
    </row>
    <row r="18" customFormat="false" ht="14.4" hidden="false" customHeight="false" outlineLevel="0" collapsed="false">
      <c r="A18" s="0" t="n">
        <v>16</v>
      </c>
      <c r="B18" s="0" t="s">
        <v>20</v>
      </c>
      <c r="C18" s="0" t="n">
        <v>12000</v>
      </c>
      <c r="D18" s="0" t="s">
        <v>116</v>
      </c>
      <c r="E18" s="0" t="s">
        <v>504</v>
      </c>
      <c r="F18" s="0" t="s">
        <v>502</v>
      </c>
      <c r="G18" s="0" t="n">
        <v>0</v>
      </c>
      <c r="H18" s="0" t="n">
        <f aca="false">G18*$H$1</f>
        <v>0</v>
      </c>
      <c r="I18" s="0" t="n">
        <v>100</v>
      </c>
      <c r="J18" s="0" t="n">
        <f aca="false">I18*$J$1</f>
        <v>6877</v>
      </c>
      <c r="K18" s="0" t="n">
        <v>300</v>
      </c>
      <c r="L18" s="0" t="n">
        <f aca="false">K18*$L$1</f>
        <v>20232</v>
      </c>
    </row>
    <row r="19" customFormat="false" ht="14.4" hidden="false" customHeight="false" outlineLevel="0" collapsed="false">
      <c r="A19" s="0" t="n">
        <v>17</v>
      </c>
      <c r="B19" s="0" t="s">
        <v>511</v>
      </c>
      <c r="C19" s="0" t="n">
        <v>12000</v>
      </c>
      <c r="D19" s="0" t="s">
        <v>97</v>
      </c>
      <c r="E19" s="0" t="s">
        <v>512</v>
      </c>
      <c r="F19" s="0" t="s">
        <v>502</v>
      </c>
      <c r="G19" s="0" t="n">
        <v>0</v>
      </c>
      <c r="H19" s="0" t="n">
        <f aca="false">G19*$H$1</f>
        <v>0</v>
      </c>
      <c r="I19" s="0" t="n">
        <v>100</v>
      </c>
      <c r="J19" s="0" t="n">
        <f aca="false">I19*$J$1</f>
        <v>6877</v>
      </c>
      <c r="K19" s="0" t="n">
        <v>178</v>
      </c>
      <c r="L19" s="0" t="n">
        <f aca="false">K19*$L$1</f>
        <v>12004.32</v>
      </c>
    </row>
    <row r="20" customFormat="false" ht="14.4" hidden="false" customHeight="false" outlineLevel="0" collapsed="false">
      <c r="A20" s="0" t="n">
        <v>18</v>
      </c>
      <c r="B20" s="0" t="s">
        <v>23</v>
      </c>
      <c r="C20" s="0" t="n">
        <v>12000</v>
      </c>
      <c r="D20" s="0" t="s">
        <v>123</v>
      </c>
      <c r="E20" s="0" t="s">
        <v>513</v>
      </c>
      <c r="F20" s="0" t="s">
        <v>514</v>
      </c>
      <c r="G20" s="0" t="n">
        <v>630</v>
      </c>
      <c r="H20" s="0" t="n">
        <f aca="false">G20*$H$1</f>
        <v>42222.6</v>
      </c>
      <c r="I20" s="0" t="n">
        <v>450</v>
      </c>
      <c r="J20" s="0" t="n">
        <f aca="false">I20*$J$1</f>
        <v>30946.5</v>
      </c>
      <c r="K20" s="0" t="n">
        <v>499</v>
      </c>
      <c r="L20" s="0" t="n">
        <f aca="false">K20*$L$1</f>
        <v>33652.56</v>
      </c>
    </row>
    <row r="21" customFormat="false" ht="14.4" hidden="false" customHeight="false" outlineLevel="0" collapsed="false">
      <c r="A21" s="0" t="n">
        <v>19</v>
      </c>
      <c r="B21" s="0" t="s">
        <v>24</v>
      </c>
      <c r="C21" s="0" t="n">
        <v>12000</v>
      </c>
      <c r="D21" s="0" t="s">
        <v>123</v>
      </c>
      <c r="E21" s="0" t="s">
        <v>513</v>
      </c>
      <c r="F21" s="0" t="s">
        <v>514</v>
      </c>
      <c r="G21" s="0" t="n">
        <v>217</v>
      </c>
      <c r="H21" s="0" t="n">
        <f aca="false">G21*$H$1</f>
        <v>14543.34</v>
      </c>
      <c r="I21" s="0" t="n">
        <v>386</v>
      </c>
      <c r="J21" s="0" t="n">
        <f aca="false">I21*$J$1</f>
        <v>26545.22</v>
      </c>
      <c r="K21" s="0" t="n">
        <v>68</v>
      </c>
      <c r="L21" s="0" t="n">
        <f aca="false">K21*$L$1</f>
        <v>4585.92</v>
      </c>
    </row>
    <row r="22" customFormat="false" ht="14.4" hidden="false" customHeight="false" outlineLevel="0" collapsed="false">
      <c r="A22" s="0" t="n">
        <v>20</v>
      </c>
      <c r="B22" s="0" t="s">
        <v>25</v>
      </c>
      <c r="C22" s="0" t="n">
        <v>20000</v>
      </c>
      <c r="D22" s="0" t="s">
        <v>123</v>
      </c>
      <c r="E22" s="0" t="s">
        <v>513</v>
      </c>
      <c r="F22" s="0" t="s">
        <v>514</v>
      </c>
      <c r="G22" s="0" t="n">
        <v>489</v>
      </c>
      <c r="H22" s="0" t="n">
        <f aca="false">G22*$H$1</f>
        <v>32772.78</v>
      </c>
      <c r="I22" s="0" t="n">
        <v>413</v>
      </c>
      <c r="J22" s="0" t="n">
        <f aca="false">I22*$J$1</f>
        <v>28402.01</v>
      </c>
      <c r="K22" s="0" t="n">
        <v>210</v>
      </c>
      <c r="L22" s="0" t="n">
        <f aca="false">K22*$L$1</f>
        <v>14162.4</v>
      </c>
    </row>
    <row r="23" customFormat="false" ht="14.4" hidden="false" customHeight="false" outlineLevel="0" collapsed="false">
      <c r="A23" s="0" t="n">
        <v>21</v>
      </c>
      <c r="B23" s="0" t="s">
        <v>26</v>
      </c>
      <c r="C23" s="0" t="n">
        <v>20000</v>
      </c>
      <c r="D23" s="0" t="s">
        <v>111</v>
      </c>
      <c r="E23" s="0" t="s">
        <v>513</v>
      </c>
      <c r="F23" s="0" t="s">
        <v>514</v>
      </c>
      <c r="G23" s="0" t="n">
        <v>473</v>
      </c>
      <c r="H23" s="0" t="n">
        <f aca="false">G23*$H$1</f>
        <v>31700.46</v>
      </c>
      <c r="I23" s="0" t="n">
        <v>589</v>
      </c>
      <c r="J23" s="0" t="n">
        <f aca="false">I23*$J$1</f>
        <v>40505.53</v>
      </c>
      <c r="K23" s="0" t="n">
        <v>695</v>
      </c>
      <c r="L23" s="0" t="n">
        <f aca="false">K23*$L$1</f>
        <v>46870.8</v>
      </c>
    </row>
    <row r="24" customFormat="false" ht="14.4" hidden="false" customHeight="false" outlineLevel="0" collapsed="false">
      <c r="A24" s="0" t="n">
        <v>22</v>
      </c>
      <c r="B24" s="0" t="s">
        <v>27</v>
      </c>
      <c r="C24" s="0" t="n">
        <v>20000</v>
      </c>
      <c r="D24" s="0" t="s">
        <v>111</v>
      </c>
      <c r="E24" s="0" t="s">
        <v>513</v>
      </c>
      <c r="F24" s="0" t="s">
        <v>514</v>
      </c>
      <c r="G24" s="0" t="n">
        <v>514</v>
      </c>
      <c r="H24" s="0" t="n">
        <f aca="false">G24*$H$1</f>
        <v>34448.28</v>
      </c>
      <c r="I24" s="0" t="n">
        <v>469</v>
      </c>
      <c r="J24" s="0" t="n">
        <f aca="false">I24*$J$1</f>
        <v>32253.13</v>
      </c>
      <c r="K24" s="0" t="n">
        <v>573</v>
      </c>
      <c r="L24" s="0" t="n">
        <f aca="false">K24*$L$1</f>
        <v>38643.12</v>
      </c>
    </row>
    <row r="25" customFormat="false" ht="14.4" hidden="false" customHeight="false" outlineLevel="0" collapsed="false">
      <c r="A25" s="0" t="n">
        <v>23</v>
      </c>
      <c r="B25" s="0" t="s">
        <v>28</v>
      </c>
      <c r="C25" s="0" t="n">
        <v>20000</v>
      </c>
      <c r="D25" s="0" t="s">
        <v>111</v>
      </c>
      <c r="E25" s="0" t="s">
        <v>513</v>
      </c>
      <c r="F25" s="0" t="s">
        <v>514</v>
      </c>
      <c r="G25" s="0" t="n">
        <v>358</v>
      </c>
      <c r="H25" s="0" t="n">
        <f aca="false">G25*$H$1</f>
        <v>23993.16</v>
      </c>
      <c r="I25" s="0" t="n">
        <v>529</v>
      </c>
      <c r="J25" s="0" t="n">
        <f aca="false">I25*$J$1</f>
        <v>36379.33</v>
      </c>
      <c r="K25" s="0" t="n">
        <v>542</v>
      </c>
      <c r="L25" s="0" t="n">
        <f aca="false">K25*$L$1</f>
        <v>36552.48</v>
      </c>
    </row>
    <row r="26" customFormat="false" ht="14.4" hidden="false" customHeight="false" outlineLevel="0" collapsed="false">
      <c r="A26" s="0" t="n">
        <v>24</v>
      </c>
      <c r="B26" s="0" t="s">
        <v>30</v>
      </c>
      <c r="C26" s="0" t="n">
        <v>12000</v>
      </c>
      <c r="D26" s="0" t="s">
        <v>123</v>
      </c>
      <c r="E26" s="0" t="s">
        <v>515</v>
      </c>
      <c r="F26" s="0" t="s">
        <v>516</v>
      </c>
      <c r="G26" s="0" t="n">
        <v>645</v>
      </c>
      <c r="H26" s="0" t="n">
        <f aca="false">G26*$H$1</f>
        <v>43227.9</v>
      </c>
      <c r="I26" s="0" t="n">
        <v>387</v>
      </c>
      <c r="J26" s="0" t="n">
        <f aca="false">I26*$J$1</f>
        <v>26613.99</v>
      </c>
      <c r="K26" s="0" t="n">
        <v>333</v>
      </c>
      <c r="L26" s="0" t="n">
        <f aca="false">K26*$L$1</f>
        <v>22457.52</v>
      </c>
    </row>
    <row r="27" customFormat="false" ht="14.4" hidden="false" customHeight="false" outlineLevel="0" collapsed="false">
      <c r="A27" s="0" t="n">
        <v>25</v>
      </c>
      <c r="B27" s="0" t="s">
        <v>32</v>
      </c>
      <c r="C27" s="0" t="n">
        <v>12000</v>
      </c>
      <c r="D27" s="0" t="s">
        <v>123</v>
      </c>
      <c r="E27" s="0" t="s">
        <v>515</v>
      </c>
      <c r="F27" s="0" t="s">
        <v>516</v>
      </c>
      <c r="G27" s="0" t="n">
        <v>174</v>
      </c>
      <c r="H27" s="0" t="n">
        <f aca="false">G27*$H$1</f>
        <v>11661.48</v>
      </c>
      <c r="I27" s="0" t="n">
        <v>218</v>
      </c>
      <c r="J27" s="0" t="n">
        <f aca="false">I27*$J$1</f>
        <v>14991.86</v>
      </c>
      <c r="K27" s="0" t="n">
        <v>218</v>
      </c>
      <c r="L27" s="0" t="n">
        <f aca="false">K27*$L$1</f>
        <v>14701.92</v>
      </c>
    </row>
    <row r="28" customFormat="false" ht="14.4" hidden="false" customHeight="false" outlineLevel="0" collapsed="false">
      <c r="A28" s="0" t="n">
        <v>26</v>
      </c>
      <c r="B28" s="0" t="s">
        <v>33</v>
      </c>
      <c r="C28" s="0" t="n">
        <v>12000</v>
      </c>
      <c r="D28" s="0" t="s">
        <v>123</v>
      </c>
      <c r="E28" s="0" t="s">
        <v>515</v>
      </c>
      <c r="F28" s="0" t="s">
        <v>516</v>
      </c>
      <c r="G28" s="0" t="n">
        <v>116</v>
      </c>
      <c r="H28" s="0" t="n">
        <f aca="false">G28*$H$1</f>
        <v>7774.32</v>
      </c>
      <c r="I28" s="0" t="n">
        <v>155</v>
      </c>
      <c r="J28" s="0" t="n">
        <f aca="false">I28*$J$1</f>
        <v>10659.35</v>
      </c>
      <c r="K28" s="0" t="n">
        <v>204</v>
      </c>
      <c r="L28" s="0" t="n">
        <f aca="false">K28*$L$1</f>
        <v>13757.76</v>
      </c>
    </row>
    <row r="29" customFormat="false" ht="14.4" hidden="false" customHeight="false" outlineLevel="0" collapsed="false">
      <c r="A29" s="0" t="n">
        <v>27</v>
      </c>
      <c r="B29" s="0" t="s">
        <v>34</v>
      </c>
      <c r="C29" s="0" t="n">
        <v>12000</v>
      </c>
      <c r="D29" s="0" t="s">
        <v>123</v>
      </c>
      <c r="E29" s="0" t="s">
        <v>515</v>
      </c>
      <c r="F29" s="0" t="s">
        <v>516</v>
      </c>
      <c r="G29" s="0" t="n">
        <v>528</v>
      </c>
      <c r="H29" s="0" t="n">
        <f aca="false">G29*$H$1</f>
        <v>35386.56</v>
      </c>
      <c r="I29" s="0" t="n">
        <v>301</v>
      </c>
      <c r="J29" s="0" t="n">
        <f aca="false">I29*$J$1</f>
        <v>20699.77</v>
      </c>
      <c r="K29" s="0" t="n">
        <v>126</v>
      </c>
      <c r="L29" s="0" t="n">
        <f aca="false">K29*$L$1</f>
        <v>8497.44</v>
      </c>
    </row>
    <row r="30" customFormat="false" ht="14.4" hidden="false" customHeight="false" outlineLevel="0" collapsed="false">
      <c r="A30" s="0" t="n">
        <v>28</v>
      </c>
      <c r="B30" s="0" t="s">
        <v>35</v>
      </c>
      <c r="C30" s="0" t="n">
        <v>12000</v>
      </c>
      <c r="D30" s="0" t="s">
        <v>123</v>
      </c>
      <c r="E30" s="0" t="s">
        <v>515</v>
      </c>
      <c r="F30" s="0" t="s">
        <v>516</v>
      </c>
      <c r="G30" s="0" t="n">
        <v>290</v>
      </c>
      <c r="H30" s="0" t="n">
        <f aca="false">G30*$H$1</f>
        <v>19435.8</v>
      </c>
      <c r="I30" s="0" t="n">
        <v>177</v>
      </c>
      <c r="J30" s="0" t="n">
        <f aca="false">I30*$J$1</f>
        <v>12172.29</v>
      </c>
      <c r="K30" s="0" t="n">
        <v>278</v>
      </c>
      <c r="L30" s="0" t="n">
        <f aca="false">K30*$L$1</f>
        <v>18748.32</v>
      </c>
    </row>
    <row r="31" customFormat="false" ht="14.4" hidden="false" customHeight="false" outlineLevel="0" collapsed="false">
      <c r="A31" s="0" t="n">
        <v>29</v>
      </c>
      <c r="B31" s="0" t="s">
        <v>36</v>
      </c>
      <c r="C31" s="0" t="n">
        <v>12000</v>
      </c>
      <c r="D31" s="0" t="s">
        <v>123</v>
      </c>
      <c r="E31" s="0" t="s">
        <v>515</v>
      </c>
      <c r="F31" s="0" t="s">
        <v>516</v>
      </c>
      <c r="G31" s="0" t="n">
        <v>398</v>
      </c>
      <c r="H31" s="0" t="n">
        <f aca="false">G31*$H$1</f>
        <v>26673.96</v>
      </c>
      <c r="I31" s="0" t="n">
        <v>0</v>
      </c>
      <c r="J31" s="0" t="n">
        <f aca="false">I31*$J$1</f>
        <v>0</v>
      </c>
      <c r="K31" s="0" t="n">
        <v>371</v>
      </c>
      <c r="L31" s="0" t="n">
        <f aca="false">K31*$L$1</f>
        <v>25020.24</v>
      </c>
    </row>
    <row r="32" customFormat="false" ht="14.4" hidden="false" customHeight="false" outlineLevel="0" collapsed="false">
      <c r="A32" s="0" t="n">
        <v>30</v>
      </c>
      <c r="B32" s="0" t="s">
        <v>37</v>
      </c>
      <c r="C32" s="0" t="n">
        <v>12000</v>
      </c>
      <c r="D32" s="0" t="s">
        <v>123</v>
      </c>
      <c r="E32" s="0" t="s">
        <v>515</v>
      </c>
      <c r="F32" s="0" t="s">
        <v>516</v>
      </c>
      <c r="G32" s="0" t="n">
        <v>517</v>
      </c>
      <c r="H32" s="0" t="n">
        <f aca="false">G32*$H$1</f>
        <v>34649.34</v>
      </c>
      <c r="I32" s="0" t="n">
        <v>235</v>
      </c>
      <c r="J32" s="0" t="n">
        <f aca="false">I32*$J$1</f>
        <v>16160.95</v>
      </c>
      <c r="K32" s="0" t="n">
        <v>331</v>
      </c>
      <c r="L32" s="0" t="n">
        <f aca="false">K32*$L$1</f>
        <v>22322.64</v>
      </c>
    </row>
    <row r="33" customFormat="false" ht="14.4" hidden="false" customHeight="false" outlineLevel="0" collapsed="false">
      <c r="A33" s="0" t="n">
        <v>31</v>
      </c>
      <c r="B33" s="0" t="s">
        <v>38</v>
      </c>
      <c r="C33" s="0" t="n">
        <v>12000</v>
      </c>
      <c r="D33" s="0" t="s">
        <v>97</v>
      </c>
      <c r="E33" s="0" t="s">
        <v>515</v>
      </c>
      <c r="F33" s="0" t="s">
        <v>516</v>
      </c>
      <c r="G33" s="0" t="n">
        <v>466</v>
      </c>
      <c r="H33" s="0" t="n">
        <f aca="false">G33*$H$1</f>
        <v>31231.32</v>
      </c>
      <c r="I33" s="0" t="n">
        <v>650</v>
      </c>
      <c r="J33" s="0" t="n">
        <f aca="false">I33*$J$1</f>
        <v>44700.5</v>
      </c>
      <c r="K33" s="0" t="n">
        <v>500</v>
      </c>
      <c r="L33" s="0" t="n">
        <f aca="false">K33*$L$1</f>
        <v>33720</v>
      </c>
    </row>
    <row r="34" customFormat="false" ht="14.4" hidden="false" customHeight="false" outlineLevel="0" collapsed="false">
      <c r="A34" s="0" t="n">
        <v>32</v>
      </c>
      <c r="B34" s="0" t="s">
        <v>39</v>
      </c>
      <c r="C34" s="0" t="n">
        <v>20000</v>
      </c>
      <c r="D34" s="0" t="s">
        <v>111</v>
      </c>
      <c r="E34" s="0" t="s">
        <v>515</v>
      </c>
      <c r="F34" s="0" t="s">
        <v>516</v>
      </c>
      <c r="G34" s="0" t="n">
        <v>264</v>
      </c>
      <c r="H34" s="0" t="n">
        <f aca="false">G34*$H$1</f>
        <v>17693.28</v>
      </c>
      <c r="I34" s="0" t="n">
        <v>157</v>
      </c>
      <c r="J34" s="0" t="n">
        <f aca="false">I34*$J$1</f>
        <v>10796.89</v>
      </c>
      <c r="K34" s="0" t="n">
        <v>226</v>
      </c>
      <c r="L34" s="0" t="n">
        <f aca="false">K34*$L$1</f>
        <v>15241.44</v>
      </c>
    </row>
    <row r="35" customFormat="false" ht="14.4" hidden="false" customHeight="false" outlineLevel="0" collapsed="false">
      <c r="A35" s="0" t="n">
        <v>33</v>
      </c>
      <c r="B35" s="0" t="s">
        <v>517</v>
      </c>
      <c r="C35" s="0" t="n">
        <v>20000</v>
      </c>
      <c r="D35" s="0" t="s">
        <v>97</v>
      </c>
      <c r="E35" s="0" t="s">
        <v>515</v>
      </c>
      <c r="F35" s="0" t="s">
        <v>516</v>
      </c>
      <c r="G35" s="0" t="n">
        <v>643</v>
      </c>
      <c r="H35" s="0" t="n">
        <f aca="false">G35*$H$1</f>
        <v>43093.86</v>
      </c>
      <c r="I35" s="0" t="n">
        <v>561</v>
      </c>
      <c r="J35" s="0" t="n">
        <f aca="false">I35*$J$1</f>
        <v>38579.97</v>
      </c>
      <c r="K35" s="0" t="n">
        <v>461</v>
      </c>
      <c r="L35" s="0" t="n">
        <f aca="false">K35*$L$1</f>
        <v>31089.84</v>
      </c>
    </row>
    <row r="36" customFormat="false" ht="14.4" hidden="false" customHeight="false" outlineLevel="0" collapsed="false">
      <c r="A36" s="0" t="n">
        <v>34</v>
      </c>
      <c r="B36" s="0" t="s">
        <v>104</v>
      </c>
      <c r="C36" s="0" t="n">
        <v>20000</v>
      </c>
      <c r="D36" s="0" t="s">
        <v>97</v>
      </c>
      <c r="E36" s="0" t="s">
        <v>515</v>
      </c>
      <c r="F36" s="0" t="s">
        <v>516</v>
      </c>
      <c r="G36" s="0" t="n">
        <v>440</v>
      </c>
      <c r="H36" s="0" t="n">
        <f aca="false">G36*$H$1</f>
        <v>29488.8</v>
      </c>
      <c r="I36" s="0" t="n">
        <v>588</v>
      </c>
      <c r="J36" s="0" t="n">
        <f aca="false">I36*$J$1</f>
        <v>40436.76</v>
      </c>
      <c r="K36" s="0" t="n">
        <v>440</v>
      </c>
      <c r="L36" s="0" t="n">
        <f aca="false">K36*$L$1</f>
        <v>29673.6</v>
      </c>
    </row>
    <row r="37" customFormat="false" ht="14.4" hidden="false" customHeight="false" outlineLevel="0" collapsed="false">
      <c r="A37" s="0" t="n">
        <v>35</v>
      </c>
      <c r="B37" s="0" t="s">
        <v>106</v>
      </c>
      <c r="C37" s="0" t="n">
        <v>20000</v>
      </c>
      <c r="D37" s="0" t="s">
        <v>97</v>
      </c>
      <c r="E37" s="0" t="s">
        <v>515</v>
      </c>
      <c r="F37" s="0" t="s">
        <v>516</v>
      </c>
      <c r="G37" s="0" t="n">
        <v>695</v>
      </c>
      <c r="H37" s="0" t="n">
        <f aca="false">G37*$H$1</f>
        <v>46578.9</v>
      </c>
      <c r="I37" s="0" t="n">
        <v>622</v>
      </c>
      <c r="J37" s="0" t="n">
        <f aca="false">I37*$J$1</f>
        <v>42774.94</v>
      </c>
      <c r="K37" s="0" t="n">
        <v>333</v>
      </c>
      <c r="L37" s="0" t="n">
        <f aca="false">K37*$L$1</f>
        <v>22457.52</v>
      </c>
    </row>
    <row r="38" customFormat="false" ht="14.4" hidden="false" customHeight="false" outlineLevel="0" collapsed="false">
      <c r="A38" s="0" t="n">
        <v>36</v>
      </c>
      <c r="B38" s="0" t="s">
        <v>44</v>
      </c>
      <c r="C38" s="0" t="n">
        <v>20000</v>
      </c>
      <c r="D38" s="0" t="s">
        <v>116</v>
      </c>
      <c r="E38" s="0" t="s">
        <v>505</v>
      </c>
      <c r="F38" s="0" t="s">
        <v>518</v>
      </c>
      <c r="G38" s="0" t="n">
        <v>0</v>
      </c>
      <c r="H38" s="0" t="n">
        <f aca="false">G38*$H$1</f>
        <v>0</v>
      </c>
      <c r="I38" s="0" t="n">
        <v>0</v>
      </c>
      <c r="J38" s="0" t="n">
        <f aca="false">I38*$J$1</f>
        <v>0</v>
      </c>
      <c r="K38" s="0" t="n">
        <v>0</v>
      </c>
      <c r="L38" s="0" t="n">
        <f aca="false">K38*$L$1</f>
        <v>0</v>
      </c>
    </row>
    <row r="39" customFormat="false" ht="14.4" hidden="false" customHeight="false" outlineLevel="0" collapsed="false">
      <c r="A39" s="0" t="n">
        <v>37</v>
      </c>
      <c r="B39" s="0" t="s">
        <v>45</v>
      </c>
      <c r="C39" s="0" t="n">
        <v>20000</v>
      </c>
      <c r="D39" s="0" t="s">
        <v>116</v>
      </c>
      <c r="E39" s="0" t="s">
        <v>505</v>
      </c>
      <c r="F39" s="0" t="s">
        <v>518</v>
      </c>
      <c r="G39" s="0" t="n">
        <v>0</v>
      </c>
      <c r="H39" s="0" t="n">
        <f aca="false">G39*$H$1</f>
        <v>0</v>
      </c>
      <c r="I39" s="0" t="n">
        <v>0</v>
      </c>
      <c r="J39" s="0" t="n">
        <f aca="false">I39*$J$1</f>
        <v>0</v>
      </c>
      <c r="K39" s="0" t="n">
        <v>0</v>
      </c>
      <c r="L39" s="0" t="n">
        <f aca="false">K39*$L$1</f>
        <v>0</v>
      </c>
    </row>
    <row r="40" customFormat="false" ht="14.4" hidden="false" customHeight="false" outlineLevel="0" collapsed="false">
      <c r="A40" s="0" t="n">
        <v>38</v>
      </c>
      <c r="B40" s="0" t="s">
        <v>119</v>
      </c>
      <c r="C40" s="0" t="n">
        <v>20000</v>
      </c>
      <c r="D40" s="0" t="s">
        <v>123</v>
      </c>
      <c r="E40" s="0" t="s">
        <v>505</v>
      </c>
      <c r="F40" s="0" t="s">
        <v>518</v>
      </c>
      <c r="G40" s="0" t="n">
        <v>650</v>
      </c>
      <c r="H40" s="0" t="n">
        <f aca="false">G40*$H$1</f>
        <v>43563</v>
      </c>
      <c r="I40" s="0" t="n">
        <v>50</v>
      </c>
      <c r="J40" s="0" t="n">
        <f aca="false">I40*$J$1</f>
        <v>3438.5</v>
      </c>
      <c r="K40" s="0" t="n">
        <v>498</v>
      </c>
      <c r="L40" s="0" t="n">
        <f aca="false">K40*$L$1</f>
        <v>33585.12</v>
      </c>
    </row>
    <row r="41" customFormat="false" ht="14.4" hidden="false" customHeight="false" outlineLevel="0" collapsed="false">
      <c r="A41" s="0" t="n">
        <v>39</v>
      </c>
      <c r="B41" s="0" t="s">
        <v>107</v>
      </c>
      <c r="C41" s="0" t="n">
        <v>20000</v>
      </c>
      <c r="D41" s="0" t="s">
        <v>97</v>
      </c>
      <c r="E41" s="0" t="s">
        <v>505</v>
      </c>
      <c r="F41" s="0" t="s">
        <v>518</v>
      </c>
      <c r="G41" s="0" t="n">
        <v>750</v>
      </c>
      <c r="H41" s="0" t="n">
        <f aca="false">G41*$H$1</f>
        <v>50265</v>
      </c>
      <c r="I41" s="0" t="n">
        <v>480</v>
      </c>
      <c r="J41" s="0" t="n">
        <f aca="false">I41*$J$1</f>
        <v>33009.6</v>
      </c>
      <c r="K41" s="0" t="n">
        <v>550</v>
      </c>
      <c r="L41" s="0" t="n">
        <f aca="false">K41*$L$1</f>
        <v>37092</v>
      </c>
    </row>
    <row r="42" customFormat="false" ht="14.4" hidden="false" customHeight="false" outlineLevel="0" collapsed="false">
      <c r="A42" s="0" t="n">
        <v>40</v>
      </c>
      <c r="B42" s="0" t="s">
        <v>108</v>
      </c>
      <c r="C42" s="0" t="n">
        <v>20000</v>
      </c>
      <c r="D42" s="0" t="s">
        <v>97</v>
      </c>
      <c r="E42" s="0" t="s">
        <v>505</v>
      </c>
      <c r="F42" s="0" t="s">
        <v>518</v>
      </c>
      <c r="G42" s="0" t="n">
        <v>700</v>
      </c>
      <c r="H42" s="0" t="n">
        <f aca="false">G42*$H$1</f>
        <v>46914</v>
      </c>
      <c r="I42" s="0" t="n">
        <v>725</v>
      </c>
      <c r="J42" s="0" t="n">
        <f aca="false">I42*$J$1</f>
        <v>49858.25</v>
      </c>
      <c r="K42" s="0" t="n">
        <v>600</v>
      </c>
      <c r="L42" s="0" t="n">
        <f aca="false">K42*$L$1</f>
        <v>40464</v>
      </c>
    </row>
    <row r="43" customFormat="false" ht="14.4" hidden="false" customHeight="false" outlineLevel="0" collapsed="false">
      <c r="A43" s="0" t="n">
        <v>41</v>
      </c>
      <c r="B43" s="0" t="s">
        <v>50</v>
      </c>
      <c r="C43" s="0" t="n">
        <v>12000</v>
      </c>
      <c r="D43" s="0" t="s">
        <v>111</v>
      </c>
      <c r="E43" s="0" t="s">
        <v>505</v>
      </c>
      <c r="F43" s="0" t="s">
        <v>518</v>
      </c>
      <c r="G43" s="0" t="n">
        <v>0</v>
      </c>
      <c r="H43" s="0" t="n">
        <f aca="false">G43*$H$1</f>
        <v>0</v>
      </c>
      <c r="I43" s="0" t="n">
        <v>0</v>
      </c>
      <c r="J43" s="0" t="n">
        <f aca="false">I43*$J$1</f>
        <v>0</v>
      </c>
      <c r="K43" s="0" t="n">
        <v>200</v>
      </c>
      <c r="L43" s="0" t="n">
        <f aca="false">K43*$L$1</f>
        <v>13488</v>
      </c>
    </row>
    <row r="44" customFormat="false" ht="14.4" hidden="false" customHeight="false" outlineLevel="0" collapsed="false">
      <c r="A44" s="0" t="n">
        <v>42</v>
      </c>
      <c r="B44" s="0" t="s">
        <v>52</v>
      </c>
      <c r="D44" s="0" t="s">
        <v>116</v>
      </c>
      <c r="E44" s="0" t="s">
        <v>519</v>
      </c>
      <c r="F44" s="0" t="s">
        <v>520</v>
      </c>
      <c r="G44" s="0" t="n">
        <v>0</v>
      </c>
      <c r="H44" s="0" t="n">
        <f aca="false">G44*$H$1</f>
        <v>0</v>
      </c>
      <c r="I44" s="0" t="n">
        <v>0</v>
      </c>
      <c r="J44" s="0" t="n">
        <f aca="false">I44*$J$1</f>
        <v>0</v>
      </c>
      <c r="K44" s="0" t="n">
        <v>0</v>
      </c>
      <c r="L44" s="0" t="n">
        <f aca="false">K44*$L$1</f>
        <v>0</v>
      </c>
    </row>
    <row r="45" customFormat="false" ht="14.4" hidden="false" customHeight="false" outlineLevel="0" collapsed="false">
      <c r="A45" s="0" t="n">
        <v>43</v>
      </c>
      <c r="B45" s="0" t="s">
        <v>54</v>
      </c>
      <c r="D45" s="0" t="s">
        <v>123</v>
      </c>
      <c r="E45" s="0" t="s">
        <v>513</v>
      </c>
      <c r="F45" s="0" t="s">
        <v>502</v>
      </c>
      <c r="G45" s="0" t="n">
        <v>200</v>
      </c>
      <c r="H45" s="0" t="n">
        <f aca="false">G45*$H$1</f>
        <v>13404</v>
      </c>
      <c r="I45" s="0" t="n">
        <v>0</v>
      </c>
      <c r="J45" s="0" t="n">
        <f aca="false">I45*$J$1</f>
        <v>0</v>
      </c>
      <c r="K45" s="0" t="n">
        <v>0</v>
      </c>
      <c r="L45" s="0" t="n">
        <f aca="false">K45*$L$1</f>
        <v>0</v>
      </c>
    </row>
    <row r="46" customFormat="false" ht="14.4" hidden="false" customHeight="false" outlineLevel="0" collapsed="false">
      <c r="A46" s="0" t="n">
        <v>44</v>
      </c>
      <c r="B46" s="0" t="s">
        <v>56</v>
      </c>
      <c r="D46" s="0" t="s">
        <v>116</v>
      </c>
      <c r="E46" s="0" t="s">
        <v>513</v>
      </c>
      <c r="F46" s="0" t="s">
        <v>502</v>
      </c>
      <c r="G46" s="0" t="n">
        <v>0</v>
      </c>
      <c r="H46" s="0" t="n">
        <f aca="false">G46*$H$1</f>
        <v>0</v>
      </c>
      <c r="I46" s="0" t="n">
        <v>0</v>
      </c>
      <c r="J46" s="0" t="n">
        <f aca="false">I46*$J$1</f>
        <v>0</v>
      </c>
      <c r="K46" s="0" t="n">
        <v>0</v>
      </c>
      <c r="L46" s="0" t="n">
        <f aca="false">K46*$L$1</f>
        <v>0</v>
      </c>
    </row>
    <row r="47" customFormat="false" ht="14.4" hidden="false" customHeight="false" outlineLevel="0" collapsed="false">
      <c r="A47" s="0" t="n">
        <v>45</v>
      </c>
      <c r="B47" s="0" t="s">
        <v>109</v>
      </c>
      <c r="D47" s="0" t="s">
        <v>97</v>
      </c>
      <c r="E47" s="0" t="s">
        <v>513</v>
      </c>
      <c r="F47" s="0" t="s">
        <v>502</v>
      </c>
      <c r="G47" s="0" t="n">
        <v>550</v>
      </c>
      <c r="H47" s="0" t="n">
        <f aca="false">G47*$H$1</f>
        <v>36861</v>
      </c>
      <c r="I47" s="0" t="n">
        <v>224</v>
      </c>
      <c r="J47" s="0" t="n">
        <f aca="false">I47*$J$1</f>
        <v>15404.48</v>
      </c>
      <c r="K47" s="0" t="n">
        <v>301</v>
      </c>
      <c r="L47" s="0" t="n">
        <f aca="false">K47*$L$1</f>
        <v>20299.44</v>
      </c>
    </row>
    <row r="48" customFormat="false" ht="14.4" hidden="false" customHeight="false" outlineLevel="0" collapsed="false">
      <c r="E48" s="0" t="s">
        <v>86</v>
      </c>
      <c r="G48" s="0" t="n">
        <f aca="false">SUM(G3:G47)</f>
        <v>15461</v>
      </c>
      <c r="H48" s="0" t="n">
        <f aca="false">SUM(H3:H47)</f>
        <v>1036196.22</v>
      </c>
      <c r="I48" s="0" t="n">
        <f aca="false">SUM(I3:I47)</f>
        <v>14127</v>
      </c>
      <c r="J48" s="0" t="n">
        <f aca="false">SUM(J3:J47)</f>
        <v>971513.79</v>
      </c>
      <c r="K48" s="0" t="n">
        <f aca="false">SUM(K3:K47)</f>
        <v>15018</v>
      </c>
      <c r="L48" s="0" t="n">
        <f aca="false">SUM(L3:L47)</f>
        <v>1012813.92</v>
      </c>
    </row>
    <row r="51" customFormat="false" ht="14.4" hidden="false" customHeight="false" outlineLevel="0" collapsed="false">
      <c r="B51" s="0" t="s">
        <v>521</v>
      </c>
      <c r="D51" s="0" t="s">
        <v>496</v>
      </c>
    </row>
    <row r="52" customFormat="false" ht="14.4" hidden="false" customHeight="false" outlineLevel="0" collapsed="false">
      <c r="B52" s="0" t="s">
        <v>522</v>
      </c>
      <c r="D52" s="0" t="s">
        <v>123</v>
      </c>
    </row>
    <row r="53" customFormat="false" ht="14.4" hidden="false" customHeight="false" outlineLevel="0" collapsed="false">
      <c r="B53" s="0" t="s">
        <v>523</v>
      </c>
      <c r="D53" s="0" t="s">
        <v>123</v>
      </c>
    </row>
    <row r="54" customFormat="false" ht="14.4" hidden="false" customHeight="false" outlineLevel="0" collapsed="false">
      <c r="B54" s="0" t="s">
        <v>524</v>
      </c>
      <c r="D54" s="0" t="s">
        <v>123</v>
      </c>
    </row>
  </sheetData>
  <autoFilter ref="A2:N4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2015-06-05T18:17:00Z</dcterms:created>
  <dc:creator/>
  <dc:description/>
  <dc:language>en-IN</dc:language>
  <cp:lastModifiedBy/>
  <dcterms:modified xsi:type="dcterms:W3CDTF">2021-03-22T13:59:38Z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1033-11.2.0.9984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