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ashis\Desktop\"/>
    </mc:Choice>
  </mc:AlternateContent>
  <xr:revisionPtr revIDLastSave="0" documentId="13_ncr:1_{F49F98DD-24B4-4C2D-AC9E-7828330BA258}" xr6:coauthVersionLast="47" xr6:coauthVersionMax="47" xr10:uidLastSave="{00000000-0000-0000-0000-000000000000}"/>
  <bookViews>
    <workbookView xWindow="-108" yWindow="-108" windowWidth="23256" windowHeight="13896"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Data" sheetId="1" r:id="rId7"/>
    <sheet name="Dashboard" sheetId="10" r:id="rId8"/>
  </sheets>
  <definedNames>
    <definedName name="_xlchart.v1.0" hidden="1">'waterfall chart'!$D$5:$D$8</definedName>
    <definedName name="_xlchart.v1.1" hidden="1">'waterfall chart'!$E$4</definedName>
    <definedName name="_xlchart.v1.11" hidden="1">'waterfall chart'!$D$5:$D$8</definedName>
    <definedName name="_xlchart.v1.12" hidden="1">'waterfall chart'!$E$4</definedName>
    <definedName name="_xlchart.v1.13" hidden="1">'waterfall chart'!$E$5:$E$8</definedName>
    <definedName name="_xlchart.v1.2" hidden="1">'waterfall chart'!$E$5:$E$8</definedName>
    <definedName name="_xlchart.v5.10" hidden="1">'map chart'!$E$5:$E$53</definedName>
    <definedName name="_xlchart.v5.3" hidden="1">'map chart'!$D$4</definedName>
    <definedName name="_xlchart.v5.4" hidden="1">'map chart'!$D$5:$D$53</definedName>
    <definedName name="_xlchart.v5.5" hidden="1">'map chart'!$E$4</definedName>
    <definedName name="_xlchart.v5.6" hidden="1">'map chart'!$E$5:$E$53</definedName>
    <definedName name="_xlchart.v5.7" hidden="1">'map chart'!$D$4</definedName>
    <definedName name="_xlchart.v5.8" hidden="1">'map chart'!$D$5:$D$53</definedName>
    <definedName name="_xlchart.v5.9" hidden="1">'map chart'!$E$4</definedName>
    <definedName name="Slicer_Region">#N/A</definedName>
    <definedName name="Slicer_Segment">#N/A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D53"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6"/>
  <c r="D8" i="4"/>
  <c r="D6" i="4"/>
  <c r="D7" i="4"/>
  <c r="D5"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17" i="8"/>
  <c r="E10" i="6"/>
  <c r="E31" i="6"/>
  <c r="E20" i="6"/>
  <c r="B17" i="8"/>
  <c r="E6" i="6"/>
  <c r="E32" i="6"/>
  <c r="E43" i="6"/>
  <c r="E8" i="4"/>
  <c r="E12" i="6"/>
  <c r="E7" i="6"/>
  <c r="E7" i="4"/>
  <c r="E44" i="6"/>
  <c r="E13" i="6"/>
  <c r="E8" i="6"/>
  <c r="E45" i="6"/>
  <c r="E40" i="6"/>
  <c r="E14" i="6"/>
  <c r="E50" i="6"/>
  <c r="E9" i="6"/>
  <c r="E19" i="6"/>
  <c r="E25" i="6"/>
  <c r="E46" i="6"/>
  <c r="E35" i="6"/>
  <c r="O17" i="8"/>
  <c r="E15" i="6"/>
  <c r="I17" i="8"/>
  <c r="E26" i="6"/>
  <c r="E47" i="6"/>
  <c r="E36" i="6"/>
  <c r="E16" i="6"/>
  <c r="E28" i="6"/>
  <c r="E41" i="6"/>
  <c r="E51" i="6"/>
  <c r="F17" i="8"/>
  <c r="E42" i="6"/>
  <c r="E53" i="6"/>
  <c r="E52" i="6"/>
  <c r="E11" i="6"/>
  <c r="E21" i="6"/>
  <c r="E27" i="6"/>
  <c r="E5" i="6"/>
  <c r="E22" i="6"/>
  <c r="E48" i="6"/>
  <c r="E38" i="6"/>
  <c r="E37" i="6"/>
  <c r="E6" i="4"/>
  <c r="E17" i="6"/>
  <c r="E23" i="6"/>
  <c r="E33" i="6"/>
  <c r="E5" i="4"/>
  <c r="E39" i="6"/>
  <c r="E49" i="6"/>
  <c r="E29" i="6"/>
  <c r="E18" i="6"/>
  <c r="E24" i="6"/>
  <c r="E34" i="6"/>
  <c r="E30" i="6"/>
</calcChain>
</file>

<file path=xl/sharedStrings.xml><?xml version="1.0" encoding="utf-8"?>
<sst xmlns="http://schemas.openxmlformats.org/spreadsheetml/2006/main" count="130075" uniqueCount="10954">
  <si>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</si>
  <si>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</si>
  <si>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</si>
  <si>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</si>
  <si>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</si>
  <si>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</si>
  <si>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</si>
  <si>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</si>
  <si>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</si>
  <si>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</si>
  <si>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</si>
  <si>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</si>
  <si>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</si>
  <si>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</si>
  <si>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</si>
  <si>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</si>
  <si>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</si>
  <si>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</si>
  <si>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</si>
  <si>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</si>
  <si>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</si>
  <si>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</si>
  <si>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</si>
  <si>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</si>
  <si>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</si>
  <si>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</si>
  <si>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</si>
  <si>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</si>
  <si>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</si>
  <si>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</si>
  <si>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</si>
  <si>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</si>
  <si>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</si>
  <si>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</si>
  <si>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</si>
  <si>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</si>
  <si>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</si>
  <si>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</si>
  <si>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</si>
  <si>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</si>
  <si>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</si>
  <si>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</si>
  <si>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</si>
  <si>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</si>
  <si>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</si>
  <si>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</si>
  <si>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</si>
  <si>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</si>
  <si>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</si>
  <si>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</si>
  <si>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</si>
  <si>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</si>
  <si>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</si>
  <si>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</si>
  <si>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</si>
  <si>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</si>
  <si>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</si>
  <si>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</si>
  <si>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</si>
  <si>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</si>
  <si>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</si>
  <si>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</si>
  <si>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</si>
  <si>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</si>
  <si>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</si>
  <si>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</si>
  <si>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</si>
  <si>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</si>
  <si>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</si>
  <si>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</si>
  <si>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</si>
  <si>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</si>
  <si>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</si>
  <si>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</si>
  <si>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</si>
  <si>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</si>
  <si>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</si>
  <si>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</si>
  <si>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</si>
  <si>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</si>
  <si>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</si>
  <si>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</si>
  <si>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</si>
  <si>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</si>
  <si>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</si>
  <si>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</si>
  <si>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</si>
  <si>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</si>
  <si>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</si>
  <si>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</si>
  <si>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</si>
  <si>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</si>
  <si>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</si>
  <si>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</si>
  <si>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</si>
  <si>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</si>
  <si>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</si>
  <si>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</si>
  <si>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</si>
  <si>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</si>
  <si>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</si>
  <si>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</si>
  <si>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</si>
  <si>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</si>
  <si>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</si>
  <si>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</si>
  <si>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</si>
  <si>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</si>
  <si>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</si>
  <si>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</si>
  <si>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</si>
  <si>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</si>
  <si>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</si>
  <si>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</si>
  <si>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</si>
  <si>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</si>
  <si>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</si>
  <si>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</si>
  <si>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</si>
  <si>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</si>
  <si>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</si>
  <si>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</si>
  <si>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</si>
  <si>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</si>
  <si>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</si>
  <si>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</si>
  <si>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</si>
  <si>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</si>
  <si>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</si>
  <si>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</si>
  <si>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</si>
  <si>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</si>
  <si>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</si>
  <si>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</si>
  <si>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</si>
  <si>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</si>
  <si>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</si>
  <si>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</si>
  <si>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</si>
  <si>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</si>
  <si>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</si>
  <si>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</si>
  <si>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</si>
  <si>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</si>
  <si>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</si>
  <si>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</si>
  <si>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</si>
  <si>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</si>
  <si>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</si>
  <si>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</si>
  <si>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</si>
  <si>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</si>
  <si>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</si>
  <si>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</si>
  <si>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</si>
  <si>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</si>
  <si>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</si>
  <si>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</si>
  <si>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</si>
  <si>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</si>
  <si>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</si>
  <si>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</si>
  <si>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</si>
  <si>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</si>
  <si>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</si>
  <si>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</si>
  <si>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</si>
  <si>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</si>
  <si>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</si>
  <si>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</si>
  <si>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</si>
  <si>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</si>
  <si>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</si>
  <si>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</si>
  <si>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</si>
  <si>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</si>
  <si>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</si>
  <si>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</si>
  <si>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</si>
  <si>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</si>
  <si>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</si>
  <si>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</si>
  <si>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</si>
  <si>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</si>
  <si>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</si>
  <si>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</si>
  <si>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</si>
  <si>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</si>
  <si>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</si>
  <si>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</si>
  <si>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</si>
  <si>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</si>
  <si>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</si>
  <si>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</si>
  <si>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</si>
  <si>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</si>
  <si>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</si>
  <si>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</si>
  <si>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</si>
  <si>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</si>
  <si>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</si>
  <si>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</si>
  <si>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</si>
  <si>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</si>
  <si>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</si>
  <si>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</si>
  <si>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</si>
  <si>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</si>
  <si>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</si>
  <si>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</si>
  <si>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</si>
  <si>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</si>
  <si>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</si>
  <si>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</si>
  <si>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</si>
  <si>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</si>
  <si>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</si>
  <si>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</si>
  <si>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</si>
  <si>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</si>
  <si>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</si>
  <si>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</si>
  <si>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</si>
  <si>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</si>
  <si>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</si>
  <si>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</si>
  <si>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</si>
  <si>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</si>
  <si>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</si>
  <si>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</si>
  <si>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</si>
  <si>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</si>
  <si>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</si>
  <si>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</si>
  <si>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</si>
  <si>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</si>
  <si>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</si>
  <si>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</si>
  <si>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</si>
  <si>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</si>
  <si>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</si>
  <si>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</si>
  <si>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</si>
  <si>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</si>
  <si>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</si>
  <si>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</si>
  <si>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</si>
  <si>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</si>
  <si>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</si>
  <si>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</si>
  <si>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</si>
  <si>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</si>
  <si>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</si>
  <si>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</si>
  <si>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</si>
  <si>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</si>
  <si>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</si>
  <si>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</si>
  <si>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</si>
  <si>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</si>
  <si>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</si>
  <si>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</si>
  <si>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</si>
  <si>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</si>
  <si>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</si>
  <si>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</si>
  <si>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</si>
  <si>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</si>
  <si>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</si>
  <si>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</si>
  <si>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</si>
  <si>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</si>
  <si>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</si>
  <si>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</si>
  <si>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</si>
  <si>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</si>
  <si>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</si>
  <si>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</si>
  <si>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</si>
  <si>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</si>
  <si>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</si>
  <si>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</si>
  <si>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</si>
  <si>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</si>
  <si>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</si>
  <si>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</si>
  <si>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</si>
  <si>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</si>
  <si>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</si>
  <si>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</si>
  <si>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</si>
  <si>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</si>
  <si>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</si>
  <si>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</si>
  <si>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</si>
  <si>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</si>
  <si>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</si>
  <si>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</si>
  <si>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</si>
  <si>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</si>
  <si>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</si>
  <si>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</si>
  <si>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</si>
  <si>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</si>
  <si>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</si>
  <si>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</si>
  <si>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</si>
  <si>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</si>
  <si>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</si>
  <si>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</si>
  <si>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</si>
  <si>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</si>
  <si>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</si>
  <si>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</si>
  <si>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</si>
  <si>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</si>
  <si>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</si>
  <si>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</si>
  <si>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</si>
  <si>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</si>
  <si>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</si>
  <si>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</si>
  <si>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</si>
  <si>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</si>
  <si>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</si>
  <si>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</si>
  <si>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</si>
  <si>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</si>
  <si>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</si>
  <si>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</si>
  <si>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</si>
  <si>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</si>
  <si>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</si>
  <si>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</si>
  <si>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</si>
  <si>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</si>
  <si>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</si>
  <si>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</si>
  <si>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</si>
  <si>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</si>
  <si>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</si>
  <si>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</si>
  <si>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</si>
  <si>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</si>
  <si>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</si>
  <si>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</si>
  <si>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</si>
  <si>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</si>
  <si>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</si>
  <si>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</si>
  <si>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</si>
  <si>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</si>
  <si>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</si>
  <si>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</si>
  <si>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</si>
  <si>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</si>
  <si>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</si>
  <si>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</si>
  <si>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</si>
  <si>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</si>
  <si>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</si>
  <si>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</si>
  <si>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</si>
  <si>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</si>
  <si>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</si>
  <si>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</si>
  <si>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</si>
  <si>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</si>
  <si>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</si>
  <si>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</si>
  <si>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</si>
  <si>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</si>
  <si>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</si>
  <si>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</si>
  <si>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</si>
  <si>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</si>
  <si>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</si>
  <si>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</si>
  <si>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</si>
  <si>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</si>
  <si>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</si>
  <si>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</si>
  <si>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</si>
  <si>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</si>
  <si>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</si>
  <si>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</si>
  <si>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</si>
  <si>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</si>
  <si>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</si>
  <si>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</si>
  <si>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</si>
  <si>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</si>
  <si>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</si>
  <si>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</si>
  <si>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</si>
  <si>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</si>
  <si>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</si>
  <si>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</si>
  <si>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</si>
  <si>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</si>
  <si>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</si>
  <si>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</si>
  <si>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</si>
  <si>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</si>
  <si>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</si>
  <si>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</si>
  <si>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</si>
  <si>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</si>
  <si>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</si>
  <si>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</si>
  <si>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</si>
  <si>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</si>
  <si>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</si>
  <si>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</si>
  <si>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</si>
  <si>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</si>
  <si>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</si>
  <si>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</si>
  <si>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</si>
  <si>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</si>
  <si>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</si>
  <si>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</si>
  <si>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</si>
  <si>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</si>
  <si>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</si>
  <si>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</si>
  <si>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</si>
  <si>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</si>
  <si>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</si>
  <si>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</si>
  <si>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</si>
  <si>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</si>
  <si>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</si>
  <si>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</si>
  <si>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</si>
  <si>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</si>
  <si>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</si>
  <si>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</si>
  <si>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</si>
  <si>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</si>
  <si>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</si>
  <si>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</si>
  <si>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</si>
  <si>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</si>
  <si>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</si>
  <si>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</si>
  <si>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</si>
  <si>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</si>
  <si>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</si>
  <si>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</si>
  <si>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</si>
  <si>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</si>
  <si>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</si>
  <si>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</si>
  <si>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</si>
  <si>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</si>
  <si>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</si>
  <si>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</si>
  <si>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</si>
  <si>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</si>
  <si>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</si>
  <si>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</si>
  <si>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</si>
  <si>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</si>
  <si>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</si>
  <si>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</si>
  <si>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</si>
  <si>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</si>
  <si>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</si>
  <si>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</si>
  <si>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</si>
  <si>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</si>
  <si>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</si>
  <si>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</si>
  <si>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</si>
  <si>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</si>
  <si>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</si>
  <si>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</si>
  <si>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</si>
  <si>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</si>
  <si>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</si>
  <si>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</si>
  <si>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</si>
  <si>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</si>
  <si>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</si>
  <si>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</si>
  <si>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</si>
  <si>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</si>
  <si>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</si>
  <si>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</si>
  <si>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</si>
  <si>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</si>
  <si>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</si>
  <si>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</si>
  <si>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</si>
  <si>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</si>
  <si>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</si>
  <si>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</si>
  <si>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</si>
  <si>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</si>
  <si>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</si>
  <si>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</si>
  <si>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</si>
  <si>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</si>
  <si>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</si>
  <si>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</si>
  <si>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</si>
  <si>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</si>
  <si>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</si>
  <si>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</si>
  <si>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</si>
  <si>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</si>
  <si>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</si>
  <si>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</si>
  <si>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</si>
  <si>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</si>
  <si>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</si>
  <si>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</si>
  <si>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</si>
  <si>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</si>
  <si>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</si>
  <si>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</si>
  <si>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</si>
  <si>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</si>
  <si>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</si>
  <si>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</si>
  <si>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</si>
  <si>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</si>
  <si>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</si>
  <si>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</si>
  <si>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</si>
  <si>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</si>
  <si>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</si>
  <si>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</si>
  <si>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</si>
  <si>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</si>
  <si>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</si>
  <si>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</si>
  <si>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</si>
  <si>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</si>
  <si>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</si>
  <si>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</si>
  <si>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</si>
  <si>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</si>
  <si>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</si>
  <si>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</si>
  <si>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</si>
  <si>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</si>
  <si>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</si>
  <si>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</si>
  <si>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</si>
  <si>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</si>
  <si>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</si>
  <si>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</si>
  <si>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</si>
  <si>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</si>
  <si>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</si>
  <si>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</si>
  <si>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</si>
  <si>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</si>
  <si>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</si>
  <si>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</si>
  <si>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</si>
  <si>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</si>
  <si>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</si>
  <si>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</si>
  <si>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</si>
  <si>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</si>
  <si>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</si>
  <si>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</si>
  <si>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</si>
  <si>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</si>
  <si>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</si>
  <si>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</si>
  <si>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</si>
  <si>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</si>
  <si>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</si>
  <si>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</si>
  <si>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</si>
  <si>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</si>
  <si>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</si>
  <si>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</si>
  <si>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</si>
  <si>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</si>
  <si>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</si>
  <si>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</si>
  <si>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</si>
  <si>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</si>
  <si>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</si>
  <si>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</si>
  <si>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</si>
  <si>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</si>
  <si>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</si>
  <si>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</si>
  <si>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</si>
  <si>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</si>
  <si>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</si>
  <si>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</si>
  <si>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</si>
  <si>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</si>
  <si>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</si>
  <si>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</si>
  <si>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</si>
  <si>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</si>
  <si>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</si>
  <si>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</si>
  <si>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</si>
  <si>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</si>
  <si>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</si>
  <si>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</si>
  <si>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</si>
  <si>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</si>
  <si>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</si>
  <si>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</si>
  <si>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</si>
  <si>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</si>
  <si>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</si>
  <si>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</si>
  <si>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</si>
  <si>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</si>
  <si>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</si>
  <si>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</si>
  <si>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</si>
  <si>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</si>
  <si>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</si>
  <si>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</si>
  <si>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</si>
  <si>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</si>
  <si>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</si>
  <si>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</si>
  <si>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</si>
  <si>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</si>
  <si>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</si>
  <si>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</si>
  <si>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</si>
  <si>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</si>
  <si>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</si>
  <si>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</si>
  <si>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</si>
  <si>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</si>
  <si>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</si>
  <si>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</si>
  <si>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</si>
  <si>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</si>
  <si>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</si>
  <si>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</si>
  <si>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</si>
  <si>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</si>
  <si>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</si>
  <si>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</si>
  <si>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</si>
  <si>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</si>
  <si>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</si>
  <si>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</si>
  <si>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</si>
  <si>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</si>
  <si>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</si>
  <si>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</si>
  <si>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</si>
  <si>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</si>
  <si>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</si>
  <si>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</si>
  <si>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</si>
  <si>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</si>
  <si>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</si>
  <si>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</si>
  <si>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</si>
  <si>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</si>
  <si>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</si>
  <si>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</si>
  <si>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</si>
  <si>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</si>
  <si>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</si>
  <si>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</si>
  <si>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</si>
  <si>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</si>
  <si>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</si>
  <si>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</si>
  <si>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</si>
  <si>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</si>
  <si>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</si>
  <si>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</si>
  <si>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</si>
  <si>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</si>
  <si>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</si>
  <si>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</si>
  <si>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</si>
  <si>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</si>
  <si>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</si>
  <si>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</si>
  <si>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</si>
  <si>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</si>
  <si>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</si>
  <si>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</si>
  <si>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</si>
  <si>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</si>
  <si>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</si>
  <si>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</si>
  <si>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</si>
  <si>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</si>
  <si>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</si>
  <si>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</si>
  <si>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</si>
  <si>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</si>
  <si>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</si>
  <si>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</si>
  <si>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</si>
  <si>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</si>
  <si>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</si>
  <si>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</si>
  <si>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</si>
  <si>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</si>
  <si>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</si>
  <si>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</si>
  <si>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</si>
  <si>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</si>
  <si>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</si>
  <si>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</si>
  <si>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</si>
  <si>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</si>
  <si>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</si>
  <si>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</si>
  <si>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</si>
  <si>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</si>
  <si>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</si>
  <si>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</si>
  <si>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</si>
  <si>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</si>
  <si>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</si>
  <si>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</si>
  <si>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</si>
  <si>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</si>
  <si>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</si>
  <si>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</si>
  <si>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</si>
  <si>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</si>
  <si>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</si>
  <si>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</si>
  <si>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</si>
  <si>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</si>
  <si>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</si>
  <si>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</si>
  <si>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</si>
  <si>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</si>
  <si>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</si>
  <si>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</si>
  <si>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</si>
  <si>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</si>
  <si>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</si>
  <si>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</si>
  <si>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</si>
  <si>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</si>
  <si>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</si>
  <si>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</si>
  <si>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</si>
  <si>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</si>
  <si>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</si>
  <si>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</si>
  <si>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</si>
  <si>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</si>
  <si>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</si>
  <si>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</si>
  <si>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</si>
  <si>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</si>
  <si>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</si>
  <si>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</si>
  <si>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</si>
  <si>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</si>
  <si>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</si>
  <si>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</si>
  <si>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</si>
  <si>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</si>
  <si>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</si>
  <si>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</si>
  <si>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</si>
  <si>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</si>
  <si>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</si>
  <si>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</si>
  <si>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</si>
  <si>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</si>
  <si>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</si>
  <si>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</si>
  <si>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</si>
  <si>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</si>
  <si>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</si>
  <si>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</si>
  <si>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</si>
  <si>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</si>
  <si>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</si>
  <si>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</si>
  <si>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</si>
  <si>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</si>
  <si>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</si>
  <si>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</si>
  <si>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</si>
  <si>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</si>
  <si>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</si>
  <si>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</si>
  <si>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</si>
  <si>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</si>
  <si>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</si>
  <si>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</si>
  <si>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</si>
  <si>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</si>
  <si>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</si>
  <si>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</si>
  <si>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</si>
  <si>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</si>
  <si>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</si>
  <si>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</si>
  <si>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</si>
  <si>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</si>
  <si>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</si>
  <si>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</si>
  <si>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</si>
  <si>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</si>
  <si>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</si>
  <si>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</si>
  <si>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</si>
  <si>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</si>
  <si>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</si>
  <si>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</si>
  <si>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</si>
  <si>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</si>
  <si>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</si>
  <si>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</si>
  <si>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</si>
  <si>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</si>
  <si>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</si>
  <si>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</si>
  <si>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</si>
  <si>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</si>
  <si>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</si>
  <si>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</si>
  <si>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</si>
  <si>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</si>
  <si>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</si>
  <si>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</si>
  <si>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</si>
  <si>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</si>
  <si>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</si>
  <si>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</si>
  <si>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</si>
  <si>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</si>
  <si>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</si>
  <si>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</si>
  <si>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</si>
  <si>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</si>
  <si>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</si>
  <si>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</si>
  <si>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</si>
  <si>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</si>
  <si>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</si>
  <si>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</si>
  <si>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</si>
  <si>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</si>
  <si>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</si>
  <si>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</si>
  <si>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</si>
  <si>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</si>
  <si>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</si>
  <si>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</si>
  <si>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</si>
  <si>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</si>
  <si>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</si>
  <si>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</si>
  <si>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</si>
  <si>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</si>
  <si>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</si>
  <si>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</si>
  <si>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</si>
  <si>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</si>
  <si>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</si>
  <si>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</si>
  <si>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</si>
  <si>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</si>
  <si>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</si>
  <si>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</si>
  <si>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</si>
  <si>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</si>
  <si>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</si>
  <si>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</si>
  <si>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</si>
  <si>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</si>
  <si>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</si>
  <si>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</si>
  <si>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</si>
  <si>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</si>
  <si>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</si>
  <si>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</si>
  <si>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</si>
  <si>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</si>
  <si>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</si>
  <si>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</si>
  <si>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</si>
  <si>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</si>
  <si>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</si>
  <si>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</si>
  <si>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</si>
  <si>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</si>
  <si>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</si>
  <si>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</si>
  <si>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</si>
  <si>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</si>
  <si>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</si>
  <si>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</si>
  <si>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</si>
  <si>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</si>
  <si>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</si>
  <si>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</si>
  <si>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</si>
  <si>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</si>
  <si>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</si>
  <si>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</si>
  <si>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</si>
  <si>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</si>
  <si>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</si>
  <si>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</si>
  <si>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</si>
  <si>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</si>
  <si>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</si>
  <si>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</si>
  <si>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</si>
  <si>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</si>
  <si>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</si>
  <si>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</si>
  <si>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</si>
  <si>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</si>
  <si>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</si>
  <si>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</si>
  <si>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</si>
  <si>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</si>
  <si>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</si>
  <si>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</si>
  <si>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</si>
  <si>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</si>
  <si>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</si>
  <si>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</si>
  <si>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</si>
  <si>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</si>
  <si>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</si>
  <si>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</si>
  <si>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</si>
  <si>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</si>
  <si>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</si>
  <si>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</si>
  <si>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</si>
  <si>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</si>
  <si>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</si>
  <si>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</si>
  <si>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</si>
  <si>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</si>
  <si>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</si>
  <si>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</si>
  <si>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</si>
  <si>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</si>
  <si>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</si>
  <si>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</si>
  <si>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</si>
  <si>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</si>
  <si>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</si>
  <si>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</si>
  <si>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</si>
  <si>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</si>
  <si>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</si>
  <si>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</si>
  <si>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</si>
  <si>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</si>
  <si>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</si>
  <si>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</si>
  <si>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</si>
  <si>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</si>
  <si>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</si>
  <si>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</si>
  <si>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</si>
  <si>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</si>
  <si>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</si>
  <si>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</si>
  <si>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</si>
  <si>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</si>
  <si>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</si>
  <si>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</si>
  <si>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</si>
  <si>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</si>
  <si>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</si>
  <si>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</si>
  <si>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</si>
  <si>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</si>
  <si>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</si>
  <si>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</si>
  <si>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</si>
  <si>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</si>
  <si>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</si>
  <si>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</si>
  <si>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</si>
  <si>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</si>
  <si>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</si>
  <si>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</si>
  <si>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</si>
  <si>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</si>
  <si>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</si>
  <si>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</si>
  <si>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</si>
  <si>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</si>
  <si>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</si>
  <si>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</si>
  <si>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</si>
  <si>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</si>
  <si>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</si>
  <si>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</si>
  <si>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</si>
  <si>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</si>
  <si>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</si>
  <si>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</si>
  <si>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</si>
  <si>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</si>
  <si>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</si>
  <si>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</si>
  <si>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</si>
  <si>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</si>
  <si>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</si>
  <si>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</si>
  <si>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</si>
  <si>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</si>
  <si>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</si>
  <si>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</si>
  <si>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</si>
  <si>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</si>
  <si>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</si>
  <si>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</si>
  <si>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</si>
  <si>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</si>
  <si>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</si>
  <si>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</si>
  <si>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</si>
  <si>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</si>
  <si>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</si>
  <si>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</si>
  <si>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</si>
  <si>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</si>
  <si>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</si>
  <si>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</si>
  <si>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</si>
  <si>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</si>
  <si>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</si>
  <si>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</si>
  <si>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</si>
  <si>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</si>
  <si>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</si>
  <si>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</si>
  <si>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</si>
  <si>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</si>
  <si>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</si>
  <si>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</si>
  <si>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</si>
  <si>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</si>
  <si>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</si>
  <si>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</si>
  <si>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</si>
  <si>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</si>
  <si>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</si>
  <si>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</si>
  <si>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</si>
  <si>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</si>
  <si>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</si>
  <si>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</si>
  <si>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</si>
  <si>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</si>
  <si>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</si>
  <si>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</si>
  <si>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</si>
  <si>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</si>
  <si>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</si>
  <si>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</si>
  <si>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</si>
  <si>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</si>
  <si>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</si>
  <si>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</si>
  <si>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</si>
  <si>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</si>
  <si>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</si>
  <si>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</si>
  <si>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</si>
  <si>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</si>
  <si>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</si>
  <si>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</si>
  <si>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</si>
  <si>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</si>
  <si>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</si>
  <si>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</si>
  <si>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</si>
  <si>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</si>
  <si>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</si>
  <si>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</si>
  <si>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</si>
  <si>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</si>
  <si>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</si>
  <si>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</si>
  <si>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</si>
  <si>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</si>
  <si>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</si>
  <si>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</si>
  <si>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</si>
  <si>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</si>
  <si>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</si>
  <si>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</si>
  <si>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</si>
  <si>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</si>
  <si>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</si>
  <si>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</si>
  <si>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</si>
  <si>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</si>
  <si>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</si>
  <si>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</si>
  <si>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</si>
  <si>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</si>
  <si>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</si>
  <si>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</si>
  <si>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</si>
  <si>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</si>
  <si>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</si>
  <si>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</si>
  <si>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</si>
  <si>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</si>
  <si>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</si>
  <si>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</si>
  <si>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</si>
  <si>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</si>
  <si>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</si>
  <si>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</si>
  <si>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</si>
  <si>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</si>
  <si>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</si>
  <si>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</si>
  <si>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</si>
  <si>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</si>
  <si>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</si>
  <si>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</si>
  <si>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</si>
  <si>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</si>
  <si>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</si>
  <si>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</si>
  <si>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</si>
  <si>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</si>
  <si>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</si>
  <si>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</si>
  <si>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</si>
  <si>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</si>
  <si>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</si>
  <si>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</si>
  <si>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</si>
  <si>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</si>
  <si>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</si>
  <si>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</si>
  <si>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</si>
  <si>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</si>
  <si>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</si>
  <si>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</si>
  <si>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</si>
  <si>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</si>
  <si>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</si>
  <si>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</si>
  <si>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</si>
  <si>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</si>
  <si>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</si>
  <si>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</si>
  <si>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</si>
  <si>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</si>
  <si>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</si>
  <si>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</si>
  <si>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</si>
  <si>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</si>
  <si>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</si>
  <si>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</si>
  <si>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</si>
  <si>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</si>
  <si>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</si>
  <si>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</si>
  <si>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</si>
  <si>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</si>
  <si>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</si>
  <si>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</si>
  <si>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</si>
  <si>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</si>
  <si>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</si>
  <si>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</si>
  <si>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</si>
  <si>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</si>
  <si>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</si>
  <si>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</si>
  <si>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</si>
  <si>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</si>
  <si>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</si>
  <si>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</si>
  <si>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</si>
  <si>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</si>
  <si>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</si>
  <si>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</si>
  <si>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</si>
  <si>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</si>
  <si>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</si>
  <si>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</si>
  <si>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</si>
  <si>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</si>
  <si>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</si>
  <si>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</si>
  <si>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</si>
  <si>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</si>
  <si>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</si>
  <si>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</si>
  <si>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</si>
  <si>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</si>
  <si>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</si>
  <si>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</si>
  <si>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</si>
  <si>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</si>
  <si>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</si>
  <si>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</si>
  <si>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</si>
  <si>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</si>
  <si>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</si>
  <si>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</si>
  <si>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</si>
  <si>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</si>
  <si>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</si>
  <si>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</si>
  <si>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</si>
  <si>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</si>
  <si>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</si>
  <si>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</si>
  <si>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</si>
  <si>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</si>
  <si>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</si>
  <si>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</si>
  <si>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</si>
  <si>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</si>
  <si>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</si>
  <si>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</si>
  <si>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</si>
  <si>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</si>
  <si>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</si>
  <si>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</si>
  <si>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</si>
  <si>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</si>
  <si>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</si>
  <si>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</si>
  <si>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</si>
  <si>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</si>
  <si>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</si>
  <si>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</si>
  <si>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</si>
  <si>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</si>
  <si>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</si>
  <si>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</si>
  <si>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</si>
  <si>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</si>
  <si>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</si>
  <si>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</si>
  <si>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</si>
  <si>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</si>
  <si>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</si>
  <si>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</si>
  <si>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</si>
  <si>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</si>
  <si>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</si>
  <si>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</si>
  <si>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</si>
  <si>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</si>
  <si>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</si>
  <si>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</si>
  <si>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</si>
  <si>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</si>
  <si>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</si>
  <si>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</si>
  <si>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</si>
  <si>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</si>
  <si>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</si>
  <si>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</si>
  <si>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</si>
  <si>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</si>
  <si>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</si>
  <si>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</si>
  <si>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</si>
  <si>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</si>
  <si>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</si>
  <si>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</si>
  <si>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</si>
  <si>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</si>
  <si>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</si>
  <si>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</si>
  <si>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</si>
  <si>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</si>
  <si>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</si>
  <si>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</si>
  <si>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</si>
  <si>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</si>
  <si>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</si>
  <si>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</si>
  <si>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</si>
  <si>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</si>
  <si>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</si>
  <si>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</si>
  <si>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</si>
  <si>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</si>
  <si>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</si>
  <si>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</si>
  <si>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</si>
  <si>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</si>
  <si>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</si>
  <si>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</si>
  <si>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</si>
  <si>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</si>
  <si>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</si>
  <si>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</si>
  <si>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</si>
  <si>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</si>
  <si>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</si>
  <si>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</si>
  <si>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</si>
  <si>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</si>
  <si>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</si>
  <si>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</si>
  <si>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</si>
  <si>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</si>
  <si>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</si>
  <si>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</si>
  <si>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</si>
  <si>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</si>
  <si>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</si>
  <si>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</si>
  <si>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</si>
  <si>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</si>
  <si>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</si>
  <si>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</si>
  <si>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</si>
  <si>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</si>
  <si>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</si>
  <si>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</si>
  <si>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</si>
  <si>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</si>
  <si>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</si>
  <si>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</si>
  <si>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</si>
  <si>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</si>
  <si>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</si>
  <si>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</si>
  <si>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</si>
  <si>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</si>
  <si>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</si>
  <si>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</si>
  <si>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</si>
  <si>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</si>
  <si>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</si>
  <si>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</si>
  <si>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</si>
  <si>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</si>
  <si>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</si>
  <si>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</si>
  <si>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</si>
  <si>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</si>
  <si>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</si>
  <si>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</si>
  <si>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</si>
  <si>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</si>
  <si>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</si>
  <si>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</si>
  <si>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</si>
  <si>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</si>
  <si>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</si>
  <si>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</si>
  <si>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</si>
  <si>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</si>
  <si>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</si>
  <si>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</si>
  <si>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</si>
  <si>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</si>
  <si>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</si>
  <si>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</si>
  <si>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</si>
  <si>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</si>
  <si>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</si>
  <si>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</si>
  <si>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</si>
  <si>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</si>
  <si>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</si>
  <si>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</si>
  <si>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</si>
  <si>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</si>
  <si>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</si>
  <si>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</si>
  <si>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</si>
  <si>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</si>
  <si>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</si>
  <si>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</si>
  <si>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</si>
  <si>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</si>
  <si>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</si>
  <si>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</si>
  <si>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</si>
  <si>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</si>
  <si>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</si>
  <si>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</si>
  <si>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</si>
  <si>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</si>
  <si>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</si>
  <si>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</si>
  <si>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</si>
  <si>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</si>
  <si>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</si>
  <si>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</si>
  <si>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</si>
  <si>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</si>
  <si>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</si>
  <si>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</si>
  <si>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</si>
  <si>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</si>
  <si>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</si>
  <si>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</si>
  <si>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</si>
  <si>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</si>
  <si>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</si>
  <si>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</si>
  <si>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</si>
  <si>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</si>
  <si>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</si>
  <si>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</si>
  <si>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</si>
  <si>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</si>
  <si>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</si>
  <si>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</si>
  <si>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</si>
  <si>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</si>
  <si>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</si>
  <si>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</si>
  <si>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</si>
  <si>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</si>
  <si>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</si>
  <si>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</si>
  <si>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</si>
  <si>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</si>
  <si>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</si>
  <si>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</si>
  <si>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</si>
  <si>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</si>
  <si>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</si>
  <si>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</si>
  <si>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</si>
  <si>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</si>
  <si>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</si>
  <si>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</si>
  <si>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</si>
  <si>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</si>
  <si>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</si>
  <si>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</si>
  <si>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</si>
  <si>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</si>
  <si>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</si>
  <si>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</si>
  <si>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</si>
  <si>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</si>
  <si>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</si>
  <si>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</si>
  <si>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</si>
  <si>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</si>
  <si>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</si>
  <si>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</si>
  <si>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</si>
  <si>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</si>
  <si>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</si>
  <si>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</si>
  <si>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</si>
  <si>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</si>
  <si>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</si>
  <si>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</si>
  <si>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</si>
  <si>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</si>
  <si>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</si>
  <si>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</si>
  <si>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</si>
  <si>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</si>
  <si>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</si>
  <si>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</si>
  <si>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</si>
  <si>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</si>
  <si>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</si>
  <si>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</si>
  <si>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</si>
  <si>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</si>
  <si>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</si>
  <si>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</si>
  <si>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</si>
  <si>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</si>
  <si>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</si>
  <si>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</si>
  <si>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</si>
  <si>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</si>
  <si>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</si>
  <si>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</si>
  <si>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</si>
  <si>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</si>
  <si>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</si>
  <si>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</si>
  <si>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</si>
  <si>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</si>
  <si>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</si>
  <si>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</si>
  <si>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</si>
  <si>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</si>
  <si>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</si>
  <si>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</si>
  <si>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</si>
  <si>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</si>
  <si>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</si>
  <si>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</si>
  <si>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</si>
  <si>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</si>
  <si>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</si>
  <si>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</si>
  <si>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</si>
  <si>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</si>
  <si>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</si>
  <si>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</si>
  <si>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</si>
  <si>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</si>
  <si>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</si>
  <si>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</si>
  <si>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</si>
  <si>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</si>
  <si>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</si>
  <si>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</si>
  <si>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</si>
  <si>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</si>
  <si>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</si>
  <si>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</si>
  <si>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</si>
  <si>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</si>
  <si>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</si>
  <si>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</si>
  <si>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</si>
  <si>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</si>
  <si>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</si>
  <si>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</si>
  <si>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</si>
  <si>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</si>
  <si>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</si>
  <si>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</si>
  <si>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</si>
  <si>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</si>
  <si>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</si>
  <si>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</si>
  <si>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</si>
  <si>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</si>
  <si>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</si>
  <si>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</si>
  <si>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</si>
  <si>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</si>
  <si>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</si>
  <si>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</si>
  <si>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</si>
  <si>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</si>
  <si>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</si>
  <si>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</si>
  <si>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</si>
  <si>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</si>
  <si>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</si>
  <si>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</si>
  <si>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</si>
  <si>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</si>
  <si>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</si>
  <si>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</si>
  <si>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</si>
  <si>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</si>
  <si>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</si>
  <si>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</si>
  <si>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</si>
  <si>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</si>
  <si>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</si>
  <si>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</si>
  <si>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</si>
  <si>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</si>
  <si>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</si>
  <si>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</si>
  <si>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</si>
  <si>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</si>
  <si>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</si>
  <si>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</si>
  <si>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</si>
  <si>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</si>
  <si>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</si>
  <si>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</si>
  <si>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</si>
  <si>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</si>
  <si>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</si>
  <si>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</si>
  <si>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</si>
  <si>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</si>
  <si>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</si>
  <si>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</si>
  <si>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</si>
  <si>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</si>
  <si>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</si>
  <si>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</si>
  <si>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</si>
  <si>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</si>
  <si>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</si>
  <si>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</si>
  <si>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</si>
  <si>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</si>
  <si>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</si>
  <si>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</si>
  <si>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</si>
  <si>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</si>
  <si>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</si>
  <si>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</si>
  <si>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</si>
  <si>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</si>
  <si>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</si>
  <si>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</si>
  <si>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</si>
  <si>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</si>
  <si>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</si>
  <si>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</si>
  <si>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</si>
  <si>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</si>
  <si>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</si>
  <si>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</si>
  <si>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</si>
  <si>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</si>
  <si>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</si>
  <si>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</si>
  <si>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</si>
  <si>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</si>
  <si>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</si>
  <si>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</si>
  <si>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</si>
  <si>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</si>
  <si>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</si>
  <si>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</si>
  <si>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</si>
  <si>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</si>
  <si>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</si>
  <si>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</si>
  <si>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</si>
  <si>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</si>
  <si>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</si>
  <si>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</si>
  <si>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</si>
  <si>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</si>
  <si>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</si>
  <si>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</si>
  <si>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</si>
  <si>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</si>
  <si>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</si>
  <si>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</si>
  <si>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</si>
  <si>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</si>
  <si>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</si>
  <si>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</si>
  <si>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</si>
  <si>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</si>
  <si>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</si>
  <si>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</si>
  <si>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</si>
  <si>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</si>
  <si>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</si>
  <si>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</si>
  <si>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</si>
  <si>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</si>
  <si>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</si>
  <si>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</si>
  <si>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</si>
  <si>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</si>
  <si>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</si>
  <si>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</si>
  <si>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</si>
  <si>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</si>
  <si>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</si>
  <si>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</si>
  <si>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</si>
  <si>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</si>
  <si>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</si>
  <si>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</si>
  <si>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</si>
  <si>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</si>
  <si>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</si>
  <si>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</si>
  <si>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</si>
  <si>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</si>
  <si>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</si>
  <si>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</si>
  <si>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</si>
  <si>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</si>
  <si>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</si>
  <si>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</si>
  <si>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</si>
  <si>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</si>
  <si>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</si>
  <si>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</si>
  <si>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</si>
  <si>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</si>
  <si>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</si>
  <si>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</si>
  <si>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</si>
  <si>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</si>
  <si>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</si>
  <si>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</si>
  <si>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</si>
  <si>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</si>
  <si>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</si>
  <si>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</si>
  <si>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</si>
  <si>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</si>
  <si>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</si>
  <si>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</si>
  <si>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</si>
  <si>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</si>
  <si>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</si>
  <si>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</si>
  <si>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</si>
  <si>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</si>
  <si>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</si>
  <si>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</si>
  <si>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</si>
  <si>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</si>
  <si>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</si>
  <si>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</si>
  <si>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</si>
  <si>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</si>
  <si>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</si>
  <si>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</si>
  <si>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</si>
  <si>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</si>
  <si>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</si>
  <si>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</si>
  <si>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</si>
  <si>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</si>
  <si>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</si>
  <si>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</si>
  <si>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</si>
  <si>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</si>
  <si>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</si>
  <si>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</si>
  <si>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</si>
  <si>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</si>
  <si>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</si>
  <si>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</si>
  <si>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</si>
  <si>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</si>
  <si>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</si>
  <si>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</si>
  <si>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</si>
  <si>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</si>
  <si>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</si>
  <si>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</si>
  <si>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</si>
  <si>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</si>
  <si>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</si>
  <si>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</si>
  <si>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</si>
  <si>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</si>
  <si>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</si>
  <si>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</si>
  <si>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</si>
  <si>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</si>
  <si>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</si>
  <si>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</si>
  <si>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</si>
  <si>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</si>
  <si>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</si>
  <si>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</si>
  <si>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</si>
  <si>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</si>
  <si>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</si>
  <si>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</si>
  <si>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</si>
  <si>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</si>
  <si>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</si>
  <si>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</si>
  <si>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</si>
  <si>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</si>
  <si>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</si>
  <si>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</si>
  <si>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</si>
  <si>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</si>
  <si>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</si>
  <si>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</si>
  <si>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</si>
  <si>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</si>
  <si>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</si>
  <si>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</si>
  <si>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</si>
  <si>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</si>
  <si>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</si>
  <si>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</si>
  <si>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</si>
  <si>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</si>
  <si>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</si>
  <si>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</si>
  <si>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</si>
  <si>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</si>
  <si>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</si>
  <si>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</si>
  <si>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</si>
  <si>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</si>
  <si>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</si>
  <si>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</si>
  <si>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</si>
  <si>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</si>
  <si>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</si>
  <si>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</si>
  <si>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</si>
  <si>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</si>
  <si>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</si>
  <si>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</si>
  <si>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</si>
  <si>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</si>
  <si>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</si>
  <si>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</si>
  <si>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</si>
  <si>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</si>
  <si>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</si>
  <si>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</si>
  <si>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</si>
  <si>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</si>
  <si>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</si>
  <si>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</si>
  <si>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</si>
  <si>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</si>
  <si>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</si>
  <si>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</si>
  <si>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</si>
  <si>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</si>
  <si>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</si>
  <si>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</si>
  <si>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</si>
  <si>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</si>
  <si>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</si>
  <si>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</si>
  <si>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</si>
  <si>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</si>
  <si>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</si>
  <si>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</si>
  <si>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</si>
  <si>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</si>
  <si>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</si>
  <si>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</si>
  <si>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</si>
  <si>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</si>
  <si>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</si>
  <si>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</si>
  <si>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</si>
  <si>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</si>
  <si>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</si>
  <si>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</si>
  <si>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</si>
  <si>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</si>
  <si>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</si>
  <si>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</si>
  <si>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</si>
  <si>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</si>
  <si>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</si>
  <si>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</si>
  <si>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</si>
  <si>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</si>
  <si>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</si>
  <si>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</si>
  <si>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</si>
  <si>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</si>
  <si>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</si>
  <si>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</si>
  <si>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</si>
  <si>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</si>
  <si>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</si>
  <si>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</si>
  <si>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</si>
  <si>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</si>
  <si>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</si>
  <si>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</si>
  <si>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</si>
  <si>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</si>
  <si>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</si>
  <si>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</si>
  <si>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</si>
  <si>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</si>
  <si>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</si>
  <si>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</si>
  <si>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</si>
  <si>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</si>
  <si>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</si>
  <si>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</si>
  <si>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</si>
  <si>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</si>
  <si>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</si>
  <si>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</si>
  <si>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</si>
  <si>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</si>
  <si>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</si>
  <si>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</si>
  <si>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</si>
  <si>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</si>
  <si>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</si>
  <si>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</si>
  <si>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</si>
  <si>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</si>
  <si>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</si>
  <si>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</si>
  <si>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</si>
  <si>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</si>
  <si>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</si>
  <si>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</si>
  <si>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</si>
  <si>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</si>
  <si>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</si>
  <si>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</si>
  <si>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</si>
  <si>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</si>
  <si>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</si>
  <si>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</si>
  <si>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</si>
  <si>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</si>
  <si>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</si>
  <si>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</si>
  <si>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</si>
  <si>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</si>
  <si>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</si>
  <si>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</si>
  <si>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</si>
  <si>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</si>
  <si>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</si>
  <si>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</si>
  <si>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</si>
  <si>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</si>
  <si>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</si>
  <si>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</si>
  <si>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</si>
  <si>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</si>
  <si>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</si>
  <si>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</si>
  <si>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</si>
  <si>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</si>
  <si>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</si>
  <si>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</si>
  <si>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</si>
  <si>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</si>
  <si>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</si>
  <si>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</si>
  <si>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</si>
  <si>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</si>
  <si>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</si>
  <si>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</si>
  <si>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</si>
  <si>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</si>
  <si>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</si>
  <si>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</si>
  <si>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</si>
  <si>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</si>
  <si>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</si>
  <si>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</si>
  <si>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</si>
  <si>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</si>
  <si>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</si>
  <si>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</si>
  <si>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</si>
  <si>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</si>
  <si>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</si>
  <si>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</si>
  <si>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</si>
  <si>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</si>
  <si>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</si>
  <si>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</si>
  <si>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</si>
  <si>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</si>
  <si>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</si>
  <si>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</si>
  <si>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</si>
  <si>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</si>
  <si>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</si>
  <si>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</si>
  <si>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</si>
  <si>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</si>
  <si>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</si>
  <si>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</si>
  <si>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</si>
  <si>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</si>
  <si>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</si>
  <si>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</si>
  <si>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</si>
  <si>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</si>
  <si>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</si>
  <si>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</si>
  <si>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</si>
  <si>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</si>
  <si>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</si>
  <si>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</si>
  <si>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</si>
  <si>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</si>
  <si>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</si>
  <si>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</si>
  <si>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</si>
  <si>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</si>
  <si>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</si>
  <si>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</si>
  <si>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</si>
  <si>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</si>
  <si>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</si>
  <si>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</si>
  <si>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</si>
  <si>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</si>
  <si>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</si>
  <si>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</si>
  <si>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</si>
  <si>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</si>
  <si>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</si>
  <si>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</si>
  <si>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</si>
  <si>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</si>
  <si>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</si>
  <si>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</si>
  <si>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</si>
  <si>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</si>
  <si>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</si>
  <si>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</si>
  <si>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</si>
  <si>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</si>
  <si>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</si>
  <si>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</si>
  <si>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</si>
  <si>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</si>
  <si>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</si>
  <si>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</si>
  <si>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</si>
  <si>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</si>
  <si>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</si>
  <si>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</si>
  <si>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</si>
  <si>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</si>
  <si>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</si>
  <si>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</si>
  <si>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</si>
  <si>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</si>
  <si>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</si>
  <si>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</si>
  <si>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</si>
  <si>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</si>
  <si>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</si>
  <si>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</si>
  <si>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</si>
  <si>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</si>
  <si>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</si>
  <si>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</si>
  <si>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</si>
  <si>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</si>
  <si>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</si>
  <si>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</si>
  <si>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</si>
  <si>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</si>
  <si>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</si>
  <si>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</si>
  <si>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</si>
  <si>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</si>
  <si>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</si>
  <si>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</si>
  <si>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</si>
  <si>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</si>
  <si>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</si>
  <si>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</si>
  <si>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</si>
  <si>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</si>
  <si>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</si>
  <si>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</si>
  <si>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</si>
  <si>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</si>
  <si>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</si>
  <si>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</si>
  <si>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</si>
  <si>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</si>
  <si>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</si>
  <si>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</si>
  <si>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</si>
  <si>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</si>
  <si>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</si>
  <si>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</si>
  <si>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</si>
  <si>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</si>
  <si>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</si>
  <si>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</si>
  <si>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</si>
  <si>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</si>
  <si>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</si>
  <si>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</si>
  <si>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</si>
  <si>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</si>
  <si>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</si>
  <si>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</si>
  <si>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</si>
  <si>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</si>
  <si>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</si>
  <si>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</si>
  <si>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</si>
  <si>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</si>
  <si>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</si>
  <si>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</si>
  <si>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</si>
  <si>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</si>
  <si>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</si>
  <si>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</si>
  <si>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</si>
  <si>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</si>
  <si>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</si>
  <si>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</si>
  <si>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</si>
  <si>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</si>
  <si>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</si>
  <si>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</si>
  <si>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</si>
  <si>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</si>
  <si>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</si>
  <si>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</si>
  <si>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</si>
  <si>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</si>
  <si>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</si>
  <si>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</si>
  <si>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</si>
  <si>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</si>
  <si>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</si>
  <si>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</si>
  <si>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</si>
  <si>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</si>
  <si>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</si>
  <si>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</si>
  <si>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</si>
  <si>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</si>
  <si>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</si>
  <si>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</si>
  <si>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</si>
  <si>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</si>
  <si>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</si>
  <si>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</si>
  <si>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</si>
  <si>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</si>
  <si>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</si>
  <si>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</si>
  <si>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</si>
  <si>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</si>
  <si>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</si>
  <si>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</si>
  <si>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</si>
  <si>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</si>
  <si>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</si>
  <si>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</si>
  <si>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</si>
  <si>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</si>
  <si>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</si>
  <si>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</si>
  <si>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</si>
  <si>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</si>
  <si>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</si>
  <si>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</si>
  <si>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</si>
  <si>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</si>
  <si>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</si>
  <si>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</si>
  <si>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</si>
  <si>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</si>
  <si>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</si>
  <si>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</si>
  <si>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</si>
  <si>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</si>
  <si>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</si>
  <si>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</si>
  <si>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</si>
  <si>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</si>
  <si>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</si>
  <si>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</si>
  <si>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</si>
  <si>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</si>
  <si>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</si>
  <si>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</si>
  <si>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</si>
  <si>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</si>
  <si>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</si>
  <si>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</si>
  <si>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</si>
  <si>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</si>
  <si>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</si>
  <si>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</si>
  <si>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</si>
  <si>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</si>
  <si>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</si>
  <si>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</si>
  <si>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</si>
  <si>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</si>
  <si>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</si>
  <si>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</si>
  <si>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</si>
  <si>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</si>
  <si>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</si>
  <si>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</si>
  <si>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</si>
  <si>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</si>
  <si>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</si>
  <si>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</si>
  <si>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</si>
  <si>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</si>
  <si>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</si>
  <si>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</si>
  <si>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</si>
  <si>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</si>
  <si>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</si>
  <si>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</si>
  <si>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</si>
  <si>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</si>
  <si>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</si>
  <si>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</si>
  <si>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</si>
  <si>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</si>
  <si>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</si>
  <si>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</si>
  <si>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</si>
  <si>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</si>
  <si>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</si>
  <si>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</si>
  <si>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</si>
  <si>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</si>
  <si>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</si>
  <si>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</si>
  <si>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</si>
  <si>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</si>
  <si>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</si>
  <si>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</si>
  <si>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</si>
  <si>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</si>
  <si>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</si>
  <si>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</si>
  <si>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</si>
  <si>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</si>
  <si>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</si>
  <si>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</si>
  <si>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</si>
  <si>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</si>
  <si>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</si>
  <si>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</si>
  <si>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</si>
  <si>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</si>
  <si>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</si>
  <si>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</si>
  <si>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</si>
  <si>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</si>
  <si>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</si>
  <si>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</si>
  <si>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</si>
  <si>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</si>
  <si>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</si>
  <si>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</si>
  <si>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</si>
  <si>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</si>
  <si>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</si>
  <si>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</si>
  <si>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</si>
  <si>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</si>
  <si>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</si>
  <si>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</si>
  <si>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</si>
  <si>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</si>
  <si>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</si>
  <si>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</si>
  <si>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</si>
  <si>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</si>
  <si>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</si>
  <si>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</si>
  <si>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</si>
  <si>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</si>
  <si>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</si>
  <si>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</si>
  <si>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</si>
  <si>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</si>
  <si>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</si>
  <si>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</si>
  <si>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</si>
  <si>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</si>
  <si>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</si>
  <si>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</si>
  <si>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</si>
  <si>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</si>
  <si>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</si>
  <si>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</si>
  <si>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</si>
  <si>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</si>
  <si>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</si>
  <si>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</si>
  <si>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</si>
  <si>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</si>
  <si>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</si>
  <si>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</si>
  <si>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</si>
  <si>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</si>
  <si>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</si>
  <si>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</si>
  <si>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</si>
  <si>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</si>
  <si>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</si>
  <si>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</si>
  <si>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</si>
  <si>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</si>
  <si>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</si>
  <si>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</si>
  <si>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</si>
  <si>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</si>
  <si>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</si>
  <si>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</si>
  <si>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</si>
  <si>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</si>
  <si>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</si>
  <si>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</si>
  <si>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</si>
  <si>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</si>
  <si>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</si>
  <si>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</si>
  <si>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</si>
  <si>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</si>
  <si>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</si>
  <si>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</si>
  <si>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</si>
  <si>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</si>
  <si>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</si>
  <si>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</si>
  <si>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</si>
  <si>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</si>
  <si>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</si>
  <si>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</si>
  <si>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</si>
  <si>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</si>
  <si>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</si>
  <si>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</si>
  <si>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</si>
  <si>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</si>
  <si>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</si>
  <si>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</si>
  <si>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</si>
  <si>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</si>
  <si>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</si>
  <si>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</si>
  <si>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</si>
  <si>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</si>
  <si>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</si>
  <si>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</si>
  <si>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</si>
  <si>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</si>
  <si>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</si>
  <si>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</si>
  <si>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</si>
  <si>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</si>
  <si>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</si>
  <si>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</si>
  <si>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</si>
  <si>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</si>
  <si>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</si>
  <si>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</si>
  <si>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</si>
  <si>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</si>
  <si>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</si>
  <si>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</si>
  <si>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</si>
  <si>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</si>
  <si>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</si>
  <si>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</si>
  <si>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</si>
  <si>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</si>
  <si>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</si>
  <si>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</si>
  <si>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</si>
  <si>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</si>
  <si>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</si>
  <si>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</si>
  <si>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</si>
  <si>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</si>
  <si>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</si>
  <si>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</si>
  <si>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</si>
  <si>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</si>
  <si>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</si>
  <si>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</si>
  <si>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</si>
  <si>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</si>
  <si>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</si>
  <si>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</si>
  <si>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</si>
  <si>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</si>
  <si>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</si>
  <si>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</si>
  <si>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</si>
  <si>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</si>
  <si>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</si>
  <si>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</si>
  <si>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</si>
  <si>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</si>
  <si>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</si>
  <si>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</si>
  <si>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</si>
  <si>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</si>
  <si>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</si>
  <si>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</si>
  <si>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</si>
  <si>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</si>
  <si>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</si>
  <si>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</si>
  <si>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</si>
  <si>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</si>
  <si>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</si>
  <si>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</si>
  <si>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</si>
  <si>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</si>
  <si>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</si>
  <si>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</si>
  <si>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</si>
  <si>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</si>
  <si>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</si>
  <si>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</si>
  <si>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</si>
  <si>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</si>
  <si>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</si>
  <si>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</si>
  <si>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</si>
  <si>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</si>
  <si>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</si>
  <si>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</si>
  <si>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</si>
  <si>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</si>
  <si>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</si>
  <si>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</si>
  <si>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</si>
  <si>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</si>
  <si>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</si>
  <si>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</si>
  <si>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</si>
  <si>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</si>
  <si>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</si>
  <si>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</si>
  <si>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</si>
  <si>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</si>
  <si>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</si>
  <si>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</si>
  <si>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</si>
  <si>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</si>
  <si>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</si>
  <si>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</si>
  <si>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</si>
  <si>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</si>
  <si>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</si>
  <si>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</si>
  <si>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</si>
  <si>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</si>
  <si>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</si>
  <si>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</si>
  <si>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</si>
  <si>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</si>
  <si>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</si>
  <si>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</si>
  <si>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</si>
  <si>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</si>
  <si>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</si>
  <si>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</si>
  <si>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</si>
  <si>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</si>
  <si>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</si>
  <si>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</si>
  <si>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</si>
  <si>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</si>
  <si>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</si>
  <si>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</si>
  <si>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</si>
  <si>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</si>
  <si>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</si>
  <si>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</si>
  <si>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</si>
  <si>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</si>
  <si>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</si>
  <si>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</si>
  <si>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</si>
  <si>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</si>
  <si>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</si>
  <si>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</si>
  <si>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</si>
  <si>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</si>
  <si>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</si>
  <si>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</si>
  <si>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</si>
  <si>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</si>
  <si>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</si>
  <si>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</si>
  <si>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</si>
  <si>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</si>
  <si>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</si>
  <si>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</si>
  <si>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</si>
  <si>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</si>
  <si>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</si>
  <si>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</si>
  <si>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</si>
  <si>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</si>
  <si>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</si>
  <si>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</si>
  <si>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</si>
  <si>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</si>
  <si>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</si>
  <si>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</si>
  <si>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</si>
  <si>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</si>
  <si>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</si>
  <si>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</si>
  <si>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</si>
  <si>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</si>
  <si>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</si>
  <si>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</si>
  <si>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</si>
  <si>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</si>
  <si>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</si>
  <si>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</si>
  <si>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</si>
  <si>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</si>
  <si>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</si>
  <si>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</si>
  <si>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</si>
  <si>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</si>
  <si>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</si>
  <si>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</si>
  <si>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</si>
  <si>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</si>
  <si>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</si>
  <si>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</si>
  <si>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</si>
  <si>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</si>
  <si>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</si>
  <si>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</si>
  <si>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</si>
  <si>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</si>
  <si>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</si>
  <si>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</si>
  <si>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</si>
  <si>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</si>
  <si>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</si>
  <si>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</si>
  <si>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</si>
  <si>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</si>
  <si>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</si>
  <si>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</si>
  <si>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</si>
  <si>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</si>
  <si>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</si>
  <si>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</si>
  <si>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</si>
  <si>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</si>
  <si>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</si>
  <si>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</si>
  <si>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</si>
  <si>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</si>
  <si>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</si>
  <si>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</si>
  <si>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</si>
  <si>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</si>
  <si>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</si>
  <si>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</si>
  <si>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</si>
  <si>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</si>
  <si>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</si>
  <si>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</si>
  <si>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</si>
  <si>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</si>
  <si>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</si>
  <si>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</si>
  <si>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</si>
  <si>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</si>
  <si>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</si>
  <si>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</si>
  <si>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</si>
  <si>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</si>
  <si>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</si>
  <si>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</si>
  <si>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</si>
  <si>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</si>
  <si>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</si>
  <si>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</si>
  <si>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</si>
  <si>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</si>
  <si>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</si>
  <si>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</si>
  <si>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</si>
  <si>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</si>
  <si>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</si>
  <si>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</si>
  <si>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</si>
  <si>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</si>
  <si>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</si>
  <si>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</si>
  <si>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</si>
  <si>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</si>
  <si>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</si>
  <si>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</si>
  <si>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</si>
  <si>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</si>
  <si>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</si>
  <si>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</si>
  <si>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</si>
  <si>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</si>
  <si>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</si>
  <si>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</si>
  <si>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</si>
  <si>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</si>
  <si>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</si>
  <si>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</si>
  <si>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</si>
  <si>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</si>
  <si>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</si>
  <si>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</si>
  <si>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</si>
  <si>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</si>
  <si>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</si>
  <si>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</si>
  <si>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</si>
  <si>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</si>
  <si>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</si>
  <si>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</si>
  <si>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</si>
  <si>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</si>
  <si>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</si>
  <si>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</si>
  <si>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</si>
  <si>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</si>
  <si>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</si>
  <si>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</si>
  <si>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</si>
  <si>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</si>
  <si>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</si>
  <si>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</si>
  <si>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</si>
  <si>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</si>
  <si>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</si>
  <si>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</si>
  <si>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</si>
  <si>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</si>
  <si>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</si>
  <si>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</si>
  <si>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</si>
  <si>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</si>
  <si>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</si>
  <si>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</si>
  <si>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</si>
  <si>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</si>
  <si>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</si>
  <si>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</si>
  <si>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</si>
  <si>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</si>
  <si>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</si>
  <si>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</si>
  <si>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</si>
  <si>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</si>
  <si>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</si>
  <si>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</si>
  <si>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</si>
  <si>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</si>
  <si>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</si>
  <si>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</si>
  <si>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</si>
  <si>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</si>
  <si>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</si>
  <si>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</si>
  <si>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</si>
  <si>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</si>
  <si>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</si>
  <si>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</si>
  <si>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</si>
  <si>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</si>
  <si>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</si>
  <si>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</si>
  <si>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</si>
  <si>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</si>
  <si>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</si>
  <si>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</si>
  <si>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</si>
  <si>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</si>
  <si>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</si>
  <si>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</si>
  <si>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</si>
  <si>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</si>
  <si>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</si>
  <si>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</si>
  <si>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</si>
  <si>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</si>
  <si>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</si>
  <si>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</si>
  <si>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</si>
  <si>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</si>
  <si>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</si>
  <si>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</si>
  <si>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</si>
  <si>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</si>
  <si>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</si>
  <si>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</si>
  <si>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</si>
  <si>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</si>
  <si>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</si>
  <si>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</si>
  <si>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</si>
  <si>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</si>
  <si>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</si>
  <si>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</si>
  <si>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</si>
  <si>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</si>
  <si>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</si>
  <si>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</si>
  <si>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</si>
  <si>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</si>
  <si>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</si>
  <si>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</si>
  <si>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</si>
  <si>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</si>
  <si>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</si>
  <si>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</si>
  <si>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</si>
  <si>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</si>
  <si>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</si>
  <si>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</si>
  <si>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</si>
  <si>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</si>
  <si>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</si>
  <si>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</si>
  <si>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</si>
  <si>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</si>
  <si>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</si>
  <si>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</si>
  <si>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</si>
  <si>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</si>
  <si>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</si>
  <si>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</si>
  <si>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</si>
  <si>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</si>
  <si>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</si>
  <si>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</si>
  <si>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</si>
  <si>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</si>
  <si>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</si>
  <si>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</si>
  <si>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</si>
  <si>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</si>
  <si>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</si>
  <si>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</si>
  <si>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</si>
  <si>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</si>
  <si>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</si>
  <si>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</si>
  <si>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</si>
  <si>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</si>
  <si>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</si>
  <si>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</si>
  <si>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</si>
  <si>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</si>
  <si>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</si>
  <si>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</si>
  <si>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</si>
  <si>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</si>
  <si>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</si>
  <si>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</si>
  <si>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</si>
  <si>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</si>
  <si>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</si>
  <si>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</si>
  <si>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</si>
  <si>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</si>
  <si>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</si>
  <si>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</si>
  <si>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</si>
  <si>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</si>
  <si>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</si>
  <si>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</si>
  <si>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</si>
  <si>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</si>
  <si>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</si>
  <si>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</si>
  <si>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</si>
  <si>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</si>
  <si>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</si>
  <si>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</si>
  <si>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</si>
  <si>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</si>
  <si>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</si>
  <si>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</si>
  <si>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</si>
  <si>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</si>
  <si>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</si>
  <si>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</si>
  <si>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</si>
  <si>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</si>
  <si>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</si>
  <si>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</si>
  <si>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</si>
  <si>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</si>
  <si>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</si>
  <si>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</si>
  <si>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</si>
  <si>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</si>
  <si>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</si>
  <si>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</si>
  <si>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</si>
  <si>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</si>
  <si>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</si>
  <si>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</si>
  <si>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</si>
  <si>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</si>
  <si>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</si>
  <si>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</si>
  <si>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</si>
  <si>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</si>
  <si>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</si>
  <si>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</si>
  <si>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</si>
  <si>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</si>
  <si>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</si>
  <si>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</si>
  <si>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</si>
  <si>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</si>
  <si>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</si>
  <si>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</si>
  <si>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</si>
  <si>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</si>
  <si>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</si>
  <si>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</si>
  <si>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</si>
  <si>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</si>
  <si>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</si>
  <si>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</si>
  <si>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</si>
  <si>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</si>
  <si>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</si>
  <si>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</si>
  <si>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</si>
  <si>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</si>
  <si>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</si>
  <si>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</si>
  <si>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</si>
  <si>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</si>
  <si>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</si>
  <si>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</si>
  <si>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</si>
  <si>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</si>
  <si>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</si>
  <si>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</si>
  <si>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</si>
  <si>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</si>
  <si>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</si>
  <si>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</si>
  <si>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</si>
  <si>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</si>
  <si>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</si>
  <si>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</si>
  <si>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</si>
  <si>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</si>
  <si>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</si>
  <si>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</si>
  <si>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</si>
  <si>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</si>
  <si>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</si>
  <si>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</si>
  <si>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</si>
  <si>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</si>
  <si>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</si>
  <si>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</si>
  <si>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</si>
  <si>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</si>
  <si>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</si>
  <si>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</si>
  <si>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</si>
  <si>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</si>
  <si>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</si>
  <si>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</si>
  <si>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</si>
  <si>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</si>
  <si>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</si>
  <si>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</si>
  <si>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</si>
  <si>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</si>
  <si>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</si>
  <si>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</si>
  <si>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</si>
  <si>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</si>
  <si>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</si>
  <si>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</si>
  <si>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</si>
  <si>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</si>
  <si>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</si>
  <si>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</si>
  <si>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</si>
  <si>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</si>
  <si>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</si>
  <si>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</si>
  <si>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</si>
  <si>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</si>
  <si>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</si>
  <si>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</si>
  <si>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</si>
  <si>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</si>
  <si>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</si>
  <si>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</si>
  <si>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</si>
  <si>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</si>
  <si>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</si>
  <si>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</si>
  <si>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</si>
  <si>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</si>
  <si>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</si>
  <si>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</si>
  <si>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</si>
  <si>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</si>
  <si>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</si>
  <si>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</si>
  <si>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</si>
  <si>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</si>
  <si>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</si>
  <si>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</si>
  <si>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</si>
  <si>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</si>
  <si>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</si>
  <si>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</si>
  <si>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</si>
  <si>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</si>
  <si>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</si>
  <si>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</si>
  <si>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</si>
  <si>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</si>
  <si>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</si>
  <si>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</si>
  <si>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</si>
  <si>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</si>
  <si>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</si>
  <si>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</si>
  <si>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</si>
  <si>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</si>
  <si>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</si>
  <si>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</si>
  <si>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</si>
  <si>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</si>
  <si>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</si>
  <si>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</si>
  <si>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</si>
  <si>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</si>
  <si>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</si>
  <si>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</si>
  <si>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</si>
  <si>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</si>
  <si>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</si>
  <si>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</si>
  <si>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</si>
  <si>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</si>
  <si>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</si>
  <si>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</si>
  <si>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</si>
  <si>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</si>
  <si>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</si>
  <si>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</si>
  <si>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</si>
  <si>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</si>
  <si>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</si>
  <si>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</si>
  <si>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</si>
  <si>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</si>
  <si>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</si>
  <si>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</si>
  <si>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</si>
  <si>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</si>
  <si>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</si>
  <si>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</si>
  <si>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</si>
  <si>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</si>
  <si>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</si>
  <si>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</si>
  <si>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</si>
  <si>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</si>
  <si>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</si>
  <si>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</si>
  <si>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</si>
  <si>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</si>
  <si>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</si>
  <si>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</si>
  <si>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</si>
  <si>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</si>
  <si>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</si>
  <si>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</si>
  <si>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</si>
  <si>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</si>
  <si>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</si>
  <si>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</si>
  <si>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</si>
  <si>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</si>
  <si>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</si>
  <si>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</si>
  <si>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</si>
  <si>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</si>
  <si>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</si>
  <si>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</si>
  <si>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</si>
  <si>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</si>
  <si>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</si>
  <si>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</si>
  <si>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</si>
  <si>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</si>
  <si>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</si>
  <si>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</si>
  <si>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</si>
  <si>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</si>
  <si>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</si>
  <si>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</si>
  <si>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</si>
  <si>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</si>
  <si>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</si>
  <si>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</si>
  <si>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</si>
  <si>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</si>
  <si>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</si>
  <si>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</si>
  <si>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</si>
  <si>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</si>
  <si>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</si>
  <si>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</si>
  <si>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</si>
  <si>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</si>
  <si>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</si>
  <si>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</si>
  <si>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</si>
  <si>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</si>
  <si>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</si>
  <si>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</si>
  <si>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</si>
  <si>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</si>
  <si>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</si>
  <si>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</si>
  <si>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</si>
  <si>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</si>
  <si>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</si>
  <si>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</si>
  <si>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</si>
  <si>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</si>
  <si>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</si>
  <si>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</si>
  <si>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</si>
  <si>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</si>
  <si>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</si>
  <si>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</si>
  <si>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</si>
  <si>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</si>
  <si>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</si>
  <si>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</si>
  <si>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</si>
  <si>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</si>
  <si>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</si>
  <si>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</si>
  <si>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</si>
  <si>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</si>
  <si>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</si>
  <si>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</si>
  <si>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</si>
  <si>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</si>
  <si>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</si>
  <si>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</si>
  <si>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</si>
  <si>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</si>
  <si>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</si>
  <si>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</si>
  <si>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</si>
  <si>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</si>
  <si>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</si>
  <si>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</si>
  <si>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</si>
  <si>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</si>
  <si>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</si>
  <si>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</si>
  <si>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</si>
  <si>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</si>
  <si>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</si>
  <si>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</si>
  <si>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</si>
  <si>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</si>
  <si>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</si>
  <si>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</si>
  <si>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</si>
  <si>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</si>
  <si>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</si>
  <si>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</si>
  <si>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</si>
  <si>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</si>
  <si>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</si>
  <si>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</si>
  <si>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</si>
  <si>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</si>
  <si>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</si>
  <si>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</si>
  <si>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</si>
  <si>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</si>
  <si>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</si>
  <si>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</si>
  <si>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</si>
  <si>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</si>
  <si>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</si>
  <si>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</si>
  <si>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</si>
  <si>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</si>
  <si>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</si>
  <si>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</si>
  <si>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</si>
  <si>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</si>
  <si>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</si>
  <si>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</si>
  <si>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</si>
  <si>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</si>
  <si>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</si>
  <si>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</si>
  <si>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</si>
  <si>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</si>
  <si>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</si>
  <si>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</si>
  <si>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</si>
  <si>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</si>
  <si>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</si>
  <si>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</si>
  <si>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</si>
  <si>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</si>
  <si>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</si>
  <si>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</si>
  <si>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</si>
  <si>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</si>
  <si>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</si>
  <si>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</si>
  <si>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</si>
  <si>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</si>
  <si>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</si>
  <si>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</si>
  <si>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</si>
  <si>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</si>
  <si>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</si>
  <si>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</si>
  <si>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</si>
  <si>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</si>
  <si>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</si>
  <si>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</si>
  <si>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</si>
  <si>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</si>
  <si>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</si>
  <si>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</si>
  <si>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</si>
  <si>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</si>
  <si>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</si>
  <si>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</si>
  <si>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</si>
  <si>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</si>
  <si>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</si>
  <si>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</si>
  <si>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</si>
  <si>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</si>
  <si>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</si>
  <si>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</si>
  <si>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</si>
  <si>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</si>
  <si>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</si>
  <si>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</si>
  <si>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</si>
  <si>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</si>
  <si>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</si>
  <si>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</si>
  <si>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</si>
  <si>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</si>
  <si>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</si>
  <si>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</si>
  <si>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</si>
  <si>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</si>
  <si>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</si>
  <si>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</si>
  <si>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</si>
  <si>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</si>
  <si>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</si>
  <si>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</si>
  <si>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</si>
  <si>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</si>
  <si>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</si>
  <si>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</si>
  <si>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</si>
  <si>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</si>
  <si>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</si>
  <si>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</si>
  <si>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</si>
  <si>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</si>
  <si>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</si>
  <si>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</si>
  <si>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</si>
  <si>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</si>
  <si>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</si>
  <si>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</si>
  <si>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</si>
  <si>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</si>
  <si>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</si>
  <si>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</si>
  <si>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</si>
  <si>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</si>
  <si>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</si>
  <si>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</si>
  <si>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</si>
  <si>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</si>
  <si>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</si>
  <si>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</si>
  <si>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</si>
  <si>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</si>
  <si>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</si>
  <si>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</si>
  <si>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</si>
  <si>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</si>
  <si>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</si>
  <si>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</si>
  <si>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</si>
  <si>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</si>
  <si>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</si>
  <si>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</si>
  <si>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</si>
  <si>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</si>
  <si>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</si>
  <si>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</si>
  <si>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</si>
  <si>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</si>
  <si>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</si>
  <si>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</si>
  <si>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</si>
  <si>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</si>
  <si>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</si>
  <si>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</si>
  <si>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</si>
  <si>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</si>
  <si>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</si>
  <si>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</si>
  <si>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</si>
  <si>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</si>
  <si>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</si>
  <si>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</si>
  <si>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</si>
  <si>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</si>
  <si>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</si>
  <si>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</si>
  <si>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</si>
  <si>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</si>
  <si>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</si>
  <si>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</si>
  <si>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</si>
  <si>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</si>
  <si>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</si>
  <si>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</si>
  <si>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</si>
  <si>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</si>
  <si>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</si>
  <si>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</si>
  <si>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</si>
  <si>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</si>
  <si>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</si>
  <si>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</si>
  <si>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</si>
  <si>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</si>
  <si>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</si>
  <si>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</si>
  <si>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</si>
  <si>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</si>
  <si>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</si>
  <si>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</si>
  <si>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</si>
  <si>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</si>
  <si>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</si>
  <si>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</si>
  <si>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</si>
  <si>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</si>
  <si>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</si>
  <si>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</si>
  <si>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</si>
  <si>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</si>
  <si>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</si>
  <si>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</si>
  <si>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</si>
  <si>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</si>
  <si>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</si>
  <si>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</si>
  <si>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</si>
  <si>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</si>
  <si>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</si>
  <si>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</si>
  <si>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</si>
  <si>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</si>
  <si>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</si>
  <si>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</si>
  <si>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</si>
  <si>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</si>
  <si>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</si>
  <si>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</si>
  <si>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</si>
  <si>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</si>
  <si>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</si>
  <si>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</si>
  <si>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</si>
  <si>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</si>
  <si>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</si>
  <si>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</si>
  <si>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</si>
  <si>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</si>
  <si>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</si>
  <si>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</si>
  <si>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</si>
  <si>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</si>
  <si>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</si>
  <si>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</si>
  <si>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</si>
  <si>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</si>
  <si>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</si>
  <si>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</si>
  <si>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</si>
  <si>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</si>
  <si>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</si>
  <si>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</si>
  <si>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</si>
  <si>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</si>
  <si>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</si>
  <si>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</si>
  <si>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</si>
  <si>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</si>
  <si>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</si>
  <si>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</si>
  <si>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</si>
  <si>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</si>
  <si>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</si>
  <si>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</si>
  <si>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</si>
  <si>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</si>
  <si>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</si>
  <si>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</si>
  <si>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</si>
  <si>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</si>
  <si>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</si>
  <si>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</si>
  <si>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</si>
  <si>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</si>
  <si>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</si>
  <si>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</si>
  <si>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</si>
  <si>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</si>
  <si>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</si>
  <si>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</si>
  <si>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</si>
  <si>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</si>
  <si>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</si>
  <si>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</si>
  <si>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</si>
  <si>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</si>
  <si>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</si>
  <si>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</si>
  <si>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</si>
  <si>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</si>
  <si>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</si>
  <si>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</si>
  <si>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</si>
  <si>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</si>
  <si>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</si>
  <si>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</si>
  <si>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</si>
  <si>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</si>
  <si>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</si>
  <si>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</si>
  <si>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</si>
  <si>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</si>
  <si>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</si>
  <si>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</si>
  <si>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</si>
  <si>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</si>
  <si>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</si>
  <si>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</si>
  <si>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</si>
  <si>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</si>
  <si>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</si>
  <si>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</si>
  <si>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</si>
  <si>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</si>
  <si>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</si>
  <si>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</si>
  <si>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</si>
  <si>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</si>
  <si>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</si>
  <si>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</si>
  <si>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</si>
  <si>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</si>
  <si>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</si>
  <si>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</si>
  <si>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</si>
  <si>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</si>
  <si>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</si>
  <si>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</si>
  <si>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</si>
  <si>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</si>
  <si>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</si>
  <si>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</si>
  <si>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</si>
  <si>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</si>
  <si>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</si>
  <si>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</si>
  <si>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</si>
  <si>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</si>
  <si>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</si>
  <si>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</si>
  <si>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</si>
  <si>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</si>
  <si>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</si>
  <si>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</si>
  <si>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</si>
  <si>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</si>
  <si>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</si>
  <si>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</si>
  <si>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</si>
  <si>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</si>
  <si>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</si>
  <si>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</si>
  <si>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</si>
  <si>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</si>
  <si>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</si>
  <si>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</si>
  <si>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</si>
  <si>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</si>
  <si>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</si>
  <si>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</si>
  <si>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</si>
  <si>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</si>
  <si>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</si>
  <si>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</si>
  <si>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</si>
  <si>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</si>
  <si>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</si>
  <si>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</si>
  <si>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</si>
  <si>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</si>
  <si>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</si>
  <si>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</si>
  <si>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</si>
  <si>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</si>
  <si>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</si>
  <si>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</si>
  <si>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</si>
  <si>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</si>
  <si>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</si>
  <si>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</si>
  <si>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</si>
  <si>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</si>
  <si>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</si>
  <si>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</si>
  <si>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</si>
  <si>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</si>
  <si>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</si>
  <si>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</si>
  <si>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</si>
  <si>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</si>
  <si>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</si>
  <si>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</si>
  <si>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</si>
  <si>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</si>
  <si>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</si>
  <si>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</si>
  <si>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</si>
  <si>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</si>
  <si>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</si>
  <si>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</si>
  <si>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</si>
  <si>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</si>
  <si>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</si>
  <si>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</si>
  <si>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</si>
  <si>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</si>
  <si>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</si>
  <si>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</si>
  <si>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</si>
  <si>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</si>
  <si>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</si>
  <si>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</si>
  <si>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</si>
  <si>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</si>
  <si>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</si>
  <si>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</si>
  <si>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</si>
  <si>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</si>
  <si>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</si>
  <si>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</si>
  <si>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</si>
  <si>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</si>
  <si>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</si>
  <si>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</si>
  <si>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</si>
  <si>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</si>
  <si>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</si>
  <si>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</si>
  <si>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</si>
  <si>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</si>
  <si>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</si>
  <si>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</si>
  <si>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</si>
  <si>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</si>
  <si>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</si>
  <si>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</si>
  <si>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</si>
  <si>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</si>
  <si>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</si>
  <si>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</si>
  <si>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</si>
  <si>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</si>
  <si>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</si>
  <si>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</si>
  <si>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</si>
  <si>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</si>
  <si>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</si>
  <si>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</si>
  <si>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</si>
  <si>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</si>
  <si>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</si>
  <si>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</si>
  <si>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</si>
  <si>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</si>
  <si>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</si>
  <si>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</si>
  <si>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</si>
  <si>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</si>
  <si>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</si>
  <si>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</si>
  <si>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</si>
  <si>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</si>
  <si>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</si>
  <si>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</si>
  <si>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</si>
  <si>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</si>
  <si>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</si>
  <si>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</si>
  <si>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</si>
  <si>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</si>
  <si>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</si>
  <si>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</si>
  <si>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</si>
  <si>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</si>
  <si>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</si>
  <si>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</si>
  <si>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</si>
  <si>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</si>
  <si>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</si>
  <si>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</si>
  <si>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</si>
  <si>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</si>
  <si>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</si>
  <si>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</si>
  <si>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</si>
  <si>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</si>
  <si>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</si>
  <si>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</si>
  <si>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</si>
  <si>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</si>
  <si>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</si>
  <si>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</si>
  <si>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</si>
  <si>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</si>
  <si>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</si>
  <si>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</si>
  <si>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</si>
  <si>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</si>
  <si>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</si>
  <si>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</si>
  <si>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</si>
  <si>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</si>
  <si>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</si>
  <si>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</si>
  <si>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</si>
  <si>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</si>
  <si>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</si>
  <si>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</si>
  <si>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</si>
  <si>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</si>
  <si>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</si>
  <si>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</si>
  <si>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</si>
  <si>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</si>
  <si>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</si>
  <si>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</si>
  <si>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</si>
  <si>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</si>
  <si>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</si>
  <si>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</si>
  <si>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</si>
  <si>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</si>
  <si>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</si>
  <si>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</si>
  <si>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</si>
  <si>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</si>
  <si>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</si>
  <si>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</si>
  <si>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</si>
  <si>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</si>
  <si>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</si>
  <si>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</si>
  <si>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</si>
  <si>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</si>
  <si>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</si>
  <si>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</si>
  <si>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</si>
  <si>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</si>
  <si>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</si>
  <si>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</si>
  <si>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</si>
  <si>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</si>
  <si>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</si>
  <si>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</si>
  <si>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</si>
  <si>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</si>
  <si>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</si>
  <si>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</si>
  <si>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</si>
  <si>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</si>
  <si>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</si>
  <si>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</si>
  <si>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</si>
  <si>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</si>
  <si>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</si>
  <si>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</si>
  <si>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</si>
  <si>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</si>
  <si>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</si>
  <si>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</si>
  <si>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</si>
  <si>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</si>
  <si>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</si>
  <si>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</si>
  <si>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</si>
  <si>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</si>
  <si>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</si>
  <si>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</si>
  <si>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</si>
  <si>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</si>
  <si>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</si>
  <si>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</si>
  <si>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</si>
  <si>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</si>
  <si>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</si>
  <si>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</si>
  <si>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</si>
  <si>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</si>
  <si>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</si>
  <si>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</si>
  <si>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</si>
  <si>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</si>
  <si>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</si>
  <si>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</si>
  <si>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</si>
  <si>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</si>
  <si>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</si>
  <si>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</si>
  <si>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</si>
  <si>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</si>
  <si>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</si>
  <si>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</si>
  <si>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</si>
  <si>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</si>
  <si>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</si>
  <si>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</si>
  <si>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</si>
  <si>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</si>
  <si>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</si>
  <si>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</si>
  <si>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</si>
  <si>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</si>
  <si>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</si>
  <si>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</si>
  <si>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</si>
  <si>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</si>
  <si>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</si>
  <si>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</si>
  <si>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</si>
  <si>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</si>
  <si>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</si>
  <si>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</si>
  <si>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</si>
  <si>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</si>
  <si>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</si>
  <si>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</si>
  <si>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</si>
  <si>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</si>
  <si>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</si>
  <si>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</si>
  <si>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</si>
  <si>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</si>
  <si>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</si>
  <si>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</si>
  <si>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</si>
  <si>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</si>
  <si>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</si>
  <si>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</si>
  <si>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</si>
  <si>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</si>
  <si>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</si>
  <si>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</si>
  <si>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</si>
  <si>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</si>
  <si>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</si>
  <si>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</si>
  <si>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</si>
  <si>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</si>
  <si>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</si>
  <si>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</si>
  <si>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</si>
  <si>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</si>
  <si>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</si>
  <si>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</si>
  <si>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</si>
  <si>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</si>
  <si>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</si>
  <si>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</si>
  <si>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</si>
  <si>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</si>
  <si>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</si>
  <si>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</si>
  <si>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</si>
  <si>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</si>
  <si>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</si>
  <si>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</si>
  <si>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</si>
  <si>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</si>
  <si>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</si>
  <si>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</si>
  <si>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</si>
  <si>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</si>
  <si>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</si>
  <si>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</si>
  <si>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</si>
  <si>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</si>
  <si>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</si>
  <si>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</si>
  <si>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</si>
  <si>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</si>
  <si>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</si>
  <si>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</si>
  <si>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</si>
  <si>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</si>
  <si>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</si>
  <si>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</si>
  <si>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</si>
  <si>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</si>
  <si>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</si>
  <si>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</si>
  <si>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</si>
  <si>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</si>
  <si>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</si>
  <si>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</si>
  <si>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</si>
  <si>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</si>
  <si>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</si>
  <si>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</si>
  <si>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</si>
  <si>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</si>
  <si>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</si>
  <si>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</si>
  <si>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</si>
  <si>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</si>
  <si>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</si>
  <si>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</si>
  <si>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</si>
  <si>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</si>
  <si>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</si>
  <si>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</si>
  <si>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</si>
  <si>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</si>
  <si>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</si>
  <si>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</si>
  <si>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</si>
  <si>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</si>
  <si>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</si>
  <si>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</si>
  <si>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</si>
  <si>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</si>
  <si>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</si>
  <si>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</si>
  <si>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</si>
  <si>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</si>
  <si>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</si>
  <si>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</si>
  <si>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</si>
  <si>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</si>
  <si>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</si>
  <si>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</si>
  <si>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</si>
  <si>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</si>
  <si>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</si>
  <si>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</si>
  <si>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</si>
  <si>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</si>
  <si>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</si>
  <si>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</si>
  <si>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</si>
  <si>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</si>
  <si>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</si>
  <si>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</si>
  <si>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</si>
  <si>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</si>
  <si>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</si>
  <si>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</si>
  <si>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</si>
  <si>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</si>
  <si>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</si>
  <si>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</si>
  <si>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</si>
  <si>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</si>
  <si>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</si>
  <si>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</si>
  <si>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</si>
  <si>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</si>
  <si>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</si>
  <si>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</si>
  <si>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</si>
  <si>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</si>
  <si>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</si>
  <si>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</si>
  <si>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</si>
  <si>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</si>
  <si>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</si>
  <si>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</si>
  <si>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</si>
  <si>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</si>
  <si>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</si>
  <si>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</si>
  <si>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</si>
  <si>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</si>
  <si>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</si>
  <si>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</si>
  <si>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</si>
  <si>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</si>
  <si>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</si>
  <si>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</si>
  <si>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</si>
  <si>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</si>
  <si>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</si>
  <si>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</si>
  <si>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</si>
  <si>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</si>
  <si>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</si>
  <si>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</si>
  <si>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</si>
  <si>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</si>
  <si>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</si>
  <si>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</si>
  <si>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</si>
  <si>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</si>
  <si>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</si>
  <si>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</si>
  <si>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</si>
  <si>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</si>
  <si>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</si>
  <si>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</si>
  <si>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</si>
  <si>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</si>
  <si>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</si>
  <si>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</si>
  <si>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</si>
  <si>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</si>
  <si>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</si>
  <si>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</si>
  <si>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</si>
  <si>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</si>
  <si>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</si>
  <si>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</si>
  <si>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</si>
  <si>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</si>
  <si>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</si>
  <si>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</si>
  <si>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</si>
  <si>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</si>
  <si>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</si>
  <si>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</si>
  <si>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</si>
  <si>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</si>
  <si>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</si>
  <si>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</si>
  <si>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</si>
  <si>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</si>
  <si>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</si>
  <si>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</si>
  <si>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</si>
  <si>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</si>
  <si>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</si>
  <si>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</si>
  <si>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</si>
  <si>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</si>
  <si>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</si>
  <si>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</si>
  <si>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</si>
  <si>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</si>
  <si>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</si>
  <si>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</si>
  <si>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</si>
  <si>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</si>
  <si>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</si>
  <si>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</si>
  <si>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</si>
  <si>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</si>
  <si>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</si>
  <si>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</si>
  <si>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</si>
  <si>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</si>
  <si>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</si>
  <si>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</si>
  <si>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</si>
  <si>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</si>
  <si>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</si>
  <si>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</si>
  <si>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</si>
  <si>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</si>
  <si>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</si>
  <si>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</si>
  <si>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</si>
  <si>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</si>
  <si>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</si>
  <si>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</si>
  <si>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</si>
  <si>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</si>
  <si>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</si>
  <si>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</si>
  <si>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</si>
  <si>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</si>
  <si>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</si>
  <si>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</si>
  <si>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</si>
  <si>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</si>
  <si>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</si>
  <si>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</si>
  <si>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</si>
  <si>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</si>
  <si>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</si>
  <si>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</si>
  <si>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</si>
  <si>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</si>
  <si>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</si>
  <si>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</si>
  <si>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</si>
  <si>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</si>
  <si>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</si>
  <si>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</si>
  <si>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</si>
  <si>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</si>
  <si>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</si>
  <si>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</si>
  <si>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</si>
  <si>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</si>
  <si>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</si>
  <si>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</si>
  <si>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</si>
  <si>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</si>
  <si>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</si>
  <si>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</si>
  <si>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</si>
  <si>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</si>
  <si>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</si>
  <si>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</si>
  <si>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</si>
  <si>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</si>
  <si>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</si>
  <si>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</si>
  <si>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</si>
  <si>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</si>
  <si>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</si>
  <si>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</si>
  <si>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</si>
  <si>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</si>
  <si>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</si>
  <si>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</si>
  <si>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</si>
  <si>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</si>
  <si>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</si>
  <si>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</si>
  <si>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</si>
  <si>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</si>
  <si>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</si>
  <si>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</si>
  <si>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</si>
  <si>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</si>
  <si>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</si>
  <si>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</si>
  <si>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</si>
  <si>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</si>
  <si>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</si>
  <si>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</si>
  <si>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</si>
  <si>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</si>
  <si>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</si>
  <si>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</si>
  <si>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</si>
  <si>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</si>
  <si>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</si>
  <si>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</si>
  <si>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</si>
  <si>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</si>
  <si>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</si>
  <si>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</si>
  <si>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</si>
  <si>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</si>
  <si>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</si>
  <si>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</si>
  <si>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</si>
  <si>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</si>
  <si>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</si>
  <si>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</si>
  <si>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</si>
  <si>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</si>
  <si>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</si>
  <si>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</si>
  <si>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</si>
  <si>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</si>
  <si>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</si>
  <si>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</si>
  <si>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</si>
  <si>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</si>
  <si>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</si>
  <si>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</si>
  <si>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</si>
  <si>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</si>
  <si>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</si>
  <si>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</si>
  <si>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</si>
  <si>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</si>
  <si>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</si>
  <si>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</si>
  <si>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</si>
  <si>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</si>
  <si>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</si>
  <si>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</si>
  <si>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</si>
  <si>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</si>
  <si>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</si>
  <si>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</si>
  <si>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</si>
  <si>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</si>
  <si>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</si>
  <si>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</si>
  <si>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</si>
  <si>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</si>
  <si>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</si>
  <si>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</si>
  <si>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</si>
  <si>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</si>
  <si>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</si>
  <si>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</si>
  <si>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</si>
  <si>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</si>
  <si>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</si>
  <si>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</si>
  <si>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</si>
  <si>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</si>
  <si>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</si>
  <si>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</si>
  <si>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</si>
  <si>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</si>
  <si>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</si>
  <si>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</si>
  <si>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</si>
  <si>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</si>
  <si>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</si>
  <si>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</si>
  <si>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</si>
  <si>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</si>
  <si>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</si>
  <si>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</si>
  <si>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</si>
  <si>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</si>
  <si>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</si>
  <si>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</si>
  <si>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</si>
  <si>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</si>
  <si>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</si>
  <si>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</si>
  <si>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</si>
  <si>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</si>
  <si>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</si>
  <si>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</si>
  <si>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</si>
  <si>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</si>
  <si>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</si>
  <si>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</si>
  <si>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</si>
  <si>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</si>
  <si>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</si>
  <si>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</si>
  <si>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</si>
  <si>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</si>
  <si>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</si>
  <si>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</si>
  <si>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</si>
  <si>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</si>
  <si>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</si>
  <si>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</si>
  <si>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</si>
  <si>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</si>
  <si>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</si>
  <si>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</si>
  <si>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</si>
  <si>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</si>
  <si>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</si>
  <si>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</si>
  <si>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</si>
  <si>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</si>
  <si>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</si>
  <si>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</si>
  <si>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</si>
  <si>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</si>
  <si>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</si>
  <si>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</si>
  <si>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</si>
  <si>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</si>
  <si>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</si>
  <si>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</si>
  <si>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</si>
  <si>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</si>
  <si>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</si>
  <si>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</si>
  <si>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</si>
  <si>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</si>
  <si>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</si>
  <si>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</si>
  <si>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</si>
  <si>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</si>
  <si>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</si>
  <si>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</si>
  <si>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</si>
  <si>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</si>
  <si>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</si>
  <si>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</si>
  <si>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</si>
  <si>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</si>
  <si>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</si>
  <si>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</si>
  <si>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</si>
  <si>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</si>
  <si>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</si>
  <si>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</si>
  <si>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</si>
  <si>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</si>
  <si>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</si>
  <si>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</si>
  <si>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</si>
  <si>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</si>
  <si>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</si>
  <si>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</si>
  <si>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</si>
  <si>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</si>
  <si>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</si>
  <si>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</si>
  <si>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</si>
  <si>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</si>
  <si>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</si>
  <si>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</si>
  <si>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</si>
  <si>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</si>
  <si>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</si>
  <si>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</si>
  <si>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</si>
  <si>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</si>
  <si>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</si>
  <si>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</si>
  <si>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</si>
  <si>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</si>
  <si>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</si>
  <si>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</si>
  <si>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</si>
  <si>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</si>
  <si>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</si>
  <si>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</si>
  <si>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</si>
  <si>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</si>
  <si>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</si>
  <si>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</si>
  <si>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</si>
  <si>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</si>
  <si>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</si>
  <si>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</si>
  <si>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</si>
  <si>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</si>
  <si>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</si>
  <si>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</si>
  <si>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</si>
  <si>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</si>
  <si>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</si>
  <si>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</si>
  <si>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</si>
  <si>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</si>
  <si>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</si>
  <si>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</si>
  <si>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</si>
  <si>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</si>
  <si>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</si>
  <si>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</si>
  <si>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</si>
  <si>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</si>
  <si>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</si>
  <si>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</si>
  <si>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</si>
  <si>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</si>
  <si>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</si>
  <si>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</si>
  <si>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</si>
  <si>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</si>
  <si>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</si>
  <si>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</si>
  <si>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</si>
  <si>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</si>
  <si>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</si>
  <si>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</si>
  <si>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</si>
  <si>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</si>
  <si>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</si>
  <si>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</si>
  <si>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</si>
  <si>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</si>
  <si>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</si>
  <si>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</si>
  <si>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</si>
  <si>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</si>
  <si>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</si>
  <si>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</si>
  <si>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</si>
  <si>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</si>
  <si>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</si>
  <si>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</si>
  <si>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</si>
  <si>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</si>
  <si>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</si>
  <si>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</si>
  <si>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</si>
  <si>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</si>
  <si>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</si>
  <si>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</si>
  <si>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</si>
  <si>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</si>
  <si>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</si>
  <si>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</si>
  <si>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</si>
  <si>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</si>
  <si>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</si>
  <si>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</si>
  <si>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</si>
  <si>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</si>
  <si>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</si>
  <si>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</si>
  <si>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</si>
  <si>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</si>
  <si>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</si>
  <si>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</si>
  <si>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</si>
  <si>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</si>
  <si>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</si>
  <si>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</si>
  <si>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</si>
  <si>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</si>
  <si>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</si>
  <si>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</si>
  <si>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</si>
  <si>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</si>
  <si>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</si>
  <si>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</si>
  <si>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</si>
  <si>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</si>
  <si>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</si>
  <si>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</si>
  <si>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</si>
  <si>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</si>
  <si>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</si>
  <si>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</si>
  <si>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</si>
  <si>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</si>
  <si>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</si>
  <si>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</si>
  <si>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</si>
  <si>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</si>
  <si>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</si>
  <si>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</si>
  <si>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</si>
  <si>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</si>
  <si>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</si>
  <si>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</si>
  <si>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</si>
  <si>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</si>
  <si>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</si>
  <si>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</si>
  <si>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</si>
  <si>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</si>
  <si>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</si>
  <si>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</si>
  <si>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</si>
  <si>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</si>
  <si>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</si>
  <si>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</si>
  <si>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</si>
  <si>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</si>
  <si>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</si>
  <si>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</si>
  <si>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</si>
  <si>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</si>
  <si>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</si>
  <si>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</si>
  <si>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</si>
  <si>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</si>
  <si>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</si>
  <si>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</si>
  <si>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</si>
  <si>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</si>
  <si>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</si>
  <si>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</si>
  <si>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</si>
  <si>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</si>
  <si>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</si>
  <si>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</si>
  <si>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</si>
  <si>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</si>
  <si>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</si>
  <si>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</si>
  <si>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</si>
  <si>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</si>
  <si>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</si>
  <si>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</si>
  <si>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</si>
  <si>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</si>
  <si>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</si>
  <si>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</si>
  <si>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</si>
  <si>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</si>
  <si>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</si>
  <si>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</si>
  <si>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</si>
  <si>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</si>
  <si>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</si>
  <si>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</si>
  <si>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</si>
  <si>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</si>
  <si>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</si>
  <si>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</si>
  <si>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</si>
  <si>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</si>
  <si>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</si>
  <si>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</si>
  <si>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</si>
  <si>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</si>
  <si>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</si>
  <si>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</si>
  <si>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</si>
  <si>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</si>
  <si>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</si>
  <si>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</si>
  <si>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</si>
  <si>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</si>
  <si>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</si>
  <si>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</si>
  <si>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</si>
  <si>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</si>
  <si>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</si>
  <si>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</si>
  <si>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</si>
  <si>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</si>
  <si>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</si>
  <si>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</si>
  <si>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</si>
  <si>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</si>
  <si>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</si>
  <si>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</si>
  <si>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</si>
  <si>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</si>
  <si>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</si>
  <si>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</si>
  <si>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</si>
  <si>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</si>
  <si>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</si>
  <si>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</si>
  <si>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</si>
  <si>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</si>
  <si>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</si>
  <si>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</si>
  <si>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</si>
  <si>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</si>
  <si>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</si>
  <si>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</si>
  <si>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</si>
  <si>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</si>
  <si>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</si>
  <si>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</si>
  <si>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</si>
  <si>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</si>
  <si>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</si>
  <si>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</si>
  <si>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</si>
  <si>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</si>
  <si>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</si>
  <si>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</si>
  <si>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</si>
  <si>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</si>
  <si>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</si>
  <si>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</si>
  <si>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</si>
  <si>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</si>
  <si>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</si>
  <si>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</si>
  <si>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</si>
  <si>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</si>
  <si>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</si>
  <si>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</si>
  <si>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</si>
  <si>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</si>
  <si>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</si>
  <si>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</si>
  <si>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</si>
  <si>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</si>
  <si>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</si>
  <si>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</si>
  <si>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</si>
  <si>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</si>
  <si>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</si>
  <si>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</si>
  <si>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</si>
  <si>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</si>
  <si>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</si>
  <si>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</si>
  <si>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</si>
  <si>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</si>
  <si>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</si>
  <si>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</si>
  <si>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</si>
  <si>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</si>
  <si>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</si>
  <si>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</si>
  <si>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</si>
  <si>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</si>
  <si>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</si>
  <si>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</si>
  <si>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</si>
  <si>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</si>
  <si>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</si>
  <si>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</si>
  <si>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</si>
  <si>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</si>
  <si>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</si>
  <si>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</si>
  <si>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</si>
  <si>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</si>
  <si>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</si>
  <si>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</si>
  <si>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</si>
  <si>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</si>
  <si>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</si>
  <si>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</si>
  <si>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</si>
  <si>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</si>
  <si>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</si>
  <si>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</si>
  <si>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</si>
  <si>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</si>
  <si>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</si>
  <si>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</si>
  <si>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</si>
  <si>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</si>
  <si>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</si>
  <si>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</si>
  <si>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</si>
  <si>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</si>
  <si>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</si>
  <si>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</si>
  <si>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</si>
  <si>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</si>
  <si>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</si>
  <si>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</si>
  <si>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</si>
  <si>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</si>
  <si>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</si>
  <si>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</si>
  <si>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</si>
  <si>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</si>
  <si>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</si>
  <si>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</si>
  <si>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</si>
  <si>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</si>
  <si>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</si>
  <si>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</si>
  <si>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</si>
  <si>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</si>
  <si>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</si>
  <si>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</si>
  <si>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</si>
  <si>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</si>
  <si>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</si>
  <si>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</si>
  <si>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</si>
  <si>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</si>
  <si>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</si>
  <si>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</si>
  <si>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</si>
  <si>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</si>
  <si>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</si>
  <si>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</si>
  <si>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</si>
  <si>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</si>
  <si>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</si>
  <si>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</si>
  <si>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</si>
  <si>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</si>
  <si>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</si>
  <si>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</si>
  <si>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</si>
  <si>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</si>
  <si>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</si>
  <si>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</si>
  <si>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</si>
  <si>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</si>
  <si>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</si>
  <si>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</si>
  <si>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</si>
  <si>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</si>
  <si>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</si>
  <si>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</si>
  <si>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</si>
  <si>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</si>
  <si>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</si>
  <si>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</si>
  <si>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</si>
  <si>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</si>
  <si>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</si>
  <si>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</si>
  <si>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</si>
  <si>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</si>
  <si>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</si>
  <si>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</si>
  <si>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</si>
  <si>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</si>
  <si>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</si>
  <si>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</si>
  <si>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</si>
  <si>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</si>
  <si>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</si>
  <si>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</si>
  <si>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</si>
  <si>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</si>
  <si>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</si>
  <si>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</si>
  <si>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</si>
  <si>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</si>
  <si>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</si>
  <si>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</si>
  <si>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</si>
  <si>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</si>
  <si>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</si>
  <si>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</si>
  <si>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</si>
  <si>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</si>
  <si>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</si>
  <si>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</si>
  <si>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</si>
  <si>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</si>
  <si>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</si>
  <si>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</si>
  <si>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</si>
  <si>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</si>
  <si>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</si>
  <si>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</si>
  <si>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</si>
  <si>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</si>
  <si>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</si>
  <si>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</si>
  <si>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</si>
  <si>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</si>
  <si>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</si>
  <si>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</si>
  <si>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</si>
  <si>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</si>
  <si>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</si>
  <si>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</si>
  <si>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</si>
  <si>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</si>
  <si>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</si>
  <si>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</si>
  <si>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</si>
  <si>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</si>
  <si>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</si>
  <si>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</si>
  <si>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</si>
  <si>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</si>
  <si>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</si>
  <si>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</si>
  <si>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</si>
  <si>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</si>
  <si>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</si>
  <si>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</si>
  <si>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</si>
  <si>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</si>
  <si>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</si>
  <si>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</si>
  <si>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</si>
  <si>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</si>
  <si>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</si>
  <si>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</si>
  <si>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</si>
  <si>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</si>
  <si>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</si>
  <si>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</si>
  <si>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</si>
  <si>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</si>
  <si>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</si>
  <si>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</si>
  <si>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</si>
  <si>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</si>
  <si>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</si>
  <si>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</si>
  <si>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</si>
  <si>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</si>
  <si>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</si>
  <si>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</si>
  <si>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</si>
  <si>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</si>
  <si>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</si>
  <si>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</si>
  <si>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</si>
  <si>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</si>
  <si>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</si>
  <si>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</si>
  <si>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</si>
  <si>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</si>
  <si>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</si>
  <si>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</si>
  <si>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</si>
  <si>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</si>
  <si>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</si>
  <si>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</si>
  <si>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</si>
  <si>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</si>
  <si>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</si>
  <si>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</si>
  <si>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</si>
  <si>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</si>
  <si>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</si>
  <si>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</si>
  <si>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</si>
  <si>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</si>
  <si>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</si>
  <si>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</si>
  <si>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</si>
  <si>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</si>
  <si>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</si>
  <si>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</si>
  <si>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</si>
  <si>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</si>
  <si>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</si>
  <si>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</si>
  <si>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</si>
  <si>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</si>
  <si>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</si>
  <si>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</si>
  <si>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</si>
  <si>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</si>
  <si>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</si>
  <si>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</si>
  <si>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</si>
  <si>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</si>
  <si>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</si>
  <si>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</si>
  <si>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</si>
  <si>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</si>
  <si>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</si>
  <si>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</si>
  <si>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</si>
  <si>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</si>
  <si>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</si>
  <si>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</si>
  <si>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</si>
  <si>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</si>
  <si>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</si>
  <si>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</si>
  <si>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</si>
  <si>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</si>
  <si>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</si>
  <si>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</si>
  <si>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</si>
  <si>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</si>
  <si>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</si>
  <si>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</si>
  <si>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</si>
  <si>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</si>
  <si>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</si>
  <si>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</si>
  <si>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</si>
  <si>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</si>
  <si>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</si>
  <si>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</si>
  <si>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</si>
  <si>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</si>
  <si>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</si>
  <si>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</si>
  <si>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</si>
  <si>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</si>
  <si>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</si>
  <si>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</si>
  <si>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</si>
  <si>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</si>
  <si>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</si>
  <si>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</si>
  <si>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</si>
  <si>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</si>
  <si>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</si>
  <si>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</si>
  <si>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</si>
  <si>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</si>
  <si>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</si>
  <si>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</si>
  <si>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</si>
  <si>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</si>
  <si>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</si>
  <si>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</si>
  <si>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</si>
  <si>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</si>
  <si>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</si>
  <si>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</si>
  <si>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</si>
  <si>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</si>
  <si>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</si>
  <si>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</si>
  <si>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</si>
  <si>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</si>
  <si>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</si>
  <si>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</si>
  <si>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</si>
  <si>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</si>
  <si>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</si>
  <si>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</si>
  <si>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</si>
  <si>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</si>
  <si>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</si>
  <si>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</si>
  <si>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</si>
  <si>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</si>
  <si>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</si>
  <si>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</si>
  <si>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</si>
  <si>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</si>
  <si>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</si>
  <si>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</si>
  <si>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</si>
  <si>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</si>
  <si>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</si>
  <si>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</si>
  <si>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</si>
  <si>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</si>
  <si>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</si>
  <si>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</si>
  <si>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</si>
  <si>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</si>
  <si>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</si>
  <si>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</si>
  <si>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</si>
  <si>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</si>
  <si>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</si>
  <si>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</si>
  <si>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</si>
  <si>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</si>
  <si>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</si>
  <si>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</si>
  <si>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</si>
  <si>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</si>
  <si>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</si>
  <si>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</si>
  <si>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</si>
  <si>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</si>
  <si>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</si>
  <si>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</si>
  <si>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</si>
  <si>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</si>
  <si>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</si>
  <si>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</si>
  <si>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</si>
  <si>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</si>
  <si>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</si>
  <si>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</si>
  <si>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</si>
  <si>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</si>
  <si>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</si>
  <si>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</si>
  <si>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</si>
  <si>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</si>
  <si>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</si>
  <si>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</si>
  <si>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</si>
  <si>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</si>
  <si>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</si>
  <si>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</si>
  <si>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</si>
  <si>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</si>
  <si>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</si>
  <si>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</si>
  <si>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</si>
  <si>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</si>
  <si>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</si>
  <si>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</si>
  <si>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</si>
  <si>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</si>
  <si>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</si>
  <si>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</si>
  <si>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</si>
  <si>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</si>
  <si>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</si>
  <si>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</si>
  <si>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</si>
  <si>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</si>
  <si>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</si>
  <si>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</si>
  <si>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</si>
  <si>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</si>
  <si>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</si>
  <si>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</si>
  <si>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</si>
  <si>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</si>
  <si>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</si>
  <si>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</si>
  <si>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</si>
  <si>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</si>
  <si>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</si>
  <si>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</si>
  <si>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</si>
  <si>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</si>
  <si>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</si>
  <si>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</si>
  <si>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</si>
  <si>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</si>
  <si>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</si>
  <si>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</si>
  <si>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</si>
  <si>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</si>
  <si>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</si>
  <si>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</si>
  <si>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</si>
  <si>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</si>
  <si>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</si>
  <si>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</si>
  <si>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</si>
  <si>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</si>
  <si>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</si>
  <si>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</si>
  <si>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</si>
  <si>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</si>
  <si>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</si>
  <si>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</si>
  <si>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</si>
  <si>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</si>
  <si>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</si>
  <si>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</si>
  <si>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</si>
  <si>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</si>
  <si>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</si>
  <si>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</si>
  <si>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</si>
  <si>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</si>
  <si>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</si>
  <si>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</si>
  <si>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</si>
  <si>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</si>
  <si>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</si>
  <si>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</si>
  <si>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</si>
  <si>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</si>
  <si>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</si>
  <si>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</si>
  <si>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</si>
  <si>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</si>
  <si>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</si>
  <si>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</si>
  <si>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</si>
  <si>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</si>
  <si>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</si>
  <si>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</si>
  <si>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</si>
  <si>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</si>
  <si>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</si>
  <si>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</si>
  <si>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</si>
  <si>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</si>
  <si>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</si>
  <si>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</si>
  <si>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</si>
  <si>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</si>
  <si>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</si>
  <si>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</si>
  <si>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</si>
  <si>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</si>
  <si>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</si>
  <si>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</si>
  <si>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</si>
  <si>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</si>
  <si>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</si>
  <si>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</si>
  <si>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</si>
  <si>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</si>
  <si>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</si>
  <si>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</si>
  <si>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</si>
  <si>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</si>
  <si>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</si>
  <si>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</si>
  <si>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</si>
  <si>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</si>
  <si>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</si>
  <si>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</si>
  <si>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</si>
  <si>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</si>
  <si>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</si>
  <si>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</si>
  <si>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</si>
  <si>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</si>
  <si>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</si>
  <si>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</si>
  <si>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</si>
  <si>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</si>
  <si>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</si>
  <si>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</si>
  <si>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</si>
  <si>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</si>
  <si>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</si>
  <si>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</si>
  <si>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</si>
  <si>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</si>
  <si>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</si>
  <si>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</si>
  <si>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</si>
  <si>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</si>
  <si>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</si>
  <si>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</si>
  <si>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</si>
  <si>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</si>
  <si>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</si>
  <si>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</si>
  <si>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</si>
  <si>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</si>
  <si>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</si>
  <si>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</si>
  <si>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</si>
  <si>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</si>
  <si>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</si>
  <si>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</si>
  <si>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</si>
  <si>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</si>
  <si>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</si>
  <si>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</si>
  <si>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</si>
  <si>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</si>
  <si>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</si>
  <si>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</si>
  <si>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</si>
  <si>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</si>
  <si>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</si>
  <si>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</si>
  <si>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</si>
  <si>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</si>
  <si>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</si>
  <si>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</si>
  <si>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</si>
  <si>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</si>
  <si>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</si>
  <si>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</si>
  <si>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</si>
  <si>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</si>
  <si>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</si>
  <si>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</si>
  <si>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</si>
  <si>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</si>
  <si>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</si>
  <si>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</si>
  <si>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</si>
  <si>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</si>
  <si>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</si>
  <si>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</si>
  <si>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</si>
  <si>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</si>
  <si>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</si>
  <si>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</si>
  <si>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</si>
  <si>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</si>
  <si>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</si>
  <si>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</si>
  <si>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</si>
  <si>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</si>
  <si>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</si>
  <si>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</si>
  <si>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</si>
  <si>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</si>
  <si>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</si>
  <si>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</si>
  <si>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</si>
  <si>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</si>
  <si>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</si>
  <si>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</si>
  <si>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</si>
  <si>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</si>
  <si>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</si>
  <si>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</si>
  <si>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</si>
  <si>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</si>
  <si>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</si>
  <si>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</si>
  <si>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</si>
  <si>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</si>
  <si>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</si>
  <si>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</si>
  <si>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</si>
  <si>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</si>
  <si>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</si>
  <si>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</si>
  <si>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</si>
  <si>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</si>
  <si>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</si>
  <si>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</si>
  <si>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</si>
  <si>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</si>
  <si>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</si>
  <si>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</si>
  <si>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</si>
  <si>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</si>
  <si>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</si>
  <si>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</si>
  <si>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</si>
  <si>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</si>
  <si>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</si>
  <si>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</si>
  <si>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</si>
  <si>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</si>
  <si>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</si>
  <si>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</si>
  <si>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</si>
  <si>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</si>
  <si>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</si>
  <si>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</si>
  <si>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</si>
  <si>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</si>
  <si>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</si>
  <si>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</si>
  <si>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</si>
  <si>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</si>
  <si>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</si>
  <si>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</si>
  <si>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</si>
  <si>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</si>
  <si>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</si>
  <si>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</si>
  <si>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</si>
  <si>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</si>
  <si>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</si>
  <si>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</si>
  <si>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</si>
  <si>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</si>
  <si>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</si>
  <si>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</si>
  <si>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</si>
  <si>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</si>
  <si>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</si>
  <si>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</si>
  <si>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</si>
  <si>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</si>
  <si>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</si>
  <si>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</si>
  <si>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</si>
  <si>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</si>
  <si>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</si>
  <si>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</si>
  <si>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</si>
  <si>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</si>
  <si>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</si>
  <si>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</si>
  <si>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</si>
  <si>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</si>
  <si>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</si>
  <si>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</si>
  <si>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</si>
  <si>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</si>
  <si>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</si>
  <si>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</si>
  <si>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</si>
  <si>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</si>
  <si>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</si>
  <si>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</si>
  <si>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</si>
  <si>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</si>
  <si>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</si>
  <si>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</si>
  <si>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</si>
  <si>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</si>
  <si>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</si>
  <si>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</si>
  <si>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</si>
  <si>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</si>
  <si>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</si>
  <si>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</si>
  <si>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</si>
  <si>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</si>
  <si>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</si>
  <si>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</si>
  <si>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</si>
  <si>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</si>
  <si>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</si>
  <si>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</si>
  <si>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</si>
  <si>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</si>
  <si>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</si>
  <si>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</si>
  <si>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</si>
  <si>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</si>
  <si>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</si>
  <si>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</si>
  <si>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</si>
  <si>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</si>
  <si>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</si>
  <si>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</si>
  <si>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</si>
  <si>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</si>
  <si>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</si>
  <si>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</si>
  <si>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</si>
  <si>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</si>
  <si>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</si>
  <si>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</si>
  <si>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</si>
  <si>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</si>
  <si>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</si>
  <si>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</si>
  <si>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</si>
  <si>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</si>
  <si>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</si>
  <si>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</si>
  <si>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</si>
  <si>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</si>
  <si>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</si>
  <si>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</si>
  <si>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</si>
  <si>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</si>
  <si>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</si>
  <si>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</si>
  <si>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</si>
  <si>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</si>
  <si>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</si>
  <si>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</si>
  <si>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</si>
  <si>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</si>
  <si>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</si>
  <si>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</si>
  <si>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</si>
  <si>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</si>
  <si>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</si>
  <si>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</si>
  <si>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</si>
  <si>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</si>
  <si>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</si>
  <si>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</si>
  <si>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</si>
  <si>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</si>
  <si>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</si>
  <si>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</si>
  <si>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</si>
  <si>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</si>
  <si>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</si>
  <si>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</si>
  <si>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</si>
  <si>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</si>
  <si>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</si>
  <si>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</si>
  <si>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</si>
  <si>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</si>
  <si>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</si>
  <si>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</si>
  <si>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</si>
  <si>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</si>
  <si>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</si>
  <si>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</si>
  <si>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</si>
  <si>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</si>
  <si>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</si>
  <si>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</si>
  <si>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</si>
  <si>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</si>
  <si>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</si>
  <si>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</si>
  <si>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</si>
  <si>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</si>
  <si>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</si>
  <si>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</si>
  <si>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</si>
  <si>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</si>
  <si>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</si>
  <si>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</si>
  <si>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</si>
  <si>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</si>
  <si>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</si>
  <si>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</si>
  <si>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</si>
  <si>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</si>
  <si>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</si>
  <si>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</si>
  <si>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</si>
  <si>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</si>
  <si>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</si>
  <si>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</si>
  <si>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</si>
  <si>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</si>
  <si>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</si>
  <si>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</si>
  <si>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</si>
  <si>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</si>
  <si>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</si>
  <si>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</si>
  <si>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</si>
  <si>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</si>
  <si>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</si>
  <si>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</si>
  <si>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</si>
  <si>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</si>
  <si>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</si>
  <si>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</si>
  <si>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</si>
  <si>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</si>
  <si>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</si>
  <si>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</si>
  <si>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</si>
  <si>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</si>
  <si>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</si>
  <si>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</si>
  <si>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</si>
  <si>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</si>
  <si>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</si>
  <si>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</si>
  <si>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</si>
  <si>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</si>
  <si>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</si>
  <si>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</si>
  <si>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</si>
  <si>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</si>
  <si>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</si>
  <si>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</si>
  <si>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</si>
  <si>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</si>
  <si>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</si>
  <si>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</si>
  <si>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</si>
  <si>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</si>
  <si>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</si>
  <si>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</si>
  <si>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</si>
  <si>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</si>
  <si>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</si>
  <si>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</si>
  <si>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</si>
  <si>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</si>
  <si>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</si>
  <si>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</si>
  <si>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</si>
  <si>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</si>
  <si>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</si>
  <si>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</si>
  <si>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</si>
  <si>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</si>
  <si>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</si>
  <si>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</si>
  <si>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</si>
  <si>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</si>
  <si>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</si>
  <si>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</si>
  <si>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</si>
  <si>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</si>
  <si>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</si>
  <si>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</si>
  <si>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</si>
  <si>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</si>
  <si>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</si>
  <si>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</si>
  <si>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</si>
  <si>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</si>
  <si>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</si>
  <si>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</si>
  <si>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</si>
  <si>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</si>
  <si>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</si>
  <si>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</si>
  <si>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</si>
  <si>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</si>
  <si>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</si>
  <si>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</si>
  <si>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</si>
  <si>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</si>
  <si>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</si>
  <si>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</si>
  <si>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</si>
  <si>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</si>
  <si>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</si>
  <si>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</si>
  <si>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</si>
  <si>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</si>
  <si>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</si>
  <si>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</si>
  <si>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</si>
  <si>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</si>
  <si>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</si>
  <si>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</si>
  <si>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</si>
  <si>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</si>
  <si>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</si>
  <si>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</si>
  <si>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</si>
  <si>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</si>
  <si>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</si>
  <si>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</si>
  <si>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</si>
  <si>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</si>
  <si>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</si>
  <si>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</si>
  <si>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</si>
  <si>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</si>
  <si>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</si>
  <si>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</si>
  <si>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</si>
  <si>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</si>
  <si>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</si>
  <si>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</si>
  <si>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</si>
  <si>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</si>
  <si>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</si>
  <si>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</si>
  <si>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</si>
  <si>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</si>
  <si>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</si>
  <si>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</si>
  <si>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</si>
  <si>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</si>
  <si>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</si>
  <si>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</si>
  <si>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</si>
  <si>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</si>
  <si>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</si>
  <si>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</si>
  <si>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</si>
  <si>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</si>
  <si>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</si>
  <si>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</si>
  <si>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</si>
  <si>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</si>
  <si>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</si>
  <si>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</si>
  <si>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</si>
  <si>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</si>
  <si>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</si>
  <si>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</si>
  <si>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</si>
  <si>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</si>
  <si>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</si>
  <si>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</si>
  <si>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</si>
  <si>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</si>
  <si>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</si>
  <si>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</si>
  <si>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</si>
  <si>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</si>
  <si>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</si>
  <si>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</si>
  <si>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</si>
  <si>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</si>
  <si>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</si>
  <si>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</si>
  <si>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</si>
  <si>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</si>
  <si>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</si>
  <si>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</si>
  <si>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</si>
  <si>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</si>
  <si>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</si>
  <si>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</si>
  <si>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</si>
  <si>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</si>
  <si>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</si>
  <si>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</si>
  <si>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</si>
  <si>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</si>
  <si>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</si>
  <si>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</si>
  <si>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</si>
  <si>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</si>
  <si>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</si>
  <si>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</si>
  <si>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</si>
  <si>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</si>
  <si>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</si>
  <si>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</si>
  <si>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</si>
  <si>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</si>
  <si>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</si>
  <si>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</si>
  <si>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</si>
  <si>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</si>
  <si>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</si>
  <si>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</si>
  <si>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</si>
  <si>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</si>
  <si>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</si>
  <si>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</si>
  <si>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</si>
  <si>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</si>
  <si>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</si>
  <si>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</si>
  <si>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</si>
  <si>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</si>
  <si>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</si>
  <si>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</si>
  <si>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</si>
  <si>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</si>
  <si>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</si>
  <si>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</si>
  <si>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</si>
  <si>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</si>
  <si>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</si>
  <si>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</si>
  <si>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</si>
  <si>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</si>
  <si>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</si>
  <si>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</si>
  <si>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</si>
  <si>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</si>
  <si>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</si>
  <si>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</si>
  <si>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</si>
  <si>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</si>
  <si>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</si>
  <si>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</si>
  <si>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</si>
  <si>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</si>
  <si>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</si>
  <si>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</si>
  <si>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</si>
  <si>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</si>
  <si>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</si>
  <si>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</si>
  <si>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</si>
  <si>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</si>
  <si>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</si>
  <si>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</si>
  <si>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</si>
  <si>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</si>
  <si>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</si>
  <si>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</si>
  <si>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</si>
  <si>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</si>
  <si>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</si>
  <si>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</si>
  <si>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</si>
  <si>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</si>
  <si>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</si>
  <si>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</si>
  <si>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</si>
  <si>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</si>
  <si>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</si>
  <si>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</si>
  <si>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</si>
  <si>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</si>
  <si>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</si>
  <si>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</si>
  <si>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</si>
  <si>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</si>
  <si>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</si>
  <si>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</si>
  <si>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</si>
  <si>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</si>
  <si>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</si>
  <si>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</si>
  <si>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</si>
  <si>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</si>
  <si>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</si>
  <si>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</si>
  <si>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</si>
  <si>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</si>
  <si>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</si>
  <si>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</si>
  <si>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</si>
  <si>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</si>
  <si>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</si>
  <si>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</si>
  <si>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</si>
  <si>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</si>
  <si>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</si>
  <si>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</si>
  <si>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</si>
  <si>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</si>
  <si>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</si>
  <si>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</si>
  <si>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</si>
  <si>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</si>
  <si>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</si>
  <si>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</si>
  <si>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</si>
  <si>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</si>
  <si>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</si>
  <si>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</si>
  <si>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</si>
  <si>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</si>
  <si>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</si>
  <si>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</si>
  <si>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</si>
  <si>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</si>
  <si>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</si>
  <si>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</si>
  <si>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</si>
  <si>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</si>
  <si>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</si>
  <si>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</si>
  <si>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</si>
  <si>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</si>
  <si>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</si>
  <si>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</si>
  <si>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</si>
  <si>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</si>
  <si>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</si>
  <si>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</si>
  <si>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</si>
  <si>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</si>
  <si>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</si>
  <si>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</si>
  <si>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</si>
  <si>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</si>
  <si>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</si>
  <si>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</si>
  <si>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</si>
  <si>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</si>
  <si>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</si>
  <si>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</si>
  <si>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</si>
  <si>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</si>
  <si>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</si>
  <si>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</si>
  <si>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</si>
  <si>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</si>
  <si>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</si>
  <si>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</si>
  <si>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</si>
  <si>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</si>
  <si>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</si>
  <si>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</si>
  <si>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</si>
  <si>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</si>
  <si>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</si>
  <si>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</si>
  <si>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</si>
  <si>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</si>
  <si>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</si>
  <si>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</si>
  <si>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</si>
  <si>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</si>
  <si>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</si>
  <si>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</si>
  <si>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</si>
  <si>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</si>
  <si>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</si>
  <si>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</si>
  <si>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</si>
  <si>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</si>
  <si>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</si>
  <si>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</si>
  <si>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</si>
  <si>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</si>
  <si>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</si>
  <si>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</si>
  <si>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</si>
  <si>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</si>
  <si>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</si>
  <si>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</si>
  <si>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</si>
  <si>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</si>
  <si>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</si>
  <si>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</si>
  <si>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</si>
  <si>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</si>
  <si>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</si>
  <si>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</si>
  <si>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</si>
  <si>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</si>
  <si>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</si>
  <si>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</si>
  <si>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</si>
  <si>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</si>
  <si>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</si>
  <si>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</si>
  <si>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</si>
  <si>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</si>
  <si>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</si>
  <si>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</si>
  <si>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</si>
  <si>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</si>
  <si>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</si>
  <si>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</si>
  <si>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</si>
  <si>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</si>
  <si>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</si>
  <si>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</si>
  <si>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</si>
  <si>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</si>
  <si>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</si>
  <si>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</si>
  <si>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</si>
  <si>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</si>
  <si>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</si>
  <si>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</si>
  <si>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</si>
  <si>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</si>
  <si>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</si>
  <si>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</si>
  <si>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</si>
  <si>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</si>
  <si>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</si>
  <si>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</si>
  <si>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</si>
  <si>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</si>
  <si>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</si>
  <si>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</si>
  <si>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</si>
  <si>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</si>
  <si>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</si>
  <si>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</si>
  <si>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</si>
  <si>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</si>
  <si>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</si>
  <si>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</si>
  <si>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</si>
  <si>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</si>
  <si>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</si>
  <si>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</si>
  <si>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</si>
  <si>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</si>
  <si>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</si>
  <si>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</si>
  <si>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</si>
  <si>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</si>
  <si>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</si>
  <si>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</si>
  <si>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</si>
  <si>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</si>
  <si>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</si>
  <si>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</si>
  <si>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</si>
  <si>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</si>
  <si>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</si>
  <si>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</si>
  <si>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</si>
  <si>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</si>
  <si>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</si>
  <si>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</si>
  <si>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</si>
  <si>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</si>
  <si>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</si>
  <si>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</si>
  <si>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</si>
  <si>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</si>
  <si>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</si>
  <si>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</si>
  <si>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</si>
  <si>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</si>
  <si>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</si>
  <si>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</si>
  <si>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</si>
  <si>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</si>
  <si>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</si>
  <si>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</si>
  <si>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</si>
  <si>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</si>
  <si>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</si>
  <si>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</si>
  <si>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</si>
  <si>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</si>
  <si>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</si>
  <si>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</si>
  <si>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</si>
  <si>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</si>
  <si>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</si>
  <si>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</si>
  <si>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</si>
  <si>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</si>
  <si>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</si>
  <si>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</si>
  <si>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</si>
  <si>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</si>
  <si>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</si>
  <si>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</si>
  <si>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</si>
  <si>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</si>
  <si>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</si>
  <si>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</si>
  <si>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</si>
  <si>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</si>
  <si>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</si>
  <si>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</si>
  <si>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</si>
  <si>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</si>
  <si>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</si>
  <si>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</si>
  <si>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</si>
  <si>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</si>
  <si>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</si>
  <si>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</si>
  <si>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</si>
  <si>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</si>
  <si>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</si>
  <si>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</si>
  <si>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</si>
  <si>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</si>
  <si>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</si>
  <si>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</si>
  <si>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</si>
  <si>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</si>
  <si>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</si>
  <si>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</si>
  <si>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</si>
  <si>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</si>
  <si>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</si>
  <si>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</si>
  <si>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</si>
  <si>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</si>
  <si>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</si>
  <si>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</si>
  <si>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</si>
  <si>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</si>
  <si>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</si>
  <si>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</si>
  <si>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</si>
  <si>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</si>
  <si>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</si>
  <si>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</si>
  <si>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</si>
  <si>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</si>
  <si>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</si>
  <si>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</si>
  <si>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</si>
  <si>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</si>
  <si>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</si>
  <si>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</si>
  <si>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</si>
  <si>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</si>
  <si>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</si>
  <si>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</si>
  <si>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</si>
  <si>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</si>
  <si>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</si>
  <si>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</si>
  <si>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</si>
  <si>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</si>
  <si>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</si>
  <si>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</si>
  <si>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</si>
  <si>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</si>
  <si>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</si>
  <si>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</si>
  <si>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</si>
  <si>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</si>
  <si>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</si>
  <si>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</si>
  <si>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</si>
  <si>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</si>
  <si>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</si>
  <si>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</si>
  <si>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</si>
  <si>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</si>
  <si>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</si>
  <si>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</si>
  <si>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</si>
  <si>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</si>
  <si>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</si>
  <si>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</si>
  <si>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</si>
  <si>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</si>
  <si>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</si>
  <si>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</si>
  <si>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</si>
  <si>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</si>
  <si>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</si>
  <si>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</si>
  <si>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</si>
  <si>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</si>
  <si>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</si>
  <si>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</si>
  <si>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</si>
  <si>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</si>
  <si>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</si>
  <si>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</si>
  <si>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</si>
  <si>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</si>
  <si>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</si>
  <si>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</si>
  <si>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</si>
  <si>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</si>
  <si>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</si>
  <si>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</si>
  <si>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</si>
  <si>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</si>
  <si>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</si>
  <si>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</si>
  <si>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</si>
  <si>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</si>
  <si>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</si>
  <si>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</si>
  <si>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</si>
  <si>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</si>
  <si>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</si>
  <si>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</si>
  <si>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</si>
  <si>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</si>
  <si>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</si>
  <si>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</si>
  <si>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</si>
  <si>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</si>
  <si>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</si>
  <si>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</si>
  <si>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</si>
  <si>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</si>
  <si>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</si>
  <si>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</si>
  <si>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</si>
  <si>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</si>
  <si>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</si>
  <si>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</si>
  <si>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</si>
  <si>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</si>
  <si>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</si>
  <si>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</si>
  <si>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</si>
  <si>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</si>
  <si>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</si>
  <si>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</si>
  <si>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</si>
  <si>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</si>
  <si>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</si>
  <si>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</si>
  <si>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</si>
  <si>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</si>
  <si>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</si>
  <si>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</si>
  <si>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</si>
  <si>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</si>
  <si>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</si>
  <si>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</si>
  <si>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</si>
  <si>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</si>
  <si>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</si>
  <si>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</si>
  <si>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</si>
  <si>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</si>
  <si>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</si>
  <si>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</si>
  <si>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</si>
  <si>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</si>
  <si>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</si>
  <si>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</si>
  <si>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</si>
  <si>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</si>
  <si>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</si>
  <si>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</si>
  <si>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</si>
  <si>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</si>
  <si>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</si>
  <si>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</si>
  <si>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</si>
  <si>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</si>
  <si>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</si>
  <si>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</si>
  <si>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</si>
  <si>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</si>
  <si>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</si>
  <si>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</si>
  <si>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</si>
  <si>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</si>
  <si>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</si>
  <si>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</si>
  <si>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</si>
  <si>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</si>
  <si>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</si>
  <si>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</si>
  <si>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</si>
  <si>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</si>
  <si>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</si>
  <si>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</si>
  <si>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</si>
  <si>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</si>
  <si>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</si>
  <si>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</si>
  <si>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</si>
  <si>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</si>
  <si>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</si>
  <si>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</si>
  <si>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</si>
  <si>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</si>
  <si>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</si>
  <si>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</si>
  <si>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</si>
  <si>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</si>
  <si>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</si>
  <si>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</si>
  <si>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</si>
  <si>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</si>
  <si>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</si>
  <si>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</si>
  <si>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</si>
  <si>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</si>
  <si>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</si>
  <si>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</si>
  <si>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</si>
  <si>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</si>
  <si>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</si>
  <si>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</si>
  <si>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</si>
  <si>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</si>
  <si>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</si>
  <si>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</si>
  <si>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</si>
  <si>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</si>
  <si>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</si>
  <si>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</si>
  <si>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</si>
  <si>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</si>
  <si>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</si>
  <si>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</si>
  <si>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</si>
  <si>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</si>
  <si>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</si>
  <si>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</si>
  <si>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</si>
  <si>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</si>
  <si>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</si>
  <si>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</si>
  <si>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</si>
  <si>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</si>
  <si>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</si>
  <si>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</si>
  <si>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</si>
  <si>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</si>
  <si>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</si>
  <si>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</si>
  <si>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</si>
  <si>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</si>
  <si>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</si>
  <si>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</si>
  <si>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</si>
  <si>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</si>
  <si>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</si>
  <si>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</si>
  <si>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</si>
  <si>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</si>
  <si>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</si>
  <si>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</si>
  <si>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</si>
  <si>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</si>
  <si>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</si>
  <si>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</si>
  <si>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</si>
  <si>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</si>
  <si>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</si>
  <si>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</si>
  <si>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</si>
  <si>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</si>
  <si>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</si>
  <si>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</si>
  <si>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</si>
  <si>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</si>
  <si>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</si>
  <si>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</si>
  <si>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</si>
  <si>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</si>
  <si>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</si>
  <si>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</si>
  <si>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</si>
  <si>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</si>
  <si>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</si>
  <si>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</si>
  <si>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</si>
  <si>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</si>
  <si>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</si>
  <si>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</si>
  <si>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</si>
  <si>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</si>
  <si>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</si>
  <si>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</si>
  <si>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</si>
  <si>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</si>
  <si>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</si>
  <si>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</si>
  <si>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</si>
  <si>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</si>
  <si>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</si>
  <si>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</si>
  <si>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</si>
  <si>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</si>
  <si>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</si>
  <si>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</si>
  <si>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</si>
  <si>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</si>
  <si>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</si>
  <si>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</si>
  <si>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</si>
  <si>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</si>
  <si>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</si>
  <si>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</si>
  <si>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</si>
  <si>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</si>
  <si>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</si>
  <si>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</si>
  <si>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</si>
  <si>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</si>
  <si>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</si>
  <si>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</si>
  <si>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</si>
  <si>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</si>
  <si>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</si>
  <si>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</si>
  <si>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</si>
  <si>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</si>
  <si>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</si>
  <si>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</si>
  <si>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</si>
  <si>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</si>
  <si>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</si>
  <si>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</si>
  <si>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</si>
  <si>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</si>
  <si>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</si>
  <si>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</si>
  <si>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</si>
  <si>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</si>
  <si>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</si>
  <si>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</si>
  <si>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</si>
  <si>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</si>
  <si>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</si>
  <si>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</si>
  <si>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</si>
  <si>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</si>
  <si>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</si>
  <si>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</si>
  <si>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</si>
  <si>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</si>
  <si>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</si>
  <si>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</si>
  <si>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</si>
  <si>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</si>
  <si>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</si>
  <si>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</si>
  <si>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</si>
  <si>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</si>
  <si>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</si>
  <si>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</si>
  <si>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</si>
  <si>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</si>
  <si>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</si>
  <si>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</si>
  <si>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</si>
  <si>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</si>
  <si>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</si>
  <si>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</si>
  <si>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</si>
  <si>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</si>
  <si>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</si>
  <si>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</si>
  <si>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</si>
  <si>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</si>
  <si>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</si>
  <si>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</si>
  <si>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</si>
  <si>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</si>
  <si>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</si>
  <si>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</si>
  <si>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</si>
  <si>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</si>
  <si>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</si>
  <si>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</si>
  <si>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</si>
  <si>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</si>
  <si>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</si>
  <si>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</si>
  <si>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</si>
  <si>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</si>
  <si>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</si>
  <si>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</si>
  <si>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</si>
  <si>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</si>
  <si>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</si>
  <si>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</si>
  <si>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</si>
  <si>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</si>
  <si>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</si>
  <si>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</si>
  <si>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</si>
  <si>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</si>
  <si>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</si>
  <si>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</si>
  <si>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</si>
  <si>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</si>
  <si>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</si>
  <si>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</si>
  <si>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</si>
  <si>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</si>
  <si>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</si>
  <si>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</si>
  <si>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</si>
  <si>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</si>
  <si>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</si>
  <si>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</si>
  <si>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</si>
  <si>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</si>
  <si>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</si>
  <si>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</si>
  <si>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</si>
  <si>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</si>
  <si>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</si>
  <si>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</si>
  <si>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</si>
  <si>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</si>
  <si>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</si>
  <si>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</si>
  <si>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</si>
  <si>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</si>
  <si>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</si>
  <si>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</si>
  <si>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</si>
  <si>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</si>
  <si>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</si>
  <si>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</si>
  <si>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</si>
  <si>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</si>
  <si>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</si>
  <si>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</si>
  <si>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</si>
  <si>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</si>
  <si>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</si>
  <si>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</si>
  <si>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</si>
  <si>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</si>
  <si>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</si>
  <si>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</si>
  <si>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</si>
  <si>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</si>
  <si>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</si>
  <si>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</si>
  <si>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</si>
  <si>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</si>
  <si>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</si>
  <si>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</si>
  <si>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</si>
  <si>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</si>
  <si>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</si>
  <si>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</si>
  <si>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</si>
  <si>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</si>
  <si>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</si>
  <si>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</si>
  <si>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</si>
  <si>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</si>
  <si>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</si>
  <si>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</si>
  <si>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</si>
  <si>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</si>
  <si>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</si>
  <si>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</si>
  <si>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</si>
  <si>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</si>
  <si>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</si>
  <si>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</si>
  <si>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</si>
  <si>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</si>
  <si>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</si>
  <si>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</si>
  <si>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</si>
  <si>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</si>
  <si>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</si>
  <si>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</si>
  <si>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</si>
  <si>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</si>
  <si>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</si>
  <si>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</si>
  <si>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</si>
  <si>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</si>
  <si>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</si>
  <si>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</si>
  <si>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</si>
  <si>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</si>
  <si>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</si>
  <si>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</si>
  <si>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</si>
  <si>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</si>
  <si>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</si>
  <si>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</si>
  <si>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</si>
  <si>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</si>
  <si>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</si>
  <si>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</si>
  <si>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</si>
  <si>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</si>
  <si>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</si>
  <si>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</si>
  <si>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</si>
  <si>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</si>
  <si>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</si>
  <si>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</si>
  <si>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</si>
  <si>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</si>
  <si>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</si>
  <si>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</si>
  <si>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</si>
  <si>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</si>
  <si>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</si>
  <si>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</si>
  <si>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</si>
  <si>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</si>
  <si>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</si>
  <si>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</si>
  <si>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</si>
  <si>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</si>
  <si>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</si>
  <si>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</si>
  <si>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</si>
  <si>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</si>
  <si>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</si>
  <si>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</si>
  <si>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</si>
  <si>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</si>
  <si>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</si>
  <si>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</si>
  <si>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</si>
  <si>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</si>
  <si>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</si>
  <si>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</si>
  <si>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</si>
  <si>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</si>
  <si>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</si>
  <si>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</si>
  <si>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</si>
  <si>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</si>
  <si>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</si>
  <si>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</si>
  <si>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</si>
  <si>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</si>
  <si>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</si>
  <si>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</si>
  <si>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</si>
  <si>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</si>
  <si>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</si>
  <si>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</si>
  <si>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</si>
  <si>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</si>
  <si>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</si>
  <si>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</si>
  <si>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</si>
  <si>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</si>
  <si>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</si>
  <si>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</si>
  <si>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</si>
  <si>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</si>
  <si>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</si>
  <si>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</si>
  <si>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</si>
  <si>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</si>
  <si>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</si>
  <si>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</si>
  <si>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</si>
  <si>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</si>
  <si>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</si>
  <si>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</si>
  <si>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</si>
  <si>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</si>
  <si>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</si>
  <si>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</si>
  <si>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</si>
  <si>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</si>
  <si>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</si>
  <si>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</si>
  <si>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</si>
  <si>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</si>
  <si>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</si>
  <si>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</si>
  <si>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</si>
  <si>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</si>
  <si>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</si>
  <si>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</si>
  <si>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</si>
  <si>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</si>
  <si>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</si>
  <si>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</si>
  <si>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</si>
  <si>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</si>
  <si>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</si>
  <si>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</si>
  <si>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</si>
  <si>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</si>
  <si>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</si>
  <si>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</si>
  <si>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</si>
  <si>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</si>
  <si>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</si>
  <si>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</si>
  <si>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</si>
  <si>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</si>
  <si>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</si>
  <si>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</si>
  <si>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</si>
  <si>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</si>
  <si>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</si>
  <si>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</si>
  <si>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</si>
  <si>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</si>
  <si>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</si>
  <si>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</si>
  <si>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</si>
  <si>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</si>
  <si>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</si>
  <si>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</si>
  <si>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</si>
  <si>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</si>
  <si>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</si>
  <si>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</si>
  <si>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</si>
  <si>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</si>
  <si>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</si>
  <si>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</si>
  <si>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</si>
  <si>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</si>
  <si>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</si>
  <si>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</si>
  <si>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</si>
  <si>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</si>
  <si>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</si>
  <si>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</si>
  <si>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</si>
  <si>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</si>
  <si>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</si>
  <si>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</si>
  <si>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</si>
  <si>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</si>
  <si>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</si>
  <si>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</si>
  <si>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</si>
  <si>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</si>
  <si>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</si>
  <si>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</si>
  <si>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</si>
  <si>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</si>
  <si>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</si>
  <si>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</si>
  <si>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</si>
  <si>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</si>
  <si>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</si>
  <si>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</si>
  <si>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</si>
  <si>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</si>
  <si>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</si>
  <si>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</si>
  <si>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</si>
  <si>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</si>
  <si>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</si>
  <si>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</si>
  <si>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</si>
  <si>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</si>
  <si>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</si>
  <si>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</si>
  <si>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</si>
  <si>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</si>
  <si>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</si>
  <si>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</si>
  <si>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</si>
  <si>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</si>
  <si>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</si>
  <si>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</si>
  <si>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</si>
  <si>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</si>
  <si>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</si>
  <si>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</si>
  <si>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</si>
  <si>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</si>
  <si>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</si>
  <si>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</si>
  <si>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</si>
  <si>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</si>
  <si>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</si>
  <si>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</si>
  <si>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</si>
  <si>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</si>
  <si>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</si>
  <si>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</si>
  <si>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</si>
  <si>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</si>
  <si>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</si>
  <si>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</si>
  <si>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</si>
  <si>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</si>
  <si>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</si>
  <si>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</si>
  <si>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</si>
  <si>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</si>
  <si>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</si>
  <si>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</si>
  <si>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</si>
  <si>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</si>
  <si>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</si>
  <si>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</si>
  <si>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</si>
  <si>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</si>
  <si>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</si>
  <si>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</si>
  <si>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</si>
  <si>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</si>
  <si>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</si>
  <si>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</si>
  <si>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</si>
  <si>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</si>
  <si>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</si>
  <si>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</si>
  <si>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</si>
  <si>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</si>
  <si>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</si>
  <si>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</si>
  <si>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</si>
  <si>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</si>
  <si>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</si>
  <si>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</si>
  <si>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</si>
  <si>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</si>
  <si>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</si>
  <si>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</si>
  <si>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</si>
  <si>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</si>
  <si>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</si>
  <si>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</si>
  <si>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</si>
  <si>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</si>
  <si>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</si>
  <si>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</si>
  <si>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</si>
  <si>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</si>
  <si>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</si>
  <si>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</si>
  <si>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</si>
  <si>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</si>
  <si>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</si>
  <si>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</si>
  <si>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</si>
  <si>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</si>
  <si>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</si>
  <si>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</si>
  <si>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</si>
  <si>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</si>
  <si>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</si>
  <si>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</si>
  <si>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</si>
  <si>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</si>
  <si>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</si>
  <si>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</si>
  <si>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</si>
  <si>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</si>
  <si>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</si>
  <si>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</si>
  <si>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</si>
  <si>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</si>
  <si>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</si>
  <si>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</si>
  <si>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</si>
  <si>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</si>
  <si>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</si>
  <si>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</si>
  <si>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</si>
  <si>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</si>
  <si>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</si>
  <si>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</si>
  <si>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</si>
  <si>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</si>
  <si>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</si>
  <si>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</si>
  <si>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</si>
  <si>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</si>
  <si>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</si>
  <si>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</si>
  <si>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</si>
  <si>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</si>
  <si>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</si>
  <si>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</si>
  <si>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</si>
  <si>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</si>
  <si>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</si>
  <si>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</si>
  <si>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</si>
  <si>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</si>
  <si>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</si>
  <si>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</si>
  <si>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</si>
  <si>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</si>
  <si>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</si>
  <si>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</si>
  <si>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</si>
  <si>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</si>
  <si>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</si>
  <si>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</si>
  <si>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</si>
  <si>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</si>
  <si>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</si>
  <si>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</si>
  <si>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</si>
  <si>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</si>
  <si>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</si>
  <si>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</si>
  <si>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</si>
  <si>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</si>
  <si>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</si>
  <si>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</si>
  <si>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</si>
  <si>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</si>
  <si>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</si>
  <si>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</si>
  <si>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</si>
  <si>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</si>
  <si>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</si>
  <si>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</si>
  <si>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</si>
  <si>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</si>
  <si>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</si>
  <si>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</si>
  <si>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</si>
  <si>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</si>
  <si>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</si>
  <si>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</si>
  <si>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</si>
  <si>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</si>
  <si>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</si>
  <si>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</si>
  <si>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</si>
  <si>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</si>
  <si>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</si>
  <si>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</si>
  <si>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</si>
  <si>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</si>
  <si>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</si>
  <si>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</si>
  <si>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</si>
  <si>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</si>
  <si>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</si>
  <si>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</si>
  <si>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</si>
  <si>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</si>
  <si>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</si>
  <si>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</si>
  <si>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</si>
  <si>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</si>
  <si>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</si>
  <si>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</si>
  <si>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</si>
  <si>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</si>
  <si>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</si>
  <si>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</si>
  <si>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</si>
  <si>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</si>
  <si>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</si>
  <si>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</si>
  <si>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</si>
  <si>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</si>
  <si>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</si>
  <si>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</si>
  <si>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</si>
  <si>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</si>
  <si>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</si>
  <si>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</si>
  <si>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</si>
  <si>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</si>
  <si>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</si>
  <si>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</si>
  <si>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</si>
  <si>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</si>
  <si>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</si>
  <si>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</si>
  <si>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</si>
  <si>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</si>
  <si>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</si>
  <si>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</si>
  <si>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</si>
  <si>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</si>
  <si>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</si>
  <si>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</si>
  <si>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</si>
  <si>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</si>
  <si>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</si>
  <si>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</si>
  <si>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</si>
  <si>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</si>
  <si>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</si>
  <si>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</si>
  <si>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</si>
  <si>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</si>
  <si>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</si>
  <si>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</si>
  <si>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</si>
  <si>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</si>
  <si>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</si>
  <si>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</si>
  <si>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</si>
  <si>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</si>
  <si>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</si>
  <si>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</si>
  <si>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</si>
  <si>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</si>
  <si>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</si>
  <si>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</si>
  <si>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</si>
  <si>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</si>
  <si>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</si>
  <si>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</si>
  <si>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</si>
  <si>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</si>
  <si>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</si>
  <si>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</si>
  <si>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</si>
  <si>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</si>
  <si>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</si>
  <si>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</si>
  <si>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</si>
  <si>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</si>
  <si>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</si>
  <si>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</si>
  <si>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</si>
  <si>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</si>
  <si>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</si>
  <si>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</si>
  <si>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</si>
  <si>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</si>
  <si>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</si>
  <si>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</si>
  <si>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</si>
  <si>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</si>
  <si>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</si>
  <si>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</si>
  <si>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</si>
  <si>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</si>
  <si>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</si>
  <si>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</si>
  <si>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</si>
  <si>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</si>
  <si>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</si>
  <si>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</si>
  <si>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</si>
  <si>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</si>
  <si>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</si>
  <si>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</si>
  <si>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</si>
  <si>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</si>
  <si>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</si>
  <si>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</si>
  <si>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</si>
  <si>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</si>
  <si>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</si>
  <si>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</si>
  <si>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</si>
  <si>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</si>
  <si>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</si>
  <si>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</si>
  <si>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</si>
  <si>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</si>
  <si>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</si>
  <si>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</si>
  <si>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</si>
  <si>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</si>
  <si>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</si>
  <si>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</si>
  <si>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</si>
  <si>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</si>
  <si>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</si>
  <si>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</si>
  <si>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</si>
  <si>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</si>
  <si>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</si>
  <si>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</si>
  <si>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</si>
  <si>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</si>
  <si>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</si>
  <si>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</si>
  <si>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</si>
  <si>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</si>
  <si>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</si>
  <si>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</si>
  <si>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</si>
  <si>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</si>
  <si>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</si>
  <si>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</si>
  <si>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</si>
  <si>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</si>
  <si>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</si>
  <si>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</si>
  <si>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</si>
  <si>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</si>
  <si>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</si>
  <si>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</si>
  <si>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</si>
  <si>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</si>
  <si>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</si>
  <si>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</si>
  <si>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</si>
  <si>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</si>
  <si>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</si>
  <si>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</si>
  <si>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</si>
  <si>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</si>
  <si>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</si>
  <si>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</si>
  <si>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</si>
  <si>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</si>
  <si>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</si>
  <si>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</si>
  <si>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</si>
  <si>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</si>
  <si>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</si>
  <si>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</si>
  <si>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</si>
  <si>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</si>
  <si>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</si>
  <si>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</si>
  <si>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</si>
  <si>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</si>
  <si>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</si>
  <si>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</si>
  <si>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</si>
  <si>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</si>
  <si>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</si>
  <si>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</si>
  <si>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</si>
  <si>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</si>
  <si>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</si>
  <si>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</si>
  <si>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</si>
  <si>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</si>
  <si>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</si>
  <si>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</si>
  <si>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</si>
  <si>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</si>
  <si>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</si>
  <si>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</si>
  <si>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</si>
  <si>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</si>
  <si>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</si>
  <si>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</si>
  <si>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</si>
  <si>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</si>
  <si>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</si>
  <si>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</si>
  <si>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</si>
  <si>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</si>
  <si>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</si>
  <si>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</si>
  <si>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</si>
  <si>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</si>
  <si>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</si>
  <si>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</si>
  <si>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</si>
  <si>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</si>
  <si>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</si>
  <si>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</si>
  <si>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</si>
  <si>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</si>
  <si>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</si>
  <si>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</si>
  <si>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</si>
  <si>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</si>
  <si>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</si>
  <si>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</si>
  <si>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</si>
  <si>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</si>
  <si>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</si>
  <si>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</si>
  <si>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</si>
  <si>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</si>
  <si>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</si>
  <si>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</si>
  <si>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</si>
  <si>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</si>
  <si>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</si>
  <si>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</si>
  <si>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</si>
  <si>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</si>
  <si>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</si>
  <si>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</si>
  <si>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</si>
  <si>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</si>
  <si>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</si>
  <si>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</si>
  <si>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</si>
  <si>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</si>
  <si>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</si>
  <si>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</si>
  <si>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</si>
  <si>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</si>
  <si>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</si>
  <si>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</si>
  <si>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</si>
  <si>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</si>
  <si>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</si>
  <si>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</si>
  <si>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</si>
  <si>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</si>
  <si>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</si>
  <si>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</si>
  <si>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</si>
  <si>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</si>
  <si>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</si>
  <si>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</si>
  <si>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</si>
  <si>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</si>
  <si>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</si>
  <si>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</si>
  <si>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</si>
  <si>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</si>
  <si>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</si>
  <si>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</si>
  <si>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</si>
  <si>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</si>
  <si>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</si>
  <si>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</si>
  <si>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</si>
  <si>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</si>
  <si>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</si>
  <si>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</si>
  <si>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</si>
  <si>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</si>
  <si>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</si>
  <si>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</si>
  <si>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</si>
  <si>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</si>
  <si>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</si>
  <si>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</si>
  <si>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</si>
  <si>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</si>
  <si>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</si>
  <si>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</si>
  <si>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</si>
  <si>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</si>
  <si>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</si>
  <si>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</si>
  <si>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</si>
  <si>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</si>
  <si>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</si>
  <si>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</si>
  <si>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</si>
  <si>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</si>
  <si>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</si>
  <si>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</si>
  <si>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</si>
  <si>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</si>
  <si>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</si>
  <si>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</si>
  <si>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</si>
  <si>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</si>
  <si>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</si>
  <si>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</si>
  <si>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</si>
  <si>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</si>
  <si>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</si>
  <si>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</si>
  <si>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</si>
  <si>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</si>
  <si>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</si>
  <si>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</si>
  <si>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</si>
  <si>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</si>
  <si>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</si>
  <si>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</si>
  <si>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</si>
  <si>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</si>
  <si>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</si>
  <si>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</si>
  <si>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</si>
  <si>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</si>
  <si>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</si>
  <si>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</si>
  <si>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</si>
  <si>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</si>
  <si>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</si>
  <si>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</si>
  <si>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</si>
  <si>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</si>
  <si>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</si>
  <si>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</si>
  <si>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</si>
  <si>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</si>
  <si>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</si>
  <si>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</si>
  <si>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</si>
  <si>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</si>
  <si>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</si>
  <si>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</si>
  <si>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</si>
  <si>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</si>
  <si>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</si>
  <si>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</si>
  <si>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</si>
  <si>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</si>
  <si>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</si>
  <si>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</si>
  <si>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</si>
  <si>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</si>
  <si>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</si>
  <si>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</si>
  <si>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</si>
  <si>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</si>
  <si>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</si>
  <si>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</si>
  <si>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</si>
  <si>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</si>
  <si>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</si>
  <si>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</si>
  <si>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</si>
  <si>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</si>
  <si>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</si>
  <si>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</si>
  <si>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</si>
  <si>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</si>
  <si>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</si>
  <si>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</si>
  <si>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</si>
  <si>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</si>
  <si>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</si>
  <si>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</si>
  <si>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</si>
  <si>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</si>
  <si>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</si>
  <si>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</si>
  <si>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</si>
  <si>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</si>
  <si>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</si>
  <si>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</si>
  <si>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</si>
  <si>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</si>
  <si>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</si>
  <si>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</si>
  <si>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</si>
  <si>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</si>
  <si>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</si>
  <si>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</si>
  <si>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</si>
  <si>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</si>
  <si>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</si>
  <si>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</si>
  <si>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</si>
  <si>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</si>
  <si>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</si>
  <si>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</si>
  <si>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</si>
  <si>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</si>
  <si>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</si>
  <si>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</si>
  <si>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</si>
  <si>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</si>
  <si>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</si>
  <si>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</si>
  <si>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</si>
  <si>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</si>
  <si>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</si>
  <si>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</si>
  <si>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</si>
  <si>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</si>
  <si>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</si>
  <si>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</si>
  <si>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</si>
  <si>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</si>
  <si>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</si>
  <si>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</si>
  <si>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</si>
  <si>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</si>
  <si>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</si>
  <si>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</si>
  <si>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</si>
  <si>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</si>
  <si>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</si>
  <si>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</si>
  <si>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</si>
  <si>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</si>
  <si>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</si>
  <si>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</si>
  <si>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</si>
  <si>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</si>
  <si>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</si>
  <si>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</si>
  <si>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</si>
  <si>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</si>
  <si>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</si>
  <si>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</si>
  <si>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</si>
  <si>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</si>
  <si>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</si>
  <si>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</si>
  <si>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</si>
  <si>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</si>
  <si>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</si>
  <si>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</si>
  <si>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</si>
  <si>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</si>
  <si>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</si>
  <si>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</si>
  <si>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</si>
  <si>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</si>
  <si>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</si>
  <si>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</si>
  <si>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</si>
  <si>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</si>
  <si>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</si>
  <si>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</si>
  <si>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</si>
  <si>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</si>
  <si>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</si>
  <si>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</si>
  <si>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</si>
  <si>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</si>
  <si>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</si>
  <si>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</si>
  <si>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</si>
  <si>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</si>
  <si>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</si>
  <si>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</si>
  <si>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</si>
  <si>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</si>
  <si>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</si>
  <si>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</si>
  <si>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</si>
  <si>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</si>
  <si>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</si>
  <si>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</si>
  <si>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</si>
  <si>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</si>
  <si>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</si>
  <si>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</si>
  <si>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</si>
  <si>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</si>
  <si>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</si>
  <si>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</si>
  <si>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</si>
  <si>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</si>
  <si>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</si>
  <si>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</si>
  <si>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</si>
  <si>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</si>
  <si>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</si>
  <si>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</si>
  <si>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</si>
  <si>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</si>
  <si>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</si>
  <si>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</si>
  <si>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</si>
  <si>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</si>
  <si>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</si>
  <si>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</si>
  <si>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</si>
  <si>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</si>
  <si>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</si>
  <si>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</si>
  <si>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</si>
  <si>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</si>
  <si>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</si>
  <si>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</si>
  <si>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</si>
  <si>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</si>
  <si>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</si>
  <si>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</si>
  <si>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</si>
  <si>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</si>
  <si>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</si>
  <si>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</si>
  <si>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</si>
  <si>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</si>
  <si>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</si>
  <si>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</si>
  <si>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</si>
  <si>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</si>
  <si>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</si>
  <si>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</si>
  <si>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</si>
  <si>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</si>
  <si>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</si>
  <si>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</si>
  <si>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</si>
  <si>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</si>
  <si>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</si>
  <si>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</si>
  <si>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</si>
  <si>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</si>
  <si>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</si>
  <si>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</si>
  <si>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</si>
  <si>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</si>
  <si>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</si>
  <si>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</si>
  <si>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</si>
  <si>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</si>
  <si>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</si>
  <si>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</si>
  <si>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</si>
  <si>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</si>
  <si>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</si>
  <si>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</si>
  <si>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</si>
  <si>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</si>
  <si>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</si>
  <si>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</si>
  <si>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</si>
  <si>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</si>
  <si>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</si>
  <si>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</si>
  <si>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</si>
  <si>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</si>
  <si>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</si>
  <si>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</si>
  <si>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</si>
  <si>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</si>
  <si>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</si>
  <si>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</si>
  <si>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</si>
  <si>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</si>
  <si>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</si>
  <si>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</si>
  <si>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</si>
  <si>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</si>
  <si>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</si>
  <si>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</si>
  <si>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</si>
  <si>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</si>
  <si>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</si>
  <si>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</si>
  <si>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</si>
  <si>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</si>
  <si>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</si>
  <si>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</si>
  <si>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</si>
  <si>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</si>
  <si>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</si>
  <si>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</si>
  <si>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</si>
  <si>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</si>
  <si>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</si>
  <si>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</si>
  <si>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</si>
  <si>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</si>
  <si>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</si>
  <si>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</si>
  <si>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</si>
  <si>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</si>
  <si>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</si>
  <si>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</si>
  <si>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</si>
  <si>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</si>
  <si>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</si>
  <si>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</si>
  <si>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</si>
  <si>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</si>
  <si>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</si>
  <si>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</si>
  <si>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</si>
  <si>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</si>
  <si>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</si>
  <si>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</si>
  <si>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</si>
  <si>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</si>
  <si>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</si>
  <si>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</si>
  <si>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</si>
  <si>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</si>
  <si>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</si>
  <si>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</si>
  <si>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</si>
  <si>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</si>
  <si>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</si>
  <si>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</si>
  <si>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</si>
  <si>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</si>
  <si>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</si>
  <si>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</si>
  <si>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</si>
  <si>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</si>
  <si>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</si>
  <si>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</si>
  <si>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</si>
  <si>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</si>
  <si>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</si>
  <si>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</si>
  <si>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</si>
  <si>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</si>
  <si>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</si>
  <si>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</si>
  <si>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</si>
  <si>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</si>
  <si>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</si>
  <si>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</si>
  <si>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</si>
  <si>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</si>
  <si>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</si>
  <si>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</si>
  <si>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</si>
  <si>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</si>
  <si>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</si>
  <si>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</si>
  <si>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</si>
  <si>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</si>
  <si>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</si>
  <si>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</si>
  <si>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</si>
  <si>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</si>
  <si>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</si>
  <si>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</si>
  <si>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</si>
  <si>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</si>
  <si>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</si>
  <si>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</si>
  <si>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</si>
  <si>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</si>
  <si>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</si>
  <si>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</si>
  <si>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</si>
  <si>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</si>
  <si>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</si>
  <si>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</si>
  <si>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</si>
  <si>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</si>
  <si>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</si>
  <si>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</si>
  <si>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</si>
  <si>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</si>
  <si>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</si>
  <si>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</si>
  <si>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</si>
  <si>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</si>
  <si>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</si>
  <si>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</si>
  <si>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</si>
  <si>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</si>
  <si>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</si>
  <si>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</si>
  <si>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</si>
  <si>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</si>
  <si>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</si>
  <si>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</si>
  <si>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</si>
  <si>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</si>
  <si>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</si>
  <si>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</si>
  <si>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</si>
  <si>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</si>
  <si>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</si>
  <si>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</si>
  <si>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</si>
  <si>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</si>
  <si>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</si>
  <si>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</si>
  <si>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</si>
  <si>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</si>
  <si>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</si>
  <si>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</si>
  <si>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</si>
  <si>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</si>
  <si>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</si>
  <si>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</si>
  <si>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</si>
  <si>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</si>
  <si>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</si>
  <si>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</si>
  <si>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</si>
  <si>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</si>
  <si>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</si>
  <si>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</si>
  <si>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</si>
  <si>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</si>
  <si>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</si>
  <si>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</si>
  <si>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</si>
  <si>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</si>
  <si>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</si>
  <si>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</si>
  <si>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</si>
  <si>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</si>
  <si>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</si>
  <si>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</si>
  <si>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</si>
  <si>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</si>
  <si>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</si>
  <si>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</si>
  <si>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</si>
  <si>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</si>
  <si>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</si>
  <si>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</si>
  <si>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</si>
  <si>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</si>
  <si>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</si>
  <si>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</si>
  <si>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</si>
  <si>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</si>
  <si>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</si>
  <si>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</si>
  <si>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</si>
  <si>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</si>
  <si>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</si>
  <si>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</si>
  <si>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</si>
  <si>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</si>
  <si>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</si>
  <si>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</si>
  <si>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</si>
  <si>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</si>
  <si>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</si>
  <si>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</si>
  <si>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</si>
  <si>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</si>
  <si>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</si>
  <si>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</si>
  <si>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</si>
  <si>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</si>
  <si>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</si>
  <si>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</si>
  <si>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</si>
  <si>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</si>
  <si>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</si>
  <si>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</si>
  <si>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</si>
  <si>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</si>
  <si>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</si>
  <si>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</si>
  <si>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</si>
  <si>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</si>
  <si>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</si>
  <si>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</si>
  <si>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</si>
  <si>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</si>
  <si>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</si>
  <si>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</si>
  <si>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</si>
  <si>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</si>
  <si>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</si>
  <si>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</si>
  <si>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</si>
  <si>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</si>
  <si>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</si>
  <si>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</si>
  <si>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</si>
  <si>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</si>
  <si>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</si>
  <si>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</si>
  <si>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</si>
  <si>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</si>
  <si>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</si>
  <si>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</si>
  <si>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</si>
  <si>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</si>
  <si>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</si>
  <si>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</si>
  <si>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</si>
  <si>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</si>
  <si>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</si>
  <si>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</si>
  <si>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</si>
  <si>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</si>
  <si>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</si>
  <si>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</si>
  <si>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</si>
  <si>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</si>
  <si>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</si>
  <si>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</si>
  <si>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</si>
  <si>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</si>
  <si>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</si>
  <si>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</si>
  <si>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</si>
  <si>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</si>
  <si>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</si>
  <si>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</si>
  <si>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</si>
  <si>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</si>
  <si>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</si>
  <si>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</si>
  <si>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</si>
  <si>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</si>
  <si>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</si>
  <si>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</si>
  <si>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</si>
  <si>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</si>
  <si>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</si>
  <si>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</si>
  <si>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</si>
  <si>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</si>
  <si>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</si>
  <si>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</si>
  <si>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</si>
  <si>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</si>
  <si>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</si>
  <si>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</si>
  <si>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</si>
  <si>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</si>
  <si>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</si>
  <si>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</si>
  <si>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</si>
  <si>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</si>
  <si>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</si>
  <si>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</si>
  <si>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</si>
  <si>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</si>
  <si>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</si>
  <si>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</si>
  <si>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</si>
  <si>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</si>
  <si>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</si>
  <si>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</si>
  <si>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</si>
  <si>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</si>
  <si>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</si>
  <si>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</si>
  <si>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</si>
  <si>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</si>
  <si>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</si>
  <si>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</si>
  <si>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</si>
  <si>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</si>
  <si>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</si>
  <si>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</si>
  <si>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</si>
  <si>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</si>
  <si>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</si>
  <si>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</si>
  <si>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</si>
  <si>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</si>
  <si>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</si>
  <si>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</si>
  <si>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</si>
  <si>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</si>
  <si>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</si>
  <si>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</si>
  <si>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</si>
  <si>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</si>
  <si>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</si>
  <si>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</si>
  <si>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</si>
  <si>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</si>
  <si>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</si>
  <si>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</si>
  <si>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</si>
  <si>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</si>
  <si>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</si>
  <si>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</si>
  <si>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</si>
  <si>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</si>
  <si>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</si>
  <si>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</si>
  <si>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</si>
  <si>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</si>
  <si>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</si>
  <si>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</si>
  <si>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</si>
  <si>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</si>
  <si>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</si>
  <si>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</si>
  <si>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</si>
  <si>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</si>
  <si>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</si>
  <si>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</si>
  <si>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</si>
  <si>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</si>
  <si>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</si>
  <si>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</si>
  <si>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</si>
  <si>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</si>
  <si>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</si>
  <si>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</si>
  <si>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</si>
  <si>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</si>
  <si>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</si>
  <si>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</si>
  <si>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</si>
  <si>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</si>
  <si>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</si>
  <si>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</si>
  <si>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</si>
  <si>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</si>
  <si>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</si>
  <si>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</si>
  <si>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</si>
  <si>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</si>
  <si>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</si>
  <si>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</si>
  <si>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</si>
  <si>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</si>
  <si>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</si>
  <si>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</si>
  <si>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</si>
  <si>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</si>
  <si>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</si>
  <si>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</si>
  <si>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</si>
  <si>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</si>
  <si>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</si>
  <si>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</si>
  <si>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</si>
  <si>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</si>
  <si>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</si>
  <si>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</si>
  <si>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</si>
  <si>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</si>
  <si>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</si>
  <si>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</si>
  <si>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</si>
  <si>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</si>
  <si>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</si>
  <si>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</si>
  <si>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</si>
  <si>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</si>
  <si>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</si>
  <si>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</si>
  <si>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</si>
  <si>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</si>
  <si>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</si>
  <si>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</si>
  <si>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</si>
  <si>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</si>
  <si>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</si>
  <si>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</si>
  <si>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</si>
  <si>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</si>
  <si>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</si>
  <si>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</si>
  <si>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</si>
  <si>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</si>
  <si>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</si>
  <si>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</si>
  <si>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</si>
  <si>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</si>
  <si>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</si>
  <si>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</si>
  <si>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</si>
  <si>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</si>
  <si>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</si>
  <si>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</si>
  <si>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</si>
  <si>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</si>
  <si>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</si>
  <si>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</si>
  <si>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</si>
  <si>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</si>
  <si>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</si>
  <si>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</si>
  <si>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</si>
  <si>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</si>
  <si>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</si>
  <si>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</si>
  <si>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</si>
  <si>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</si>
  <si>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</si>
  <si>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</si>
  <si>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</si>
  <si>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</si>
  <si>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</si>
  <si>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</si>
  <si>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</si>
  <si>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</si>
  <si>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</si>
  <si>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</si>
  <si>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</si>
  <si>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</si>
  <si>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</si>
  <si>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</si>
  <si>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</si>
  <si>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</si>
  <si>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</si>
  <si>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</si>
  <si>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</si>
  <si>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</si>
  <si>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</si>
  <si>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</si>
  <si>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</si>
  <si>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</si>
  <si>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</si>
  <si>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</si>
  <si>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</si>
  <si>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</si>
  <si>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</si>
  <si>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</si>
  <si>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</si>
  <si>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</si>
  <si>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</si>
  <si>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</si>
  <si>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</si>
  <si>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</si>
  <si>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</si>
  <si>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</si>
  <si>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</si>
  <si>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</si>
  <si>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</si>
  <si>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</si>
  <si>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</si>
  <si>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</si>
  <si>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</si>
  <si>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</si>
  <si>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</si>
  <si>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</si>
  <si>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</si>
  <si>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</si>
  <si>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</si>
  <si>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</si>
  <si>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</si>
  <si>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</si>
  <si>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</si>
  <si>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</si>
  <si>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</si>
  <si>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</si>
  <si>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</si>
  <si>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</si>
  <si>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</si>
  <si>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</si>
  <si>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</si>
  <si>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</si>
  <si>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</si>
  <si>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</si>
  <si>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</si>
  <si>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</si>
  <si>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</si>
  <si>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</si>
  <si>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</si>
  <si>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</si>
  <si>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</si>
  <si>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</si>
  <si>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</si>
  <si>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</si>
  <si>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</si>
  <si>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</si>
  <si>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</si>
  <si>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</si>
  <si>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</si>
  <si>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</si>
  <si>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</si>
  <si>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</si>
  <si>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</si>
  <si>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</si>
  <si>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</si>
  <si>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</si>
  <si>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</si>
  <si>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</si>
  <si>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</si>
  <si>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</si>
  <si>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</si>
  <si>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</si>
  <si>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</si>
  <si>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</si>
  <si>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</si>
  <si>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</si>
  <si>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</si>
  <si>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</si>
  <si>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</si>
  <si>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</si>
  <si>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</si>
  <si>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</si>
  <si>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</si>
  <si>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</si>
  <si>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</si>
  <si>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</si>
  <si>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</si>
  <si>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</si>
  <si>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</si>
  <si>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</si>
  <si>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</si>
  <si>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</si>
  <si>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</si>
  <si>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</si>
  <si>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</si>
  <si>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</si>
  <si>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</si>
  <si>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</si>
  <si>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</si>
  <si>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</si>
  <si>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</si>
  <si>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</si>
  <si>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</si>
  <si>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</si>
  <si>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</si>
  <si>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</si>
  <si>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</si>
  <si>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</si>
  <si>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</si>
  <si>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</si>
  <si>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</si>
  <si>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</si>
  <si>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</si>
  <si>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</si>
  <si>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</si>
  <si>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</si>
  <si>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</si>
  <si>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</si>
  <si>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</si>
  <si>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</si>
  <si>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</si>
  <si>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</si>
  <si>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</si>
  <si>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</si>
  <si>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</si>
  <si>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</si>
  <si>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</si>
  <si>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</si>
  <si>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</si>
  <si>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</si>
  <si>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</si>
  <si>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</si>
  <si>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</si>
  <si>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</si>
  <si>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</si>
  <si>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</si>
  <si>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</si>
  <si>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</si>
  <si>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</si>
  <si>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</si>
  <si>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</si>
  <si>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</si>
  <si>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</si>
  <si>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</si>
  <si>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</si>
  <si>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</si>
  <si>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</si>
  <si>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</si>
  <si>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</si>
  <si>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</si>
  <si>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</si>
  <si>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</si>
  <si>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</si>
  <si>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</si>
  <si>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</si>
  <si>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</si>
  <si>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</si>
  <si>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</si>
  <si>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</si>
  <si>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</si>
  <si>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</si>
  <si>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</si>
  <si>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</si>
  <si>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</si>
  <si>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</si>
  <si>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</si>
  <si>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</si>
  <si>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</si>
  <si>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</si>
  <si>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</si>
  <si>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</si>
  <si>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</si>
  <si>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</si>
  <si>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</si>
  <si>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</si>
  <si>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</si>
  <si>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</si>
  <si>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</si>
  <si>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</si>
  <si>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</si>
  <si>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</si>
  <si>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</si>
  <si>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</si>
  <si>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</si>
  <si>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</si>
  <si>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</si>
  <si>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</si>
  <si>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</si>
  <si>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</si>
  <si>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</si>
  <si>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</si>
  <si>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</si>
  <si>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</si>
  <si>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</si>
  <si>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</si>
  <si>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</si>
  <si>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</si>
  <si>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</si>
  <si>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</si>
  <si>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</si>
  <si>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</si>
  <si>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</si>
  <si>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</si>
  <si>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</si>
  <si>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</si>
  <si>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</si>
  <si>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</si>
  <si>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</si>
  <si>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</si>
  <si>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</si>
  <si>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</si>
  <si>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</si>
  <si>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</si>
  <si>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</si>
  <si>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</si>
  <si>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</si>
  <si>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</si>
  <si>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</si>
  <si>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</si>
  <si>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</si>
  <si>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</si>
  <si>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</si>
  <si>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</si>
  <si>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</si>
  <si>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</si>
  <si>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</si>
  <si>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</si>
  <si>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</si>
  <si>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</si>
  <si>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</si>
  <si>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</si>
  <si>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</si>
  <si>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</si>
  <si>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</si>
  <si>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</si>
  <si>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</si>
  <si>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</si>
  <si>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</si>
  <si>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</si>
  <si>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</si>
  <si>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</si>
  <si>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</si>
  <si>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</si>
  <si>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</si>
  <si>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</si>
  <si>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</si>
  <si>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</si>
  <si>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</si>
  <si>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</si>
  <si>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</si>
  <si>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</si>
  <si>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</si>
  <si>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</si>
  <si>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</si>
  <si>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</si>
  <si>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</si>
  <si>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</si>
  <si>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</si>
  <si>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</si>
  <si>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</si>
  <si>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</si>
  <si>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</si>
  <si>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</si>
  <si>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</si>
  <si>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</si>
  <si>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</si>
  <si>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</si>
  <si>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</si>
  <si>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</si>
  <si>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</si>
  <si>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</si>
  <si>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</si>
  <si>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</si>
  <si>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</si>
  <si>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</si>
  <si>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</si>
  <si>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</si>
  <si>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</si>
  <si>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</si>
  <si>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</si>
  <si>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</si>
  <si>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</si>
  <si>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</si>
  <si>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</si>
  <si>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</si>
  <si>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</si>
  <si>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</si>
  <si>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</si>
  <si>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</si>
  <si>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</si>
  <si>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</si>
  <si>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</si>
  <si>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</si>
  <si>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</si>
  <si>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</si>
  <si>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</si>
  <si>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</si>
  <si>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</si>
  <si>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</si>
  <si>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</si>
  <si>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</si>
  <si>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</si>
  <si>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</si>
  <si>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</si>
  <si>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</si>
  <si>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</si>
  <si>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</si>
  <si>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</si>
  <si>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</si>
  <si>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</si>
  <si>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</si>
  <si>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</si>
  <si>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</si>
  <si>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</si>
  <si>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</si>
  <si>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</si>
  <si>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</si>
  <si>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</si>
  <si>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</si>
  <si>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</si>
  <si>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</si>
  <si>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</si>
  <si>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</si>
  <si>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</si>
  <si>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</si>
  <si>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</si>
  <si>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</si>
  <si>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</si>
  <si>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</si>
  <si>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</si>
  <si>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</si>
  <si>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</si>
  <si>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</si>
  <si>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</si>
  <si>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</si>
  <si>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</si>
  <si>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</si>
  <si>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</si>
  <si>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</si>
  <si>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</si>
  <si>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</si>
  <si>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</si>
  <si>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</si>
  <si>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</si>
  <si>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</si>
  <si>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</si>
  <si>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</si>
  <si>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</si>
  <si>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</si>
  <si>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</si>
  <si>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</si>
  <si>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</si>
  <si>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</si>
  <si>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</si>
  <si>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</si>
  <si>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</si>
  <si>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</si>
  <si>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</si>
  <si>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</si>
  <si>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</si>
  <si>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</si>
  <si>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</si>
  <si>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</si>
  <si>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</si>
  <si>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</si>
  <si>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</si>
  <si>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</si>
  <si>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</si>
  <si>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</si>
  <si>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</si>
  <si>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</si>
  <si>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</si>
  <si>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</si>
  <si>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</si>
  <si>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</si>
  <si>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</si>
  <si>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</si>
  <si>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</si>
  <si>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</si>
  <si>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</si>
  <si>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</si>
  <si>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</si>
  <si>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</si>
  <si>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</si>
  <si>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</si>
  <si>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</si>
  <si>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</si>
  <si>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</si>
  <si>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</si>
  <si>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</si>
  <si>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</si>
  <si>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</si>
  <si>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</si>
  <si>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</si>
  <si>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</si>
  <si>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</si>
  <si>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</si>
  <si>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</si>
  <si>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</si>
  <si>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</si>
  <si>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</si>
  <si>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</si>
  <si>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</si>
  <si>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</si>
  <si>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</si>
  <si>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</si>
  <si>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</si>
  <si>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</si>
  <si>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</si>
  <si>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</si>
  <si>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</si>
  <si>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</si>
  <si>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</si>
  <si>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</si>
  <si>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</si>
  <si>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</si>
  <si>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</si>
  <si>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</si>
  <si>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</si>
  <si>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</si>
  <si>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</si>
  <si>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</si>
  <si>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</si>
  <si>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</si>
  <si>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</si>
  <si>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</si>
  <si>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</si>
  <si>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</si>
  <si>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</si>
  <si>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</si>
  <si>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</si>
  <si>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</si>
  <si>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</si>
  <si>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</si>
  <si>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</si>
  <si>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</si>
  <si>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</si>
  <si>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</si>
  <si>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</si>
  <si>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</si>
  <si>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</si>
  <si>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</si>
  <si>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</si>
  <si>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</si>
  <si>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</si>
  <si>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</si>
  <si>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</si>
  <si>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</si>
  <si>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</si>
  <si>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</si>
  <si>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</si>
  <si>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</si>
  <si>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</si>
  <si>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</si>
  <si>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</si>
  <si>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</si>
  <si>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</si>
  <si>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</si>
  <si>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</si>
  <si>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</si>
  <si>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</si>
  <si>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</si>
  <si>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</si>
  <si>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</si>
  <si>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</si>
  <si>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</si>
  <si>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</si>
  <si>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</si>
  <si>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</si>
  <si>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</si>
  <si>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</si>
  <si>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</si>
  <si>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</si>
  <si>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</si>
  <si>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</si>
  <si>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</si>
  <si>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</si>
  <si>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</si>
  <si>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</si>
  <si>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</si>
  <si>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</si>
  <si>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</si>
  <si>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</si>
  <si>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</si>
  <si>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</si>
  <si>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</si>
  <si>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</si>
  <si>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</si>
  <si>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</si>
  <si>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</si>
  <si>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</si>
  <si>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</si>
  <si>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</si>
  <si>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</si>
  <si>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</si>
  <si>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</si>
  <si>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</si>
  <si>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</si>
  <si>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</si>
  <si>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</si>
  <si>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</si>
  <si>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</si>
  <si>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</si>
  <si>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</si>
  <si>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</si>
  <si>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</si>
  <si>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</si>
  <si>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</si>
  <si>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</si>
  <si>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</si>
  <si>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</si>
  <si>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</si>
  <si>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</si>
  <si>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</si>
  <si>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</si>
  <si>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</si>
  <si>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</si>
  <si>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</si>
  <si>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</si>
  <si>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</si>
  <si>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</si>
  <si>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</si>
  <si>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</si>
  <si>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</si>
  <si>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</si>
  <si>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</si>
  <si>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</si>
  <si>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</si>
  <si>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</si>
  <si>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</si>
  <si>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</si>
  <si>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</si>
  <si>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</si>
  <si>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</si>
  <si>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</si>
  <si>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</si>
  <si>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</si>
  <si>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</si>
  <si>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</si>
  <si>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</si>
  <si>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</si>
  <si>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</si>
  <si>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</si>
  <si>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</si>
  <si>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</si>
  <si>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</si>
  <si>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</si>
  <si>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</si>
  <si>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</si>
  <si>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</si>
  <si>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</si>
  <si>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</si>
  <si>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</si>
  <si>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</si>
  <si>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</si>
  <si>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</si>
  <si>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</si>
  <si>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</si>
  <si>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</si>
  <si>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</si>
  <si>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</si>
  <si>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</si>
  <si>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</si>
  <si>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</si>
  <si>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</si>
  <si>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</si>
  <si>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</si>
  <si>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</si>
  <si>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</si>
  <si>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</si>
  <si>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</si>
  <si>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</si>
  <si>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</si>
  <si>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</si>
  <si>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</si>
  <si>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</si>
  <si>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</si>
  <si>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</si>
  <si>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</si>
  <si>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</si>
  <si>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</si>
  <si>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</si>
  <si>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</si>
  <si>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</si>
  <si>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</si>
  <si>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</si>
  <si>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</si>
  <si>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</si>
  <si>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</si>
  <si>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</si>
  <si>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</si>
  <si>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</si>
  <si>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</si>
  <si>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</si>
  <si>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</si>
  <si>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</si>
  <si>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</si>
  <si>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</si>
  <si>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</si>
  <si>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</si>
  <si>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</si>
  <si>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</si>
  <si>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</si>
  <si>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</si>
  <si>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</si>
  <si>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</si>
  <si>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</si>
  <si>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</si>
  <si>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</si>
  <si>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</si>
  <si>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</si>
  <si>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</si>
  <si>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</si>
  <si>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</si>
  <si>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</si>
  <si>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</si>
  <si>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</si>
  <si>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</si>
  <si>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</si>
  <si>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</si>
  <si>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</si>
  <si>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</si>
  <si>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</si>
  <si>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</si>
  <si>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</si>
  <si>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</si>
  <si>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</si>
  <si>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</si>
  <si>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</si>
  <si>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</si>
  <si>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</si>
  <si>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</si>
  <si>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</si>
  <si>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</si>
  <si>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</si>
  <si>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</si>
  <si>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</si>
  <si>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</si>
  <si>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</si>
  <si>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</si>
  <si>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</si>
  <si>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</si>
  <si>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</si>
  <si>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</si>
  <si>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</si>
  <si>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</si>
  <si>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</si>
  <si>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</si>
  <si>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</si>
  <si>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</si>
  <si>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</si>
  <si>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</si>
  <si>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</si>
  <si>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</si>
  <si>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</si>
  <si>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</si>
  <si>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</si>
  <si>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</si>
  <si>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</si>
  <si>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</si>
  <si>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</si>
  <si>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</si>
  <si>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</si>
  <si>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</si>
  <si>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</si>
  <si>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</si>
  <si>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</si>
  <si>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</si>
  <si>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</si>
  <si>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</si>
  <si>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</si>
  <si>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</si>
  <si>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</si>
  <si>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</si>
  <si>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</si>
  <si>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</si>
  <si>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</si>
  <si>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</si>
  <si>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</si>
  <si>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</si>
  <si>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</si>
  <si>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</si>
  <si>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</si>
  <si>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</si>
  <si>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</si>
  <si>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</si>
  <si>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</si>
  <si>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</si>
  <si>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</si>
  <si>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</si>
  <si>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</si>
  <si>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</si>
  <si>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</si>
  <si>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</si>
  <si>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</si>
  <si>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</si>
  <si>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</si>
  <si>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</si>
  <si>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</si>
  <si>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</si>
  <si>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</si>
  <si>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</si>
  <si>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</si>
  <si>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</si>
  <si>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</si>
  <si>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</si>
  <si>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</si>
  <si>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</si>
  <si>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</si>
  <si>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</si>
  <si>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</si>
  <si>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</si>
  <si>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</si>
  <si>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</si>
  <si>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</si>
  <si>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</si>
  <si>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</si>
  <si>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</si>
  <si>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</si>
  <si>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</si>
  <si>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</si>
  <si>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</si>
  <si>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</si>
  <si>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</si>
  <si>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</si>
  <si>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</si>
  <si>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</si>
  <si>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</si>
  <si>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</si>
  <si>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</si>
  <si>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</si>
  <si>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</si>
  <si>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</si>
  <si>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</si>
  <si>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</si>
  <si>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</si>
  <si>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</si>
  <si>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</si>
  <si>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</si>
  <si>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</si>
  <si>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</si>
  <si>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</si>
  <si>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</si>
  <si>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</si>
  <si>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</si>
  <si>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</si>
  <si>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</si>
  <si>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</si>
  <si>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</si>
  <si>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</si>
  <si>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</si>
  <si>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</si>
  <si>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</si>
  <si>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</si>
  <si>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</si>
  <si>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</si>
  <si>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</si>
  <si>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</si>
  <si>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</si>
  <si>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</si>
  <si>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</si>
  <si>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</si>
  <si>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</si>
  <si>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</si>
  <si>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</si>
  <si>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</si>
  <si>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</si>
  <si>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</si>
  <si>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</si>
  <si>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</si>
  <si>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</si>
  <si>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</si>
  <si>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</si>
  <si>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</si>
  <si>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</si>
  <si>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</si>
  <si>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</si>
  <si>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</si>
  <si>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</si>
  <si>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</si>
  <si>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</si>
  <si>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</si>
  <si>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</si>
  <si>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</si>
  <si>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</si>
  <si>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</si>
  <si>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</si>
  <si>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</si>
  <si>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</si>
  <si>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</si>
  <si>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</si>
  <si>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</si>
  <si>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</si>
  <si>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</si>
  <si>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</si>
  <si>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</si>
  <si>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</si>
  <si>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</si>
  <si>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</si>
  <si>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</si>
  <si>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</si>
  <si>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</si>
  <si>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</si>
  <si>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</si>
  <si>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</si>
  <si>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</si>
  <si>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</si>
  <si>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</si>
  <si>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</si>
  <si>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</si>
  <si>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</si>
  <si>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</si>
  <si>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</si>
  <si>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</si>
  <si>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</si>
  <si>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</si>
  <si>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</si>
  <si>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</si>
  <si>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</si>
  <si>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</si>
  <si>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</si>
  <si>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</si>
  <si>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</si>
  <si>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</si>
  <si>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</si>
  <si>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</si>
  <si>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</si>
  <si>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</si>
  <si>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</si>
  <si>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</si>
  <si>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</si>
  <si>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</si>
  <si>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</si>
  <si>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</si>
  <si>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</si>
  <si>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</si>
  <si>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</si>
  <si>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</si>
  <si>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</si>
  <si>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</si>
  <si>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</si>
  <si>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</si>
  <si>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</si>
  <si>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</si>
  <si>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</si>
  <si>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</si>
  <si>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</si>
  <si>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</si>
  <si>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</si>
  <si>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</si>
  <si>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</si>
  <si>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</si>
  <si>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</si>
  <si>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</si>
  <si>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</si>
  <si>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</si>
  <si>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</si>
  <si>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</si>
  <si>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</si>
  <si>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</si>
  <si>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</si>
  <si>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</si>
  <si>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</si>
  <si>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</si>
  <si>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</si>
  <si>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</si>
  <si>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</si>
  <si>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</si>
  <si>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</si>
  <si>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</si>
  <si>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</si>
  <si>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</si>
  <si>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</si>
  <si>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</si>
  <si>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</si>
  <si>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</si>
  <si>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</si>
  <si>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</si>
  <si>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</si>
  <si>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</si>
  <si>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</si>
  <si>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</si>
  <si>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</si>
  <si>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</si>
  <si>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</si>
  <si>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</si>
  <si>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</si>
  <si>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</si>
  <si>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</si>
  <si>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</si>
  <si>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</si>
  <si>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</si>
  <si>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</si>
  <si>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</si>
  <si>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</si>
  <si>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</si>
  <si>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</si>
  <si>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</si>
  <si>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</si>
  <si>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</si>
  <si>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</si>
  <si>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</si>
  <si>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</si>
  <si>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</si>
  <si>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</si>
  <si>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</si>
  <si>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</si>
  <si>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</si>
  <si>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</si>
  <si>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</si>
  <si>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</si>
  <si>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</si>
  <si>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</si>
  <si>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</si>
  <si>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</si>
  <si>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</si>
  <si>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</si>
  <si>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</si>
  <si>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</si>
  <si>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</si>
  <si>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</si>
  <si>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</si>
  <si>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</si>
  <si>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</si>
  <si>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</si>
  <si>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</si>
  <si>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</si>
  <si>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</si>
  <si>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</si>
  <si>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</si>
  <si>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</si>
  <si>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</si>
  <si>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</si>
  <si>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</si>
  <si>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</si>
  <si>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</si>
  <si>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</si>
  <si>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</si>
  <si>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</si>
  <si>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</si>
  <si>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</si>
  <si>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</si>
  <si>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</si>
  <si>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</si>
  <si>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</si>
  <si>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</si>
  <si>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</si>
  <si>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</si>
  <si>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</si>
  <si>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</si>
  <si>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</si>
  <si>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</si>
  <si>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</si>
  <si>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</si>
  <si>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</si>
  <si>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</si>
  <si>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</si>
  <si>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</si>
  <si>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</si>
  <si>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</si>
  <si>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</si>
  <si>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</si>
  <si>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</si>
  <si>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</si>
  <si>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</si>
  <si>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</si>
  <si>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</si>
  <si>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</si>
  <si>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</si>
  <si>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</si>
  <si>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</si>
  <si>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</si>
  <si>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</si>
  <si>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</si>
  <si>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</si>
  <si>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</si>
  <si>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</si>
  <si>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</si>
  <si>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</si>
  <si>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</si>
  <si>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</si>
  <si>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</si>
  <si>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</si>
  <si>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</si>
  <si>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</si>
  <si>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</si>
  <si>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</si>
  <si>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</si>
  <si>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</si>
  <si>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</si>
  <si>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</si>
  <si>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</si>
  <si>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</si>
  <si>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</si>
  <si>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</si>
  <si>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</si>
  <si>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</si>
  <si>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</si>
  <si>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</si>
  <si>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</si>
  <si>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</si>
  <si>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</si>
  <si>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</si>
  <si>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</si>
  <si>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</si>
  <si>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</si>
  <si>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</si>
  <si>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</si>
  <si>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</si>
  <si>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</si>
  <si>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</si>
  <si>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</si>
  <si>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</si>
  <si>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</si>
  <si>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</si>
  <si>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</si>
  <si>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</si>
  <si>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</si>
  <si>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</si>
  <si>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</si>
  <si>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</si>
  <si>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</si>
  <si>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</si>
  <si>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</si>
  <si>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</si>
  <si>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</si>
  <si>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</si>
  <si>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</si>
  <si>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</si>
  <si>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</si>
  <si>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</si>
  <si>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</si>
  <si>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</si>
  <si>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</si>
  <si>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</si>
  <si>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</si>
  <si>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</si>
  <si>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</si>
  <si>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</si>
  <si>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</si>
  <si>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</si>
  <si>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</si>
  <si>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</si>
  <si>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</si>
  <si>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</si>
  <si>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</si>
  <si>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</si>
  <si>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</si>
  <si>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</si>
  <si>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</si>
  <si>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</si>
  <si>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</si>
  <si>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</si>
  <si>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</si>
  <si>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</si>
  <si>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</si>
  <si>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</si>
  <si>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</si>
  <si>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</si>
  <si>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</si>
  <si>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</si>
  <si>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</si>
  <si>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</si>
  <si>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</si>
  <si>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</si>
  <si>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</si>
  <si>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</si>
  <si>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</si>
  <si>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</si>
  <si>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</si>
  <si>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</si>
  <si>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</si>
  <si>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</si>
  <si>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</si>
  <si>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</si>
  <si>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</si>
  <si>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</si>
  <si>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</si>
  <si>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</si>
  <si>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</si>
  <si>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</si>
  <si>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</si>
  <si>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</si>
  <si>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</si>
  <si>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</si>
  <si>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</si>
  <si>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</si>
  <si>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</si>
  <si>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</si>
  <si>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</si>
  <si>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</si>
  <si>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</si>
  <si>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</si>
  <si>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</si>
  <si>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</si>
  <si>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</si>
  <si>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</si>
  <si>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</si>
  <si>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</si>
  <si>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</si>
  <si>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</si>
  <si>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</si>
  <si>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</si>
  <si>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</si>
  <si>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</si>
  <si>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</si>
  <si>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</si>
  <si>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</si>
  <si>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</si>
  <si>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</si>
  <si>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</si>
  <si>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</si>
  <si>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</si>
  <si>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</si>
  <si>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</si>
  <si>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</si>
  <si>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</si>
  <si>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</si>
  <si>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</si>
  <si>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</si>
  <si>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</si>
  <si>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</si>
  <si>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</si>
  <si>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</si>
  <si>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</si>
  <si>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</si>
  <si>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</si>
  <si>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</si>
  <si>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</si>
  <si>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</si>
  <si>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</si>
  <si>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</si>
  <si>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</si>
  <si>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</si>
  <si>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</si>
  <si>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</si>
  <si>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</si>
  <si>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</si>
  <si>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</si>
  <si>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</si>
  <si>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</si>
  <si>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</si>
  <si>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</si>
  <si>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</si>
  <si>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</si>
  <si>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</si>
  <si>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</si>
  <si>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</si>
  <si>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</si>
  <si>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</si>
  <si>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</si>
  <si>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</si>
  <si>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</si>
  <si>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</si>
  <si>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</si>
  <si>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</si>
  <si>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</si>
  <si>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</si>
  <si>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</si>
  <si>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</si>
  <si>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</si>
  <si>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</si>
  <si>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</si>
  <si>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</si>
  <si>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</si>
  <si>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</si>
  <si>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</si>
  <si>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</si>
  <si>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</si>
  <si>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</si>
  <si>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</si>
  <si>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</si>
  <si>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</si>
  <si>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</si>
  <si>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</si>
  <si>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</si>
  <si>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</si>
  <si>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</si>
  <si>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</si>
  <si>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</si>
  <si>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</si>
  <si>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</si>
  <si>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</si>
  <si>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</si>
  <si>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</si>
  <si>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</si>
  <si>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</si>
  <si>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</si>
  <si>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</si>
  <si>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</si>
  <si>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</si>
  <si>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</si>
  <si>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</si>
  <si>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</si>
  <si>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</si>
  <si>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</si>
  <si>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</si>
  <si>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</si>
  <si>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</si>
  <si>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</si>
  <si>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</si>
  <si>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</si>
  <si>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</si>
  <si>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</si>
  <si>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</si>
  <si>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</si>
  <si>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</si>
  <si>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</si>
  <si>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</si>
  <si>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</si>
  <si>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</si>
  <si>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</si>
  <si>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</si>
  <si>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</si>
  <si>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</si>
  <si>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</si>
  <si>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</si>
  <si>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</si>
  <si>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</si>
  <si>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</si>
  <si>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</si>
  <si>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</si>
  <si>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</si>
  <si>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</si>
  <si>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</si>
  <si>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</si>
  <si>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</si>
  <si>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</si>
  <si>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</si>
  <si>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</si>
  <si>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</si>
  <si>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</si>
  <si>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</si>
  <si>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</si>
  <si>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</si>
  <si>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</si>
  <si>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</si>
  <si>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</si>
  <si>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</si>
  <si>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</si>
  <si>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</si>
  <si>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</si>
  <si>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</si>
  <si>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</si>
  <si>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</si>
  <si>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</si>
  <si>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</si>
  <si>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</si>
  <si>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</si>
  <si>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</si>
  <si>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</si>
  <si>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</si>
  <si>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</si>
  <si>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</si>
  <si>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</si>
  <si>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</si>
  <si>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</si>
  <si>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</si>
  <si>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</si>
  <si>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</si>
  <si>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</si>
  <si>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</si>
  <si>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</si>
  <si>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</si>
  <si>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</si>
  <si>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</si>
  <si>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</si>
  <si>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</si>
  <si>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</si>
  <si>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</si>
  <si>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</si>
  <si>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</si>
  <si>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</si>
  <si>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</si>
  <si>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</si>
  <si>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</si>
  <si>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</si>
  <si>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</si>
  <si>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</si>
  <si>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</si>
  <si>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</si>
  <si>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</si>
  <si>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</si>
  <si>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</si>
  <si>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</si>
  <si>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</si>
  <si>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</si>
  <si>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</si>
  <si>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</si>
  <si>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</si>
  <si>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</si>
  <si>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</si>
  <si>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</si>
  <si>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</si>
  <si>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</si>
  <si>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</si>
  <si>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</si>
  <si>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</si>
  <si>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</si>
  <si>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</si>
  <si>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</si>
  <si>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</si>
  <si>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</si>
  <si>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</si>
  <si>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</si>
  <si>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</si>
  <si>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</si>
  <si>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</si>
  <si>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</si>
  <si>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</si>
  <si>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</si>
  <si>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</si>
  <si>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</si>
  <si>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</si>
  <si>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</si>
  <si>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</si>
  <si>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</si>
  <si>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</si>
  <si>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</si>
  <si>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</si>
  <si>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</si>
  <si>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</si>
  <si>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</si>
  <si>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</si>
  <si>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</si>
  <si>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</si>
  <si>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</si>
  <si>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</si>
  <si>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</si>
  <si>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</si>
  <si>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</si>
  <si>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</si>
  <si>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</si>
  <si>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</si>
  <si>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</si>
  <si>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</si>
  <si>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</si>
  <si>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</si>
  <si>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</si>
  <si>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</si>
  <si>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</si>
  <si>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</si>
  <si>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</si>
  <si>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</si>
  <si>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</si>
  <si>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</si>
  <si>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</si>
  <si>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</si>
  <si>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</si>
  <si>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</si>
  <si>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</si>
  <si>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</si>
  <si>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</si>
  <si>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</si>
  <si>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</si>
  <si>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</si>
  <si>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</si>
  <si>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</si>
  <si>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</si>
  <si>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</si>
  <si>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</si>
  <si>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</si>
  <si>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</si>
  <si>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</si>
  <si>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</si>
  <si>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</si>
  <si>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</si>
  <si>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</si>
  <si>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</si>
  <si>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</si>
  <si>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</si>
  <si>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</si>
  <si>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</si>
  <si>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</si>
  <si>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</si>
  <si>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</si>
  <si>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</si>
  <si>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</si>
  <si>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</si>
  <si>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</si>
  <si>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</si>
  <si>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</si>
  <si>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</si>
  <si>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</si>
  <si>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</si>
  <si>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</si>
  <si>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</si>
  <si>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</si>
  <si>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</si>
  <si>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</si>
  <si>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</si>
  <si>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</si>
  <si>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</si>
  <si>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</si>
  <si>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</si>
  <si>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</si>
  <si>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</si>
  <si>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</si>
  <si>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</si>
  <si>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</si>
  <si>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</si>
  <si>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</si>
  <si>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</si>
  <si>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</si>
  <si>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</si>
  <si>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</si>
  <si>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</si>
  <si>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</si>
  <si>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</si>
  <si>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</si>
  <si>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</si>
  <si>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</si>
  <si>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</si>
  <si>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</si>
  <si>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</si>
  <si>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</si>
  <si>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</si>
  <si>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</si>
  <si>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</si>
  <si>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</si>
  <si>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</si>
  <si>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</si>
  <si>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</si>
  <si>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</si>
  <si>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</si>
  <si>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</si>
  <si>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</si>
  <si>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</si>
  <si>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</si>
  <si>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</si>
  <si>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</si>
  <si>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</si>
  <si>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</si>
  <si>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</si>
  <si>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</si>
  <si>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</si>
  <si>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</si>
  <si>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</si>
  <si>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</si>
  <si>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</si>
  <si>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</si>
  <si>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</si>
  <si>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</si>
  <si>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</si>
  <si>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</si>
  <si>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</si>
  <si>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</si>
  <si>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</si>
  <si>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</si>
  <si>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</si>
  <si>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</si>
  <si>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</si>
  <si>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</si>
  <si>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</si>
  <si>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</si>
  <si>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</si>
  <si>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</si>
  <si>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</si>
  <si>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</si>
  <si>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</si>
  <si>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</si>
  <si>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</si>
  <si>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</si>
  <si>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</si>
  <si>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</si>
  <si>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</si>
  <si>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</si>
  <si>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</si>
  <si>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</si>
  <si>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</si>
  <si>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</si>
  <si>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</si>
  <si>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</si>
  <si>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</si>
  <si>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</si>
  <si>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</si>
  <si>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</si>
  <si>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</si>
  <si>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</si>
  <si>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</si>
  <si>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</si>
  <si>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</si>
  <si>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</si>
  <si>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</si>
  <si>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</si>
  <si>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</si>
  <si>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</si>
  <si>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</si>
  <si>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</si>
  <si>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</si>
  <si>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</si>
  <si>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</si>
  <si>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</si>
  <si>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</si>
  <si>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</si>
  <si>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</si>
  <si>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</si>
  <si>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</si>
  <si>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</si>
  <si>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</si>
  <si>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</si>
  <si>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</si>
  <si>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</si>
  <si>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</si>
  <si>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</si>
  <si>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</si>
  <si>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</si>
  <si>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</si>
  <si>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</si>
  <si>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</si>
  <si>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</si>
  <si>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</si>
  <si>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</si>
  <si>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</si>
  <si>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</si>
  <si>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</si>
  <si>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</si>
  <si>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</si>
  <si>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</si>
  <si>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</si>
  <si>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</si>
  <si>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</si>
  <si>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</si>
  <si>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</si>
  <si>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</si>
  <si>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</si>
  <si>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</si>
  <si>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</si>
  <si>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</si>
  <si>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</si>
  <si>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</si>
  <si>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</si>
  <si>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</si>
  <si>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</si>
  <si>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</si>
  <si>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</si>
  <si>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</si>
  <si>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</si>
  <si>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</si>
  <si>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</si>
  <si>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</si>
  <si>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</si>
  <si>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</si>
  <si>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</si>
  <si>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</si>
  <si>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</si>
  <si>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</si>
  <si>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</si>
  <si>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</si>
  <si>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</si>
  <si>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</si>
  <si>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</si>
  <si>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</si>
  <si>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</si>
  <si>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</si>
  <si>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</si>
  <si>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</si>
  <si>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</si>
  <si>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</si>
  <si>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</si>
  <si>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</si>
  <si>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</si>
  <si>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</si>
  <si>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</si>
  <si>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</si>
  <si>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</si>
  <si>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</si>
  <si>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</si>
  <si>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</si>
  <si>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</si>
  <si>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</si>
  <si>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</si>
  <si>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</si>
  <si>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</si>
  <si>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</si>
  <si>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</si>
  <si>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</si>
  <si>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</si>
  <si>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</si>
  <si>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</si>
  <si>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</si>
  <si>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</si>
  <si>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</si>
  <si>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</si>
  <si>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</si>
  <si>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</si>
  <si>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</si>
  <si>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</si>
  <si>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</si>
  <si>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</si>
  <si>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</si>
  <si>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</si>
  <si>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</si>
  <si>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</si>
  <si>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</si>
  <si>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</si>
  <si>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</si>
  <si>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</si>
  <si>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</si>
  <si>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</si>
  <si>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</si>
  <si>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</si>
  <si>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</si>
  <si>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</si>
  <si>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</si>
  <si>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</si>
  <si>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</si>
  <si>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</si>
  <si>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</si>
  <si>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</si>
  <si>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</si>
  <si>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</si>
  <si>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</si>
  <si>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</si>
  <si>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</si>
  <si>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</si>
  <si>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</si>
  <si>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</si>
  <si>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</si>
  <si>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</si>
  <si>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</si>
  <si>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</si>
  <si>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</si>
  <si>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</si>
  <si>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</si>
  <si>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</si>
  <si>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</si>
  <si>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</si>
  <si>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</si>
  <si>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</si>
  <si>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</si>
  <si>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</si>
  <si>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</si>
  <si>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</si>
  <si>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</si>
  <si>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</si>
  <si>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</si>
  <si>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</si>
  <si>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</si>
  <si>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</si>
  <si>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</si>
  <si>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</si>
  <si>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</si>
  <si>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</si>
  <si>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</si>
  <si>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</si>
  <si>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</si>
  <si>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</si>
  <si>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</si>
  <si>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</si>
  <si>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</si>
  <si>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</si>
  <si>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</si>
  <si>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</si>
  <si>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</si>
  <si>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</si>
  <si>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</si>
  <si>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</si>
  <si>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</si>
  <si>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</si>
  <si>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</si>
  <si>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</si>
  <si>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</si>
  <si>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</si>
  <si>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</si>
  <si>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</si>
  <si>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</si>
  <si>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</si>
  <si>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</si>
  <si>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</si>
  <si>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</si>
  <si>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</si>
  <si>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</si>
  <si>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</si>
  <si>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</si>
  <si>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</si>
  <si>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</si>
  <si>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</si>
  <si>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</si>
  <si>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</si>
  <si>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</si>
  <si>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</si>
  <si>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</si>
  <si>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</si>
  <si>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</si>
  <si>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</si>
  <si>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</si>
  <si>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</si>
  <si>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</si>
  <si>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</si>
  <si>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</si>
  <si>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</si>
  <si>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</si>
  <si>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</si>
  <si>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</si>
  <si>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</si>
  <si>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</si>
  <si>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</si>
  <si>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</si>
  <si>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</si>
  <si>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</si>
  <si>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</si>
  <si>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</si>
  <si>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</si>
  <si>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</si>
  <si>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</si>
  <si>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</si>
  <si>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</si>
  <si>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</si>
  <si>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</si>
  <si>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</si>
  <si>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</si>
  <si>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</si>
  <si>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</si>
  <si>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</si>
  <si>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</si>
  <si>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</si>
  <si>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</si>
  <si>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</si>
  <si>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</si>
  <si>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</si>
  <si>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</si>
  <si>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</si>
  <si>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</si>
  <si>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</si>
  <si>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</si>
  <si>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</si>
  <si>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</si>
  <si>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</si>
  <si>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</si>
  <si>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</si>
  <si>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</si>
  <si>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</si>
  <si>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</si>
  <si>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</si>
  <si>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</si>
  <si>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</si>
  <si>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</si>
  <si>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</si>
  <si>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</si>
  <si>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</si>
  <si>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</si>
  <si>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</si>
  <si>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</si>
  <si>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</si>
  <si>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</si>
  <si>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</si>
  <si>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</si>
  <si>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</si>
  <si>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</si>
  <si>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</si>
  <si>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</si>
  <si>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</si>
  <si>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</si>
  <si>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</si>
  <si>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</si>
  <si>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</si>
  <si>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</si>
  <si>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</si>
  <si>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</si>
  <si>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</si>
  <si>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</si>
  <si>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</si>
  <si>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</si>
  <si>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</si>
  <si>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</si>
  <si>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</si>
  <si>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</si>
  <si>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</si>
  <si>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</si>
  <si>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</si>
  <si>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</si>
  <si>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</si>
  <si>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</si>
  <si>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</si>
  <si>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</si>
  <si>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</si>
  <si>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</si>
  <si>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</si>
  <si>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</si>
  <si>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</si>
  <si>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</si>
  <si>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</si>
  <si>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</si>
  <si>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</si>
  <si>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</si>
  <si>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</si>
  <si>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</si>
  <si>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</si>
  <si>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</si>
  <si>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</si>
  <si>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</si>
  <si>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</si>
  <si>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</si>
  <si>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</si>
  <si>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</si>
  <si>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</si>
  <si>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</si>
  <si>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</si>
  <si>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</si>
  <si>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</si>
  <si>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</si>
  <si>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</si>
  <si>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</si>
  <si>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</si>
  <si>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</si>
  <si>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</si>
  <si>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</si>
  <si>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</si>
  <si>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</si>
  <si>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</si>
  <si>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</si>
  <si>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</si>
  <si>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</si>
  <si>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</si>
  <si>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</si>
  <si>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</si>
  <si>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</si>
  <si>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</si>
  <si>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</si>
  <si>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</si>
  <si>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</si>
  <si>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</si>
  <si>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</si>
  <si>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</si>
  <si>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</si>
  <si>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</si>
  <si>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</si>
  <si>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</si>
  <si>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</si>
  <si>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</si>
  <si>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</si>
  <si>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</si>
  <si>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</si>
  <si>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</si>
  <si>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</si>
  <si>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</si>
  <si>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</si>
  <si>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</si>
  <si>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</si>
  <si>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</si>
  <si>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</si>
  <si>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</si>
  <si>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</si>
  <si>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</si>
  <si>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</si>
  <si>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</si>
  <si>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</si>
  <si>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</si>
  <si>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</si>
  <si>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</si>
  <si>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</si>
  <si>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</si>
  <si>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</si>
  <si>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</si>
  <si>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</si>
  <si>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</si>
  <si>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</si>
  <si>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</si>
  <si>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</si>
  <si>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</si>
  <si>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</si>
  <si>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</si>
  <si>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</si>
  <si>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</si>
  <si>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</si>
  <si>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</si>
  <si>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</si>
  <si>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</si>
  <si>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</si>
  <si>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</si>
  <si>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</si>
  <si>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</si>
  <si>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</si>
  <si>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</si>
  <si>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</si>
  <si>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</si>
  <si>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</si>
  <si>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</si>
  <si>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</si>
  <si>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</si>
  <si>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</si>
  <si>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</si>
  <si>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</si>
  <si>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</si>
  <si>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</si>
  <si>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</si>
  <si>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</si>
  <si>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</si>
  <si>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</si>
  <si>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</si>
  <si>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</si>
  <si>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</si>
  <si>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</si>
  <si>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</si>
  <si>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</si>
  <si>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</si>
  <si>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</si>
  <si>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</si>
  <si>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</si>
  <si>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</si>
  <si>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</si>
  <si>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</si>
  <si>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</si>
  <si>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</si>
  <si>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</si>
  <si>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</si>
  <si>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</si>
  <si>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</si>
  <si>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</si>
  <si>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</si>
  <si>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</si>
  <si>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</si>
  <si>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</si>
  <si>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</si>
  <si>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</si>
  <si>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</si>
  <si>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</si>
  <si>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</si>
  <si>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</si>
  <si>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</si>
  <si>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</si>
  <si>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</si>
  <si>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</si>
  <si>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</si>
  <si>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</si>
  <si>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</si>
  <si>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</si>
  <si>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</si>
  <si>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</si>
  <si>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</si>
  <si>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</si>
  <si>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</si>
  <si>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</si>
  <si>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</si>
  <si>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</si>
  <si>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</si>
  <si>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</si>
  <si>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</si>
  <si>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</si>
  <si>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</si>
  <si>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</si>
  <si>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</si>
  <si>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</si>
  <si>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</si>
  <si>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</si>
  <si>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</si>
  <si>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</si>
  <si>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</si>
  <si>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</si>
  <si>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</si>
  <si>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</si>
  <si>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</si>
  <si>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</si>
  <si>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</si>
  <si>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</si>
  <si>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</si>
  <si>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</si>
  <si>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</si>
  <si>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</si>
  <si>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</si>
  <si>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</si>
  <si>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</si>
  <si>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</si>
  <si>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</si>
  <si>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</si>
  <si>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</si>
  <si>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</si>
  <si>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</si>
  <si>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</si>
  <si>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</si>
  <si>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</si>
  <si>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</si>
  <si>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</si>
  <si>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</si>
  <si>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</si>
  <si>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</si>
  <si>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</si>
  <si>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</si>
  <si>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</si>
  <si>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</si>
  <si>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</si>
  <si>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</si>
  <si>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</si>
  <si>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</si>
  <si>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</si>
  <si>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</si>
  <si>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</si>
  <si>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</si>
  <si>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</si>
  <si>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</si>
  <si>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</si>
  <si>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</si>
  <si>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</si>
  <si>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</si>
  <si>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</si>
  <si>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</si>
  <si>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</si>
  <si>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</si>
  <si>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</si>
  <si>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</si>
  <si>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</si>
  <si>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</si>
  <si>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</si>
  <si>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</si>
  <si>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</si>
  <si>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</si>
  <si>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</si>
  <si>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</si>
  <si>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</si>
  <si>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</si>
  <si>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</si>
  <si>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</si>
  <si>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</si>
  <si>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</si>
  <si>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</si>
  <si>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</si>
  <si>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</si>
  <si>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</si>
  <si>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</si>
  <si>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</si>
  <si>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</si>
  <si>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</si>
  <si>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</si>
  <si>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</si>
  <si>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</si>
  <si>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</si>
  <si>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</si>
  <si>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</si>
  <si>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</si>
  <si>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</si>
  <si>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</si>
  <si>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</si>
  <si>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</si>
  <si>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</si>
  <si>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</si>
  <si>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</si>
  <si>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</si>
  <si>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</si>
  <si>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</si>
  <si>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</si>
  <si>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</si>
  <si>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</si>
  <si>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</si>
  <si>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</si>
  <si>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</si>
  <si>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</si>
  <si>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</si>
  <si>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</si>
  <si>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</si>
  <si>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</si>
  <si>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</si>
  <si>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</si>
  <si>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</si>
  <si>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</si>
  <si>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</si>
  <si>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</si>
  <si>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</si>
  <si>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</si>
  <si>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</si>
  <si>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</si>
  <si>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</si>
  <si>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</si>
  <si>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</si>
  <si>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</si>
  <si>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</si>
  <si>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</si>
  <si>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</si>
  <si>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</si>
  <si>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</si>
  <si>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</si>
  <si>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</si>
  <si>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</si>
  <si>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</si>
  <si>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</si>
  <si>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</si>
  <si>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</si>
  <si>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</si>
  <si>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</si>
  <si>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</si>
  <si>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</si>
  <si>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</si>
  <si>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</si>
  <si>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</si>
  <si>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</si>
  <si>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</si>
  <si>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</si>
  <si>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</si>
  <si>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</si>
  <si>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</si>
  <si>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</si>
  <si>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</si>
  <si>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</si>
  <si>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</si>
  <si>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</si>
  <si>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</si>
  <si>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</si>
  <si>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</si>
  <si>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</si>
  <si>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</si>
  <si>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</si>
  <si>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</si>
  <si>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</si>
  <si>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</si>
  <si>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</si>
  <si>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</si>
  <si>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</si>
  <si>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</si>
  <si>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</si>
  <si>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</si>
  <si>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</si>
  <si>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</si>
  <si>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</si>
  <si>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</si>
  <si>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</si>
  <si>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</si>
  <si>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</si>
  <si>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</si>
  <si>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</si>
  <si>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</si>
  <si>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</si>
  <si>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</si>
  <si>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</si>
  <si>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</si>
  <si>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</si>
  <si>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</si>
  <si>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</si>
  <si>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</si>
  <si>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</si>
  <si>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</si>
  <si>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</si>
  <si>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</si>
  <si>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</si>
  <si>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</si>
  <si>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</si>
  <si>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</si>
  <si>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</si>
  <si>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</si>
  <si>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</si>
  <si>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</si>
  <si>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</si>
  <si>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</si>
  <si>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</si>
  <si>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</si>
  <si>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</si>
  <si>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</si>
  <si>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</si>
  <si>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</si>
  <si>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</si>
  <si>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</si>
  <si>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</si>
  <si>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</si>
  <si>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</si>
  <si>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</si>
  <si>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</si>
  <si>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</si>
  <si>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</si>
  <si>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</si>
  <si>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</si>
  <si>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</si>
  <si>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</si>
  <si>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</si>
  <si>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</si>
  <si>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</si>
  <si>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</si>
  <si>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</si>
  <si>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</si>
  <si>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</si>
  <si>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</si>
  <si>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</si>
  <si>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</si>
  <si>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</si>
  <si>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</si>
  <si>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</si>
  <si>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</si>
  <si>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</si>
  <si>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</si>
  <si>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</si>
  <si>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</si>
  <si>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</si>
  <si>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</si>
  <si>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</si>
  <si>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</si>
  <si>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</si>
  <si>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</si>
  <si>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</si>
  <si>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</si>
  <si>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</si>
  <si>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</si>
  <si>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</si>
  <si>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</si>
  <si>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</si>
  <si>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</si>
  <si>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</si>
  <si>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</si>
  <si>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</si>
  <si>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</si>
  <si>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</si>
  <si>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</si>
  <si>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</si>
  <si>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</si>
  <si>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</si>
  <si>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</si>
  <si>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</si>
  <si>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</si>
  <si>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</si>
  <si>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</si>
  <si>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</si>
  <si>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</si>
  <si>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</si>
  <si>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</si>
  <si>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</si>
  <si>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</si>
  <si>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</si>
  <si>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</si>
  <si>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</si>
  <si>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</si>
  <si>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</si>
  <si>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</si>
  <si>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</si>
  <si>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</si>
  <si>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</si>
  <si>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</si>
  <si>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</si>
  <si>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</si>
  <si>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</si>
  <si>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</si>
  <si>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</si>
  <si>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</si>
  <si>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</si>
  <si>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</si>
  <si>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</si>
  <si>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</si>
  <si>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</si>
  <si>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</si>
  <si>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</si>
  <si>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</si>
  <si>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</si>
  <si>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</si>
  <si>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</si>
  <si>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</si>
  <si>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</si>
  <si>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</si>
  <si>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</si>
  <si>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</si>
  <si>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</si>
  <si>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</si>
  <si>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</si>
  <si>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</si>
  <si>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</si>
  <si>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</si>
  <si>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</si>
  <si>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</si>
  <si>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</si>
  <si>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</si>
  <si>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</si>
  <si>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</si>
  <si>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</si>
  <si>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</si>
  <si>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</si>
  <si>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</si>
  <si>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</si>
  <si>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</si>
  <si>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</si>
  <si>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</si>
  <si>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</si>
  <si>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</si>
  <si>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</si>
  <si>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</si>
  <si>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</si>
  <si>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</si>
  <si>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</si>
  <si>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</si>
  <si>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</si>
  <si>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</si>
  <si>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</si>
  <si>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</si>
  <si>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</si>
  <si>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</si>
  <si>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</si>
  <si>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</si>
  <si>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</si>
  <si>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</si>
  <si>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</si>
  <si>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</si>
  <si>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</si>
  <si>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</si>
  <si>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</si>
  <si>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</si>
  <si>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</si>
  <si>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</si>
  <si>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</si>
  <si>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</si>
  <si>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</si>
  <si>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</si>
  <si>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</si>
  <si>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</si>
  <si>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</si>
  <si>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</si>
  <si>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</si>
  <si>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</si>
  <si>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</si>
  <si>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</si>
  <si>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</si>
  <si>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</si>
  <si>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</si>
  <si>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</si>
  <si>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</si>
  <si>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</si>
  <si>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</si>
  <si>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</si>
  <si>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</si>
  <si>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</si>
  <si>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</si>
  <si>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</si>
  <si>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</si>
  <si>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</si>
  <si>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</si>
  <si>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</si>
  <si>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</si>
  <si>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</si>
  <si>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</si>
  <si>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</si>
  <si>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</si>
  <si>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</si>
  <si>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</si>
  <si>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</si>
  <si>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</si>
  <si>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</si>
  <si>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</si>
  <si>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</si>
  <si>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</si>
  <si>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</si>
  <si>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</si>
  <si>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</si>
  <si>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</si>
  <si>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</si>
  <si>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</si>
  <si>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</si>
  <si>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</si>
  <si>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</si>
  <si>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</si>
  <si>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</si>
  <si>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</si>
  <si>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</si>
  <si>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</si>
  <si>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</si>
  <si>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</si>
  <si>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</si>
  <si>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</si>
  <si>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</si>
  <si>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</si>
  <si>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</si>
  <si>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</si>
  <si>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</si>
  <si>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</si>
  <si>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</si>
  <si>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</si>
  <si>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</si>
  <si>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</si>
  <si>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</si>
  <si>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</si>
  <si>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</si>
  <si>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</si>
  <si>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</si>
  <si>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</si>
  <si>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</si>
  <si>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</si>
  <si>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</si>
  <si>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</si>
  <si>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</si>
  <si>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</si>
  <si>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</si>
  <si>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</si>
  <si>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</si>
  <si>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</si>
  <si>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</si>
  <si>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</si>
  <si>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</si>
  <si>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</si>
  <si>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</si>
  <si>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</si>
  <si>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</si>
  <si>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</si>
  <si>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</si>
  <si>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</si>
  <si>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</si>
  <si>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</si>
  <si>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</si>
  <si>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</si>
  <si>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</si>
  <si>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</si>
  <si>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</si>
  <si>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</si>
  <si>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</si>
  <si>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</si>
  <si>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</si>
  <si>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</si>
  <si>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</si>
  <si>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</si>
  <si>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</si>
  <si>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</si>
  <si>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</si>
  <si>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</si>
  <si>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</si>
  <si>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</si>
  <si>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</si>
  <si>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</si>
  <si>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</si>
  <si>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</si>
  <si>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</si>
  <si>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</si>
  <si>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</si>
  <si>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</si>
  <si>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</si>
  <si>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</si>
  <si>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</si>
  <si>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</si>
  <si>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</si>
  <si>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</si>
  <si>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</si>
  <si>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</si>
  <si>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</si>
  <si>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</si>
  <si>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</si>
  <si>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</si>
  <si>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</si>
  <si>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</si>
  <si>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</si>
  <si>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</si>
  <si>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</si>
  <si>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</si>
  <si>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</si>
  <si>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</si>
  <si>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</si>
  <si>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</si>
  <si>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</si>
  <si>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</si>
  <si>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</si>
  <si>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</si>
  <si>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</si>
  <si>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</si>
  <si>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</si>
  <si>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</si>
  <si>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</si>
  <si>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</si>
  <si>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</si>
  <si>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</si>
  <si>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</si>
  <si>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</si>
  <si>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</si>
  <si>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</si>
  <si>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</si>
  <si>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</si>
  <si>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</si>
  <si>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</si>
  <si>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</si>
  <si>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</si>
  <si>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</si>
  <si>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</si>
  <si>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</si>
  <si>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</si>
  <si>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</si>
  <si>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</si>
  <si>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</si>
  <si>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</si>
  <si>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</si>
  <si>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</si>
  <si>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</si>
  <si>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</si>
  <si>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</si>
  <si>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</si>
  <si>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</si>
  <si>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</si>
  <si>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</si>
  <si>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</si>
  <si>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</si>
  <si>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</si>
  <si>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</si>
  <si>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</si>
  <si>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</si>
  <si>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</si>
  <si>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</si>
  <si>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</si>
  <si>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</si>
  <si>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</si>
  <si>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</si>
  <si>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</si>
  <si>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</si>
  <si>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</si>
  <si>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</si>
  <si>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</si>
  <si>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</si>
  <si>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</si>
  <si>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</si>
  <si>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</si>
  <si>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</si>
  <si>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</si>
  <si>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</si>
  <si>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</si>
  <si>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</si>
  <si>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</si>
  <si>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</si>
  <si>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</si>
  <si>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</si>
  <si>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</si>
  <si>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</si>
  <si>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</si>
  <si>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</si>
  <si>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</si>
  <si>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</si>
  <si>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</si>
  <si>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</si>
  <si>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</si>
  <si>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</si>
  <si>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</si>
  <si>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</si>
  <si>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</si>
  <si>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</si>
  <si>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</si>
  <si>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</si>
  <si>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</si>
  <si>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</si>
  <si>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</si>
  <si>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</si>
  <si>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</si>
  <si>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</si>
  <si>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</si>
  <si>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</si>
  <si>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</si>
  <si>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</si>
  <si>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</si>
  <si>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</si>
  <si>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</si>
  <si>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</si>
  <si>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</si>
  <si>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</si>
  <si>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</si>
  <si>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</si>
  <si>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</si>
  <si>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</si>
  <si>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</si>
  <si>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</si>
  <si>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</si>
  <si>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</si>
  <si>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</si>
  <si>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</si>
  <si>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</si>
  <si>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</si>
  <si>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</si>
  <si>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</si>
  <si>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</si>
  <si>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</si>
  <si>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</si>
  <si>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</si>
  <si>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</si>
  <si>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</si>
  <si>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</si>
  <si>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</si>
  <si>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</si>
  <si>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</si>
  <si>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</si>
  <si>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</si>
  <si>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</si>
  <si>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</si>
  <si>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</si>
  <si>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</si>
  <si>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</si>
  <si>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</si>
  <si>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</si>
  <si>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</si>
  <si>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</si>
  <si>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</si>
  <si>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</si>
  <si>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</si>
  <si>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</si>
  <si>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</si>
  <si>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</si>
  <si>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</si>
  <si>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</si>
  <si>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</si>
  <si>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</si>
  <si>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</si>
  <si>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</si>
  <si>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</si>
  <si>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</si>
  <si>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</si>
  <si>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</si>
  <si>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</si>
  <si>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</si>
  <si>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</si>
  <si>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</si>
  <si>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</si>
  <si>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</si>
  <si>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</si>
  <si>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</si>
  <si>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</si>
  <si>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</si>
  <si>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</si>
  <si>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</si>
  <si>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</si>
  <si>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</si>
  <si>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</si>
  <si>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</si>
  <si>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</si>
  <si>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</si>
  <si>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</si>
  <si>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</si>
  <si>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</si>
  <si>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</si>
  <si>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</si>
  <si>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</si>
  <si>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</si>
  <si>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</si>
  <si>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</si>
  <si>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</si>
  <si>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</si>
  <si>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</si>
  <si>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</si>
  <si>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</si>
  <si>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</si>
  <si>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</si>
  <si>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</si>
  <si>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</si>
  <si>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</si>
  <si>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</si>
  <si>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</si>
  <si>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</si>
  <si>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</si>
  <si>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</si>
  <si>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</si>
  <si>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</si>
  <si>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</si>
  <si>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</si>
  <si>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</si>
  <si>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</si>
  <si>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</si>
  <si>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</si>
  <si>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</si>
  <si>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</si>
  <si>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</si>
  <si>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</si>
  <si>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</si>
  <si>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</si>
  <si>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</si>
  <si>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</si>
  <si>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</si>
  <si>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</si>
  <si>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</si>
  <si>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</si>
  <si>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</si>
  <si>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</si>
  <si>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</si>
  <si>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</si>
  <si>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</si>
  <si>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</si>
  <si>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</si>
  <si>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</si>
  <si>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</si>
  <si>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</si>
  <si>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</si>
  <si>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</si>
  <si>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</si>
  <si>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</si>
  <si>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</si>
  <si>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</si>
  <si>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</si>
  <si>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</si>
  <si>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</si>
  <si>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</si>
  <si>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</si>
  <si>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</si>
  <si>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</si>
  <si>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</si>
  <si>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</si>
  <si>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</si>
  <si>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</si>
  <si>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</si>
  <si>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</si>
  <si>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</si>
  <si>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</si>
  <si>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</si>
  <si>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</si>
  <si>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</si>
  <si>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</si>
  <si>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</si>
  <si>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</si>
  <si>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</si>
  <si>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</si>
  <si>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</si>
  <si>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</si>
  <si>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</si>
  <si>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</si>
  <si>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</si>
  <si>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</si>
  <si>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</si>
  <si>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</si>
  <si>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</si>
  <si>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</si>
  <si>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</si>
  <si>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</si>
  <si>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</si>
  <si>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</si>
  <si>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</si>
  <si>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</si>
  <si>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</si>
  <si>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</si>
  <si>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</si>
  <si>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</si>
  <si>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</si>
  <si>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</si>
  <si>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</si>
  <si>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</si>
  <si>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</si>
  <si>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</si>
  <si>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</si>
  <si>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</si>
  <si>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</si>
  <si>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</si>
  <si>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</si>
  <si>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</si>
  <si>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</si>
  <si>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</si>
  <si>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</si>
  <si>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</si>
  <si>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</si>
  <si>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</si>
  <si>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</si>
  <si>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</si>
  <si>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</si>
  <si>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</si>
  <si>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</si>
  <si>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</si>
  <si>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</si>
  <si>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</si>
  <si>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</si>
  <si>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</si>
  <si>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</si>
  <si>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</si>
  <si>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</si>
  <si>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</si>
  <si>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</si>
  <si>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</si>
  <si>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</si>
  <si>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</si>
  <si>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</si>
  <si>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</si>
  <si>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</si>
  <si>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</si>
  <si>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</si>
  <si>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</si>
  <si>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</si>
  <si>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</si>
  <si>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</si>
  <si>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</si>
  <si>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</si>
  <si>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</si>
  <si>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</si>
  <si>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</si>
  <si>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</si>
  <si>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</si>
  <si>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</si>
  <si>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</si>
  <si>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</si>
  <si>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</si>
  <si>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</si>
  <si>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</si>
  <si>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</si>
  <si>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</si>
  <si>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</si>
  <si>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</si>
  <si>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</si>
  <si>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</si>
  <si>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</si>
  <si>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</si>
  <si>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</si>
  <si>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</si>
  <si>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</si>
  <si>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</si>
  <si>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</si>
  <si>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</si>
  <si>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</si>
  <si>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</si>
  <si>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</si>
  <si>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</si>
  <si>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</si>
  <si>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</si>
  <si>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</si>
  <si>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</si>
  <si>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</si>
  <si>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</si>
  <si>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</si>
  <si>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</si>
  <si>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</si>
  <si>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</si>
  <si>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</si>
  <si>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</si>
  <si>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</si>
  <si>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</si>
  <si>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</si>
  <si>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</si>
  <si>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</si>
  <si>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</si>
  <si>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</si>
  <si>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</si>
  <si>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</si>
  <si>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</si>
  <si>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</si>
  <si>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</si>
  <si>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</si>
  <si>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</si>
  <si>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</si>
  <si>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</si>
  <si>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</si>
  <si>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</si>
  <si>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</si>
  <si>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</si>
  <si>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</si>
  <si>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</si>
  <si>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</si>
  <si>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</si>
  <si>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</si>
  <si>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</si>
  <si>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</si>
  <si>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</si>
  <si>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</si>
  <si>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</si>
  <si>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</si>
  <si>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</si>
  <si>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</si>
  <si>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</si>
  <si>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</si>
  <si>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</si>
  <si>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</si>
  <si>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</si>
  <si>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</si>
  <si>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</si>
  <si>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</si>
  <si>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</si>
  <si>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</si>
  <si>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</si>
  <si>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</si>
  <si>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</si>
  <si>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</si>
  <si>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</si>
  <si>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</si>
  <si>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</si>
  <si>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</si>
  <si>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</si>
  <si>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</si>
  <si>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</si>
  <si>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</si>
  <si>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</si>
  <si>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</si>
  <si>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</si>
  <si>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</si>
  <si>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</si>
  <si>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</si>
  <si>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</si>
  <si>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</si>
  <si>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</si>
  <si>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</si>
  <si>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</si>
  <si>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</si>
  <si>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</si>
  <si>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</si>
  <si>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</si>
  <si>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</si>
  <si>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</si>
  <si>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</si>
  <si>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</si>
  <si>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</si>
  <si>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</si>
  <si>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</si>
  <si>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</si>
  <si>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</si>
  <si>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</si>
  <si>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</si>
  <si>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</si>
  <si>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</si>
  <si>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</si>
  <si>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</si>
  <si>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</si>
  <si>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</si>
  <si>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</si>
  <si>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</si>
  <si>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</si>
  <si>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</si>
  <si>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</si>
  <si>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</si>
  <si>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</si>
  <si>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</si>
  <si>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</si>
  <si>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</si>
  <si>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</si>
  <si>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</si>
  <si>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</si>
  <si>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</si>
  <si>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</si>
  <si>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</si>
  <si>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</si>
  <si>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</si>
  <si>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</si>
  <si>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</si>
  <si>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</si>
  <si>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</si>
  <si>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</si>
  <si>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</si>
  <si>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</si>
  <si>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</si>
  <si>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</si>
  <si>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</si>
  <si>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</si>
  <si>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</si>
  <si>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</si>
  <si>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</si>
  <si>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</si>
  <si>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</si>
  <si>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</si>
  <si>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</si>
  <si>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</si>
  <si>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</si>
  <si>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</si>
  <si>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</si>
  <si>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</si>
  <si>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</si>
  <si>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</si>
  <si>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</si>
  <si>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</si>
  <si>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</si>
  <si>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</si>
  <si>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</si>
  <si>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</si>
  <si>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</si>
  <si>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</si>
  <si>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</si>
  <si>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</si>
  <si>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</si>
  <si>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</si>
  <si>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</si>
  <si>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</si>
  <si>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</si>
  <si>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</si>
  <si>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</si>
  <si>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</si>
  <si>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</si>
  <si>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</si>
  <si>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</si>
  <si>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</si>
  <si>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</si>
  <si>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</si>
  <si>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</si>
  <si>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</si>
  <si>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</si>
  <si>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</si>
  <si>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</si>
  <si>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</si>
  <si>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</si>
  <si>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</si>
  <si>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</si>
  <si>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</si>
  <si>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</si>
  <si>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</si>
  <si>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</si>
  <si>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</si>
  <si>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</si>
  <si>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</si>
  <si>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</si>
  <si>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</si>
  <si>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</si>
  <si>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</si>
  <si>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</si>
  <si>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</si>
  <si>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</si>
  <si>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</si>
  <si>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</si>
  <si>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</si>
  <si>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</si>
  <si>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</si>
  <si>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</si>
  <si>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</si>
  <si>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</si>
  <si>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</si>
  <si>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</si>
  <si>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</si>
  <si>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</si>
  <si>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</si>
  <si>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</si>
  <si>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</si>
  <si>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</si>
  <si>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</si>
  <si>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</si>
  <si>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</si>
  <si>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</si>
  <si>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</si>
  <si>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</si>
  <si>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</si>
  <si>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</si>
  <si>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</si>
  <si>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</si>
  <si>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</si>
  <si>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</si>
  <si>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</si>
  <si>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</si>
  <si>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</si>
  <si>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</si>
  <si>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</si>
  <si>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</si>
  <si>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</si>
  <si>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</si>
  <si>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</si>
  <si>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</si>
  <si>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</si>
  <si>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</si>
  <si>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</si>
  <si>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</si>
  <si>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</si>
  <si>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</si>
  <si>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</si>
  <si>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</si>
  <si>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</si>
  <si>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</si>
  <si>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</si>
  <si>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</si>
  <si>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</si>
  <si>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</si>
  <si>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</si>
  <si>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</si>
  <si>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</si>
  <si>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</si>
  <si>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</si>
  <si>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</si>
  <si>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</si>
  <si>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</si>
  <si>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</si>
  <si>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</si>
  <si>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</si>
  <si>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</si>
  <si>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</si>
  <si>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</si>
  <si>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</si>
  <si>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</si>
  <si>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</si>
  <si>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</si>
  <si>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</si>
  <si>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</si>
  <si>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</si>
  <si>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</si>
  <si>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</si>
  <si>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</si>
  <si>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</si>
  <si>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</si>
  <si>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</si>
  <si>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</si>
  <si>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</si>
  <si>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</si>
  <si>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</si>
  <si>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</si>
  <si>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</si>
  <si>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</si>
  <si>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</si>
  <si>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</si>
  <si>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</si>
  <si>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</si>
  <si>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</si>
  <si>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</si>
  <si>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</si>
  <si>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</si>
  <si>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</si>
  <si>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</si>
  <si>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</si>
  <si>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</si>
  <si>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</si>
  <si>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</si>
  <si>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</si>
  <si>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</si>
  <si>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</si>
  <si>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</si>
  <si>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</si>
  <si>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</si>
  <si>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</si>
  <si>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</si>
  <si>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</si>
  <si>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</si>
  <si>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</si>
  <si>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</si>
  <si>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</si>
  <si>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</si>
  <si>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</si>
  <si>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</si>
  <si>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</si>
  <si>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</si>
  <si>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</si>
  <si>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</si>
  <si>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</si>
  <si>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</si>
  <si>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</si>
  <si>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</si>
  <si>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</si>
  <si>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</si>
  <si>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</si>
  <si>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</si>
  <si>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</si>
  <si>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</si>
  <si>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</si>
  <si>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</si>
  <si>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</si>
  <si>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</si>
  <si>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</si>
  <si>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</si>
  <si>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</si>
  <si>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</si>
  <si>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</si>
  <si>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</si>
  <si>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</si>
  <si>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</si>
  <si>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</si>
  <si>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</si>
  <si>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</si>
  <si>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</si>
  <si>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</si>
  <si>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</si>
  <si>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</si>
  <si>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</si>
  <si>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</si>
  <si>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</si>
  <si>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</si>
  <si>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</si>
  <si>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</si>
  <si>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</si>
  <si>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</si>
  <si>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</si>
  <si>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</si>
  <si>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</si>
  <si>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</si>
  <si>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</si>
  <si>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</si>
  <si>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</si>
  <si>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</si>
  <si>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</si>
  <si>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</si>
  <si>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</si>
  <si>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</si>
  <si>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</si>
  <si>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</si>
  <si>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</si>
  <si>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</si>
  <si>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</si>
  <si>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</si>
  <si>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</si>
  <si>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</si>
  <si>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</si>
  <si>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</si>
  <si>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</si>
  <si>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</si>
  <si>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</si>
  <si>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</si>
  <si>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</si>
  <si>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</si>
  <si>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</si>
  <si>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</si>
  <si>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</si>
  <si>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</si>
  <si>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</si>
  <si>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</si>
  <si>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</si>
  <si>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</si>
  <si>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</si>
  <si>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</si>
  <si>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</si>
  <si>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</si>
  <si>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</si>
  <si>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</si>
  <si>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</si>
  <si>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</si>
  <si>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</si>
  <si>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</si>
  <si>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</si>
  <si>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</si>
  <si>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</si>
  <si>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</si>
  <si>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</si>
  <si>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</si>
  <si>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</si>
  <si>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</si>
  <si>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</si>
  <si>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</si>
  <si>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</si>
  <si>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</si>
  <si>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</si>
  <si>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</si>
  <si>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</si>
  <si>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</si>
  <si>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</si>
  <si>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</si>
  <si>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</si>
  <si>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</si>
  <si>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</si>
  <si>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</si>
  <si>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</si>
  <si>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</si>
  <si>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</si>
  <si>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</si>
  <si>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</si>
  <si>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</si>
  <si>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</si>
  <si>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</si>
  <si>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</si>
  <si>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</si>
  <si>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</si>
  <si>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</si>
  <si>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</si>
  <si>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</si>
  <si>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</si>
  <si>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</si>
  <si>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</si>
  <si>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</si>
  <si>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</si>
  <si>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</si>
  <si>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</si>
  <si>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</si>
  <si>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</si>
  <si>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</si>
  <si>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</si>
  <si>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</si>
  <si>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</si>
  <si>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</si>
  <si>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</si>
  <si>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</si>
  <si>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</si>
  <si>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</si>
  <si>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</si>
  <si>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</si>
  <si>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</si>
  <si>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</si>
  <si>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</si>
  <si>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</si>
  <si>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</si>
  <si>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</si>
  <si>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</si>
  <si>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</si>
  <si>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</si>
  <si>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</si>
  <si>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</si>
  <si>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</si>
  <si>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</si>
  <si>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</si>
  <si>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</si>
  <si>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</si>
  <si>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</si>
  <si>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</si>
  <si>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</si>
  <si>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</si>
  <si>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</si>
  <si>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</si>
  <si>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</si>
  <si>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</si>
  <si>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</si>
  <si>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</si>
  <si>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</si>
  <si>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</si>
  <si>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</si>
  <si>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</si>
  <si>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</si>
  <si>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</si>
  <si>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</si>
  <si>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</si>
  <si>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</si>
  <si>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</si>
  <si>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</si>
  <si>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</si>
  <si>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</si>
  <si>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</si>
  <si>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</si>
  <si>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</si>
  <si>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</si>
  <si>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</si>
  <si>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</si>
  <si>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</si>
  <si>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</si>
  <si>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</si>
  <si>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</si>
  <si>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</si>
  <si>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</si>
  <si>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</si>
  <si>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</si>
  <si>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</si>
  <si>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</si>
  <si>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</si>
  <si>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</si>
  <si>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</si>
  <si>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</si>
  <si>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</si>
  <si>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</si>
  <si>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</si>
  <si>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</si>
  <si>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</si>
  <si>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</si>
  <si>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</si>
  <si>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</si>
  <si>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</si>
  <si>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</si>
  <si>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</si>
  <si>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</si>
  <si>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</si>
  <si>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</si>
  <si>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</si>
  <si>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</si>
  <si>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</si>
  <si>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</si>
  <si>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</si>
  <si>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</si>
  <si>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</si>
  <si>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</si>
  <si>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</si>
  <si>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</si>
  <si>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</si>
  <si>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</si>
  <si>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</si>
  <si>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</si>
  <si>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</si>
  <si>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</si>
  <si>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</si>
  <si>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</si>
  <si>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</si>
  <si>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</si>
  <si>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</si>
  <si>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</si>
  <si>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</si>
  <si>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</si>
  <si>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</si>
  <si>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</si>
  <si>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</si>
  <si>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</si>
  <si>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</si>
  <si>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</si>
  <si>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</si>
  <si>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</si>
  <si>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</si>
  <si>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</si>
  <si>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</si>
  <si>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</si>
  <si>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</si>
  <si>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</si>
  <si>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</si>
  <si>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</si>
  <si>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</si>
  <si>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</si>
  <si>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</si>
  <si>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</si>
  <si>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</si>
  <si>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</si>
  <si>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</si>
  <si>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</si>
  <si>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</si>
  <si>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</si>
  <si>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</si>
  <si>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</si>
  <si>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</si>
  <si>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</si>
  <si>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</si>
  <si>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</si>
  <si>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</si>
  <si>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</si>
  <si>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Feb</t>
  </si>
  <si>
    <t>Mar</t>
  </si>
  <si>
    <t>Apr</t>
  </si>
  <si>
    <t>May</t>
  </si>
  <si>
    <t>Jun</t>
  </si>
  <si>
    <t>Jul</t>
  </si>
  <si>
    <t>Aug</t>
  </si>
  <si>
    <t>Sep</t>
  </si>
  <si>
    <t>Oct</t>
  </si>
  <si>
    <t>Nov</t>
  </si>
  <si>
    <t>Dec</t>
  </si>
  <si>
    <t>Sum of Sales</t>
  </si>
  <si>
    <t>Sum of Profit</t>
  </si>
  <si>
    <t>category</t>
  </si>
  <si>
    <t>profit</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</si>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</sst>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 0.00,&quot;k&quot;"/>
    <numFmt numFmtId="165" formatCode="_-[$$-409]* #,##0.00_ ;_-[$$-409]* \-#,##0.00\ ;_-[$$-409]* &quot;-&quot;??_ ;_-@_ "/>
    <numFmt numFmtId="166" formatCode="&quot;#&quot;\ 0"/>
  </numFmts>
  <fonts count="5"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9">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0" fontId="0" fillId="0" borderId="2" xfId="0" applyBorder="1" applyAlignment="1">
      <alignment horizontal="left"/>
    </xf>
    <xf numFmtId="164" fontId="0" fillId="0" borderId="1" xfId="0" applyNumberFormat="1" applyBorder="1"/>
    <xf numFmtId="164" fontId="0" fillId="0" borderId="7" xfId="0" applyNumberFormat="1" applyBorder="1"/>
    <xf numFmtId="164" fontId="0" fillId="0" borderId="2" xfId="0" applyNumberFormat="1" applyBorder="1"/>
    <xf numFmtId="164" fontId="0" fillId="0" borderId="9" xfId="0" applyNumberFormat="1" applyBorder="1"/>
    <xf numFmtId="0" fontId="1" fillId="0" borderId="0" xfId="0" applyFont="1"/>
    <xf numFmtId="164"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5" fontId="0" fillId="0" borderId="0" xfId="0" applyNumberFormat="1"/>
    <xf numFmtId="166" fontId="0" fillId="0" borderId="0" xfId="1" applyNumberFormat="1" applyFont="1"/>
    <xf numFmtId="166" fontId="0" fillId="0" borderId="0" xfId="0" applyNumberFormat="1"/>
    <xf numFmtId="10" fontId="0" fillId="0" borderId="0" xfId="2"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8" xfId="0" applyNumberFormat="1" applyBorder="1"/>
  </cellXfs>
  <cellStyles count="3">
    <cellStyle name="Currency" xfId="1" builtinId="4"/>
    <cellStyle name="Normal" xfId="0" builtinId="0"/>
    <cellStyle name="Percent" xfId="2" builtinId="5"/>
  </cellStyles>
  <dxfs count="13">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rgb="FF4F81BD"/>
        </bottom>
        <vertical/>
        <horizontal/>
      </border>
    </dxf>
    <dxf>
      <font>
        <color theme="2" tint="-4.9989318521683403E-2"/>
      </font>
      <fill>
        <patternFill>
          <bgColor theme="1" tint="0.14996795556505021"/>
        </patternFill>
      </fill>
      <border diagonalUp="0" diagonalDown="0">
        <left/>
        <right/>
        <top/>
        <bottom/>
        <vertical/>
        <horizontal/>
      </border>
    </dxf>
  </dxfs>
  <tableStyles count="2">
    <tableStyle name="AB" pivot="0" table="0" count="10" xr9:uid="{A91E82D3-FA16-4B4A-BF7A-C9B29EEC9628}">
      <tableStyleElement type="wholeTable" dxfId="12"/>
      <tableStyleElement type="headerRow" dxfId="11"/>
    </tableStyle>
    <tableStyle name="Data-style" pivot="0" count="3" xr9:uid="{00000000-0011-0000-FFFF-FFFF00000000}">
      <tableStyleElement type="headerRow" dxfId="10"/>
      <tableStyleElement type="firstRowStripe" dxfId="9"/>
      <tableStyleElement type="secondRowStripe" dxfId="8"/>
    </tableStyle>
  </tableStyle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0.00,"k"</c:formatCode>
                <c:ptCount val="11"/>
                <c:pt idx="0">
                  <c:v>62.664500000000004</c:v>
                </c:pt>
                <c:pt idx="1">
                  <c:v>891.34199999999976</c:v>
                </c:pt>
                <c:pt idx="2">
                  <c:v>600.25620000000004</c:v>
                </c:pt>
                <c:pt idx="3">
                  <c:v>119.455</c:v>
                </c:pt>
                <c:pt idx="4">
                  <c:v>41.433599999999991</c:v>
                </c:pt>
                <c:pt idx="5">
                  <c:v>229.01639999999995</c:v>
                </c:pt>
                <c:pt idx="6">
                  <c:v>90.674399999999963</c:v>
                </c:pt>
                <c:pt idx="7">
                  <c:v>616.84929999999974</c:v>
                </c:pt>
                <c:pt idx="8">
                  <c:v>130.83339999999998</c:v>
                </c:pt>
                <c:pt idx="9">
                  <c:v>326.1524</c:v>
                </c:pt>
                <c:pt idx="10">
                  <c:v>581.74699999999984</c:v>
                </c:pt>
              </c:numCache>
            </c:numRef>
          </c:val>
          <c:extLst>
            <c:ext xmlns:c16="http://schemas.microsoft.com/office/drawing/2014/chart" uri="{C3380CC4-5D6E-409C-BE32-E72D297353CC}">
              <c16:uniqueId val="{00000001-37CC-4795-BFFC-CADDFD9D7715}"/>
            </c:ext>
          </c:extLst>
        </c:ser>
        <c:dLbls>
          <c:showLegendKey val="0"/>
          <c:showVal val="0"/>
          <c:showCatName val="0"/>
          <c:showSerName val="0"/>
          <c:showPercent val="0"/>
          <c:showBubbleSize val="0"/>
        </c:dLbls>
        <c:axId val="1414156176"/>
        <c:axId val="141415569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0.00,"k"</c:formatCode>
                <c:ptCount val="11"/>
                <c:pt idx="0">
                  <c:v>157.00600000000003</c:v>
                </c:pt>
                <c:pt idx="1">
                  <c:v>4855.5119999999997</c:v>
                </c:pt>
                <c:pt idx="2">
                  <c:v>3083.0239999999999</c:v>
                </c:pt>
                <c:pt idx="3">
                  <c:v>334.69600000000003</c:v>
                </c:pt>
                <c:pt idx="4">
                  <c:v>133.12800000000001</c:v>
                </c:pt>
                <c:pt idx="5">
                  <c:v>1712.8389999999999</c:v>
                </c:pt>
                <c:pt idx="6">
                  <c:v>1601.0400000000002</c:v>
                </c:pt>
                <c:pt idx="7">
                  <c:v>3430.13</c:v>
                </c:pt>
                <c:pt idx="8">
                  <c:v>992.82</c:v>
                </c:pt>
                <c:pt idx="9">
                  <c:v>1610.2699999999998</c:v>
                </c:pt>
                <c:pt idx="10">
                  <c:v>3798.4580000000001</c:v>
                </c:pt>
              </c:numCache>
            </c:numRef>
          </c:val>
          <c:extLst>
            <c:ext xmlns:c16="http://schemas.microsoft.com/office/drawing/2014/chart" uri="{C3380CC4-5D6E-409C-BE32-E72D297353CC}">
              <c16:uniqueId val="{00000000-37CC-4795-BFFC-CADDFD9D7715}"/>
            </c:ext>
          </c:extLst>
        </c:ser>
        <c:dLbls>
          <c:showLegendKey val="0"/>
          <c:showVal val="0"/>
          <c:showCatName val="0"/>
          <c:showSerName val="0"/>
          <c:showPercent val="0"/>
          <c:showBubbleSize val="0"/>
        </c:dLbls>
        <c:gapWidth val="219"/>
        <c:overlap val="-27"/>
        <c:axId val="1418989280"/>
        <c:axId val="1418990240"/>
      </c:barChart>
      <c:catAx>
        <c:axId val="141898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990240"/>
        <c:crosses val="autoZero"/>
        <c:auto val="1"/>
        <c:lblAlgn val="ctr"/>
        <c:lblOffset val="100"/>
        <c:noMultiLvlLbl val="0"/>
      </c:catAx>
      <c:valAx>
        <c:axId val="1418990240"/>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989280"/>
        <c:crosses val="autoZero"/>
        <c:crossBetween val="between"/>
      </c:valAx>
      <c:valAx>
        <c:axId val="1414155696"/>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156176"/>
        <c:crosses val="max"/>
        <c:crossBetween val="between"/>
      </c:valAx>
      <c:catAx>
        <c:axId val="1414156176"/>
        <c:scaling>
          <c:orientation val="minMax"/>
        </c:scaling>
        <c:delete val="1"/>
        <c:axPos val="b"/>
        <c:numFmt formatCode="General" sourceLinked="1"/>
        <c:majorTickMark val="out"/>
        <c:minorTickMark val="none"/>
        <c:tickLblPos val="nextTo"/>
        <c:crossAx val="14141556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1099059492563427"/>
          <c:y val="0.13467592592592595"/>
          <c:w val="0.46641666666666665"/>
          <c:h val="0.77736111111111106"/>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F2-4C48-9598-A2050A94D1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F2-4C48-9598-A2050A94D1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F2-4C48-9598-A2050A94D1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0.38339336318066075</c:v>
                </c:pt>
                <c:pt idx="1">
                  <c:v>0.26240094913966949</c:v>
                </c:pt>
                <c:pt idx="2">
                  <c:v>0.35420568767966976</c:v>
                </c:pt>
              </c:numCache>
            </c:numRef>
          </c:val>
          <c:extLst>
            <c:ext xmlns:c16="http://schemas.microsoft.com/office/drawing/2014/chart" uri="{C3380CC4-5D6E-409C-BE32-E72D297353CC}">
              <c16:uniqueId val="{00000000-92DB-4529-BDEA-899285DC1C36}"/>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Bookcases</c:v>
                </c:pt>
                <c:pt idx="1">
                  <c:v>Tables</c:v>
                </c:pt>
                <c:pt idx="2">
                  <c:v>Storage</c:v>
                </c:pt>
                <c:pt idx="3">
                  <c:v>Chairs</c:v>
                </c:pt>
                <c:pt idx="4">
                  <c:v>Phones</c:v>
                </c:pt>
              </c:strCache>
            </c:strRef>
          </c:cat>
          <c:val>
            <c:numRef>
              <c:f>'top 5'!$B$4:$B$9</c:f>
              <c:numCache>
                <c:formatCode>General</c:formatCode>
                <c:ptCount val="5"/>
                <c:pt idx="0">
                  <c:v>1729.4949999999999</c:v>
                </c:pt>
                <c:pt idx="1">
                  <c:v>2448.4120000000003</c:v>
                </c:pt>
                <c:pt idx="2">
                  <c:v>2796.1</c:v>
                </c:pt>
                <c:pt idx="3">
                  <c:v>3174.1280000000002</c:v>
                </c:pt>
                <c:pt idx="4">
                  <c:v>4934.8559999999998</c:v>
                </c:pt>
              </c:numCache>
            </c:numRef>
          </c:val>
          <c:extLst>
            <c:ext xmlns:c16="http://schemas.microsoft.com/office/drawing/2014/chart" uri="{C3380CC4-5D6E-409C-BE32-E72D297353CC}">
              <c16:uniqueId val="{00000000-0F33-4864-8585-877E560DC811}"/>
            </c:ext>
          </c:extLst>
        </c:ser>
        <c:dLbls>
          <c:showLegendKey val="0"/>
          <c:showVal val="0"/>
          <c:showCatName val="0"/>
          <c:showSerName val="0"/>
          <c:showPercent val="0"/>
          <c:showBubbleSize val="0"/>
        </c:dLbls>
        <c:gapWidth val="182"/>
        <c:axId val="1506629152"/>
        <c:axId val="1506631552"/>
      </c:barChart>
      <c:catAx>
        <c:axId val="1506629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631552"/>
        <c:crosses val="autoZero"/>
        <c:auto val="1"/>
        <c:lblAlgn val="ctr"/>
        <c:lblOffset val="100"/>
        <c:noMultiLvlLbl val="0"/>
      </c:catAx>
      <c:valAx>
        <c:axId val="1506631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629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44883485309018"/>
          <c:y val="0.21696252465483234"/>
          <c:w val="0.7771023302938197"/>
          <c:h val="0.5660749506903353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157.00600000000003</c:v>
                </c:pt>
                <c:pt idx="1">
                  <c:v>4855.5119999999997</c:v>
                </c:pt>
                <c:pt idx="2">
                  <c:v>3083.0239999999999</c:v>
                </c:pt>
                <c:pt idx="3">
                  <c:v>334.69600000000003</c:v>
                </c:pt>
                <c:pt idx="4">
                  <c:v>133.12800000000001</c:v>
                </c:pt>
                <c:pt idx="5">
                  <c:v>1712.8389999999999</c:v>
                </c:pt>
                <c:pt idx="6">
                  <c:v>1601.0400000000002</c:v>
                </c:pt>
                <c:pt idx="7">
                  <c:v>3430.13</c:v>
                </c:pt>
                <c:pt idx="8">
                  <c:v>992.82</c:v>
                </c:pt>
                <c:pt idx="9">
                  <c:v>1610.2699999999998</c:v>
                </c:pt>
                <c:pt idx="10">
                  <c:v>3798.4580000000001</c:v>
                </c:pt>
              </c:numCache>
            </c:numRef>
          </c:val>
          <c:smooth val="0"/>
          <c:extLst>
            <c:ext xmlns:c16="http://schemas.microsoft.com/office/drawing/2014/chart" uri="{C3380CC4-5D6E-409C-BE32-E72D297353CC}">
              <c16:uniqueId val="{00000000-C863-478A-B39E-73280AED2970}"/>
            </c:ext>
          </c:extLst>
        </c:ser>
        <c:dLbls>
          <c:showLegendKey val="0"/>
          <c:showVal val="0"/>
          <c:showCatName val="0"/>
          <c:showSerName val="0"/>
          <c:showPercent val="0"/>
          <c:showBubbleSize val="0"/>
        </c:dLbls>
        <c:smooth val="0"/>
        <c:axId val="1298753664"/>
        <c:axId val="1298754144"/>
      </c:lineChart>
      <c:catAx>
        <c:axId val="1298753664"/>
        <c:scaling>
          <c:orientation val="minMax"/>
        </c:scaling>
        <c:delete val="1"/>
        <c:axPos val="b"/>
        <c:numFmt formatCode="General" sourceLinked="1"/>
        <c:majorTickMark val="none"/>
        <c:minorTickMark val="none"/>
        <c:tickLblPos val="nextTo"/>
        <c:crossAx val="1298754144"/>
        <c:crosses val="autoZero"/>
        <c:auto val="1"/>
        <c:lblAlgn val="ctr"/>
        <c:lblOffset val="100"/>
        <c:noMultiLvlLbl val="0"/>
      </c:catAx>
      <c:valAx>
        <c:axId val="1298754144"/>
        <c:scaling>
          <c:orientation val="minMax"/>
        </c:scaling>
        <c:delete val="1"/>
        <c:axPos val="l"/>
        <c:numFmt formatCode="General" sourceLinked="1"/>
        <c:majorTickMark val="none"/>
        <c:minorTickMark val="none"/>
        <c:tickLblPos val="nextTo"/>
        <c:crossAx val="129875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96078431372549"/>
          <c:y val="0.22222222222222221"/>
          <c:w val="0.82745098039215681"/>
          <c:h val="0.65079365079365081"/>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kpi!$F$4:$F$15</c:f>
              <c:numCache>
                <c:formatCode>General</c:formatCode>
                <c:ptCount val="11"/>
                <c:pt idx="0">
                  <c:v>62.664500000000004</c:v>
                </c:pt>
                <c:pt idx="1">
                  <c:v>891.34199999999976</c:v>
                </c:pt>
                <c:pt idx="2">
                  <c:v>600.25620000000004</c:v>
                </c:pt>
                <c:pt idx="3">
                  <c:v>119.455</c:v>
                </c:pt>
                <c:pt idx="4">
                  <c:v>41.433599999999991</c:v>
                </c:pt>
                <c:pt idx="5">
                  <c:v>229.01639999999995</c:v>
                </c:pt>
                <c:pt idx="6">
                  <c:v>90.674399999999963</c:v>
                </c:pt>
                <c:pt idx="7">
                  <c:v>616.84929999999974</c:v>
                </c:pt>
                <c:pt idx="8">
                  <c:v>130.83339999999998</c:v>
                </c:pt>
                <c:pt idx="9">
                  <c:v>326.1524</c:v>
                </c:pt>
                <c:pt idx="10">
                  <c:v>581.74699999999984</c:v>
                </c:pt>
              </c:numCache>
            </c:numRef>
          </c:val>
          <c:smooth val="0"/>
          <c:extLst>
            <c:ext xmlns:c16="http://schemas.microsoft.com/office/drawing/2014/chart" uri="{C3380CC4-5D6E-409C-BE32-E72D297353CC}">
              <c16:uniqueId val="{00000000-FA80-4E1F-9702-C417C40C31F3}"/>
            </c:ext>
          </c:extLst>
        </c:ser>
        <c:dLbls>
          <c:showLegendKey val="0"/>
          <c:showVal val="0"/>
          <c:showCatName val="0"/>
          <c:showSerName val="0"/>
          <c:showPercent val="0"/>
          <c:showBubbleSize val="0"/>
        </c:dLbls>
        <c:smooth val="0"/>
        <c:axId val="1165392528"/>
        <c:axId val="1165394928"/>
      </c:lineChart>
      <c:catAx>
        <c:axId val="1165392528"/>
        <c:scaling>
          <c:orientation val="minMax"/>
        </c:scaling>
        <c:delete val="1"/>
        <c:axPos val="b"/>
        <c:numFmt formatCode="General" sourceLinked="1"/>
        <c:majorTickMark val="none"/>
        <c:minorTickMark val="none"/>
        <c:tickLblPos val="nextTo"/>
        <c:crossAx val="1165394928"/>
        <c:crosses val="autoZero"/>
        <c:auto val="1"/>
        <c:lblAlgn val="ctr"/>
        <c:lblOffset val="100"/>
        <c:noMultiLvlLbl val="0"/>
      </c:catAx>
      <c:valAx>
        <c:axId val="1165394928"/>
        <c:scaling>
          <c:orientation val="minMax"/>
        </c:scaling>
        <c:delete val="1"/>
        <c:axPos val="l"/>
        <c:numFmt formatCode="General" sourceLinked="1"/>
        <c:majorTickMark val="none"/>
        <c:minorTickMark val="none"/>
        <c:tickLblPos val="nextTo"/>
        <c:crossAx val="116539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kpi!$I$4:$I$15</c:f>
              <c:numCache>
                <c:formatCode>General</c:formatCode>
                <c:ptCount val="11"/>
                <c:pt idx="0">
                  <c:v>16</c:v>
                </c:pt>
                <c:pt idx="1">
                  <c:v>28</c:v>
                </c:pt>
                <c:pt idx="2">
                  <c:v>49</c:v>
                </c:pt>
                <c:pt idx="3">
                  <c:v>29</c:v>
                </c:pt>
                <c:pt idx="4">
                  <c:v>9</c:v>
                </c:pt>
                <c:pt idx="5">
                  <c:v>67</c:v>
                </c:pt>
                <c:pt idx="6">
                  <c:v>25</c:v>
                </c:pt>
                <c:pt idx="7">
                  <c:v>39</c:v>
                </c:pt>
                <c:pt idx="8">
                  <c:v>37</c:v>
                </c:pt>
                <c:pt idx="9">
                  <c:v>51</c:v>
                </c:pt>
                <c:pt idx="10">
                  <c:v>61</c:v>
                </c:pt>
              </c:numCache>
            </c:numRef>
          </c:val>
          <c:smooth val="0"/>
          <c:extLst>
            <c:ext xmlns:c16="http://schemas.microsoft.com/office/drawing/2014/chart" uri="{C3380CC4-5D6E-409C-BE32-E72D297353CC}">
              <c16:uniqueId val="{00000000-2038-41E8-8655-1FBAF6845806}"/>
            </c:ext>
          </c:extLst>
        </c:ser>
        <c:dLbls>
          <c:showLegendKey val="0"/>
          <c:showVal val="0"/>
          <c:showCatName val="0"/>
          <c:showSerName val="0"/>
          <c:showPercent val="0"/>
          <c:showBubbleSize val="0"/>
        </c:dLbls>
        <c:smooth val="0"/>
        <c:axId val="1503613280"/>
        <c:axId val="1503615680"/>
      </c:lineChart>
      <c:catAx>
        <c:axId val="1503613280"/>
        <c:scaling>
          <c:orientation val="minMax"/>
        </c:scaling>
        <c:delete val="1"/>
        <c:axPos val="b"/>
        <c:numFmt formatCode="General" sourceLinked="1"/>
        <c:majorTickMark val="none"/>
        <c:minorTickMark val="none"/>
        <c:tickLblPos val="nextTo"/>
        <c:crossAx val="1503615680"/>
        <c:crosses val="autoZero"/>
        <c:auto val="1"/>
        <c:lblAlgn val="ctr"/>
        <c:lblOffset val="100"/>
        <c:noMultiLvlLbl val="0"/>
      </c:catAx>
      <c:valAx>
        <c:axId val="1503615680"/>
        <c:scaling>
          <c:orientation val="minMax"/>
        </c:scaling>
        <c:delete val="1"/>
        <c:axPos val="l"/>
        <c:numFmt formatCode="General" sourceLinked="1"/>
        <c:majorTickMark val="none"/>
        <c:minorTickMark val="none"/>
        <c:tickLblPos val="nextTo"/>
        <c:crossAx val="15036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14814814814814"/>
          <c:y val="0.19723865877712032"/>
          <c:w val="0.79629629629629628"/>
          <c:h val="0.56607495069033531"/>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kpi!$L$4:$L$15</c:f>
              <c:numCache>
                <c:formatCode>General</c:formatCode>
                <c:ptCount val="11"/>
                <c:pt idx="0">
                  <c:v>5</c:v>
                </c:pt>
                <c:pt idx="1">
                  <c:v>6</c:v>
                </c:pt>
                <c:pt idx="2">
                  <c:v>13</c:v>
                </c:pt>
                <c:pt idx="3">
                  <c:v>5</c:v>
                </c:pt>
                <c:pt idx="4">
                  <c:v>2</c:v>
                </c:pt>
                <c:pt idx="5">
                  <c:v>16</c:v>
                </c:pt>
                <c:pt idx="6">
                  <c:v>5</c:v>
                </c:pt>
                <c:pt idx="7">
                  <c:v>12</c:v>
                </c:pt>
                <c:pt idx="8">
                  <c:v>8</c:v>
                </c:pt>
                <c:pt idx="9">
                  <c:v>14</c:v>
                </c:pt>
                <c:pt idx="10">
                  <c:v>18</c:v>
                </c:pt>
              </c:numCache>
            </c:numRef>
          </c:val>
          <c:smooth val="0"/>
          <c:extLst>
            <c:ext xmlns:c16="http://schemas.microsoft.com/office/drawing/2014/chart" uri="{C3380CC4-5D6E-409C-BE32-E72D297353CC}">
              <c16:uniqueId val="{00000002-F055-4AAF-BE84-98D1FD63C975}"/>
            </c:ext>
          </c:extLst>
        </c:ser>
        <c:dLbls>
          <c:showLegendKey val="0"/>
          <c:showVal val="0"/>
          <c:showCatName val="0"/>
          <c:showSerName val="0"/>
          <c:showPercent val="0"/>
          <c:showBubbleSize val="0"/>
        </c:dLbls>
        <c:smooth val="0"/>
        <c:axId val="1482752256"/>
        <c:axId val="1482754176"/>
      </c:lineChart>
      <c:catAx>
        <c:axId val="1482752256"/>
        <c:scaling>
          <c:orientation val="minMax"/>
        </c:scaling>
        <c:delete val="1"/>
        <c:axPos val="b"/>
        <c:numFmt formatCode="General" sourceLinked="1"/>
        <c:majorTickMark val="none"/>
        <c:minorTickMark val="none"/>
        <c:tickLblPos val="nextTo"/>
        <c:crossAx val="1482754176"/>
        <c:crosses val="autoZero"/>
        <c:auto val="1"/>
        <c:lblAlgn val="ctr"/>
        <c:lblOffset val="100"/>
        <c:noMultiLvlLbl val="0"/>
      </c:catAx>
      <c:valAx>
        <c:axId val="1482754176"/>
        <c:scaling>
          <c:orientation val="minMax"/>
        </c:scaling>
        <c:delete val="1"/>
        <c:axPos val="l"/>
        <c:numFmt formatCode="General" sourceLinked="1"/>
        <c:majorTickMark val="none"/>
        <c:minorTickMark val="none"/>
        <c:tickLblPos val="nextTo"/>
        <c:crossAx val="148275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kpi!$O$4:$O$15</c:f>
              <c:numCache>
                <c:formatCode>General</c:formatCode>
                <c:ptCount val="11"/>
                <c:pt idx="0">
                  <c:v>0.39912168961695726</c:v>
                </c:pt>
                <c:pt idx="1">
                  <c:v>0.18357322564541079</c:v>
                </c:pt>
                <c:pt idx="2">
                  <c:v>0.19469721935346596</c:v>
                </c:pt>
                <c:pt idx="3">
                  <c:v>0.35690596840117594</c:v>
                </c:pt>
                <c:pt idx="4">
                  <c:v>0.31123129619614198</c:v>
                </c:pt>
                <c:pt idx="5">
                  <c:v>0.1337057364994608</c:v>
                </c:pt>
                <c:pt idx="6">
                  <c:v>5.6634687453155419E-2</c:v>
                </c:pt>
                <c:pt idx="7">
                  <c:v>0.17983263025016535</c:v>
                </c:pt>
                <c:pt idx="8">
                  <c:v>0.13177957736548415</c:v>
                </c:pt>
                <c:pt idx="9">
                  <c:v>0.20254516323349503</c:v>
                </c:pt>
                <c:pt idx="10">
                  <c:v>0.15315346385296344</c:v>
                </c:pt>
              </c:numCache>
            </c:numRef>
          </c:val>
          <c:smooth val="0"/>
          <c:extLst>
            <c:ext xmlns:c16="http://schemas.microsoft.com/office/drawing/2014/chart" uri="{C3380CC4-5D6E-409C-BE32-E72D297353CC}">
              <c16:uniqueId val="{00000000-DC4C-4D2B-8CA4-8B4368B9E4A4}"/>
            </c:ext>
          </c:extLst>
        </c:ser>
        <c:dLbls>
          <c:showLegendKey val="0"/>
          <c:showVal val="0"/>
          <c:showCatName val="0"/>
          <c:showSerName val="0"/>
          <c:showPercent val="0"/>
          <c:showBubbleSize val="0"/>
        </c:dLbls>
        <c:smooth val="0"/>
        <c:axId val="1415271024"/>
        <c:axId val="1415274384"/>
      </c:lineChart>
      <c:catAx>
        <c:axId val="1415271024"/>
        <c:scaling>
          <c:orientation val="minMax"/>
        </c:scaling>
        <c:delete val="1"/>
        <c:axPos val="b"/>
        <c:numFmt formatCode="General" sourceLinked="1"/>
        <c:majorTickMark val="none"/>
        <c:minorTickMark val="none"/>
        <c:tickLblPos val="nextTo"/>
        <c:crossAx val="1415274384"/>
        <c:crosses val="autoZero"/>
        <c:auto val="1"/>
        <c:lblAlgn val="ctr"/>
        <c:lblOffset val="100"/>
        <c:noMultiLvlLbl val="0"/>
      </c:catAx>
      <c:valAx>
        <c:axId val="1415274384"/>
        <c:scaling>
          <c:orientation val="minMax"/>
        </c:scaling>
        <c:delete val="1"/>
        <c:axPos val="l"/>
        <c:numFmt formatCode="General" sourceLinked="1"/>
        <c:majorTickMark val="none"/>
        <c:minorTickMark val="none"/>
        <c:tickLblPos val="nextTo"/>
        <c:crossAx val="141527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44883485309018"/>
          <c:y val="0.21696252465483234"/>
          <c:w val="0.7771023302938197"/>
          <c:h val="0.56607495069033531"/>
        </c:manualLayout>
      </c:layout>
      <c:lineChart>
        <c:grouping val="standard"/>
        <c:varyColors val="0"/>
        <c:ser>
          <c:idx val="0"/>
          <c:order val="0"/>
          <c:tx>
            <c:strRef>
              <c:f>kpi!$B$3</c:f>
              <c:strCache>
                <c:ptCount val="1"/>
                <c:pt idx="0">
                  <c:v>Total</c:v>
                </c:pt>
              </c:strCache>
            </c:strRef>
          </c:tx>
          <c:spPr>
            <a:ln w="28575" cap="rnd">
              <a:solidFill>
                <a:schemeClr val="bg1">
                  <a:lumMod val="75000"/>
                </a:schemeClr>
              </a:solidFill>
              <a:round/>
            </a:ln>
            <a:effectLst/>
          </c:spPr>
          <c:marker>
            <c:symbol val="none"/>
          </c:marker>
          <c:cat>
            <c:strRef>
              <c:f>kpi!$A$4:$A$15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157.00600000000003</c:v>
                </c:pt>
                <c:pt idx="1">
                  <c:v>4855.5119999999997</c:v>
                </c:pt>
                <c:pt idx="2">
                  <c:v>3083.0239999999999</c:v>
                </c:pt>
                <c:pt idx="3">
                  <c:v>334.69600000000003</c:v>
                </c:pt>
                <c:pt idx="4">
                  <c:v>133.12800000000001</c:v>
                </c:pt>
                <c:pt idx="5">
                  <c:v>1712.8389999999999</c:v>
                </c:pt>
                <c:pt idx="6">
                  <c:v>1601.0400000000002</c:v>
                </c:pt>
                <c:pt idx="7">
                  <c:v>3430.13</c:v>
                </c:pt>
                <c:pt idx="8">
                  <c:v>992.82</c:v>
                </c:pt>
                <c:pt idx="9">
                  <c:v>1610.2699999999998</c:v>
                </c:pt>
                <c:pt idx="10">
                  <c:v>3798.4580000000001</c:v>
                </c:pt>
              </c:numCache>
            </c:numRef>
          </c:val>
          <c:smooth val="0"/>
          <c:extLst>
            <c:ext xmlns:c16="http://schemas.microsoft.com/office/drawing/2014/chart" uri="{C3380CC4-5D6E-409C-BE32-E72D297353CC}">
              <c16:uniqueId val="{00000000-9CCB-48A9-A2CF-671FEE123948}"/>
            </c:ext>
          </c:extLst>
        </c:ser>
        <c:dLbls>
          <c:showLegendKey val="0"/>
          <c:showVal val="0"/>
          <c:showCatName val="0"/>
          <c:showSerName val="0"/>
          <c:showPercent val="0"/>
          <c:showBubbleSize val="0"/>
        </c:dLbls>
        <c:smooth val="0"/>
        <c:axId val="1298753664"/>
        <c:axId val="1298754144"/>
      </c:lineChart>
      <c:catAx>
        <c:axId val="1298753664"/>
        <c:scaling>
          <c:orientation val="minMax"/>
        </c:scaling>
        <c:delete val="1"/>
        <c:axPos val="b"/>
        <c:numFmt formatCode="General" sourceLinked="1"/>
        <c:majorTickMark val="none"/>
        <c:minorTickMark val="none"/>
        <c:tickLblPos val="nextTo"/>
        <c:crossAx val="1298754144"/>
        <c:crosses val="autoZero"/>
        <c:auto val="1"/>
        <c:lblAlgn val="ctr"/>
        <c:lblOffset val="100"/>
        <c:noMultiLvlLbl val="0"/>
      </c:catAx>
      <c:valAx>
        <c:axId val="1298754144"/>
        <c:scaling>
          <c:orientation val="minMax"/>
        </c:scaling>
        <c:delete val="1"/>
        <c:axPos val="l"/>
        <c:numFmt formatCode="General" sourceLinked="1"/>
        <c:majorTickMark val="none"/>
        <c:minorTickMark val="none"/>
        <c:tickLblPos val="nextTo"/>
        <c:crossAx val="129875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56661099180783"/>
          <c:y val="0.12788342494923985"/>
          <c:w val="0.82745098039215681"/>
          <c:h val="0.65079365079365081"/>
        </c:manualLayout>
      </c:layout>
      <c:lineChart>
        <c:grouping val="standard"/>
        <c:varyColors val="0"/>
        <c:ser>
          <c:idx val="0"/>
          <c:order val="0"/>
          <c:tx>
            <c:strRef>
              <c:f>kpi!$F$3</c:f>
              <c:strCache>
                <c:ptCount val="1"/>
                <c:pt idx="0">
                  <c:v>Total</c:v>
                </c:pt>
              </c:strCache>
            </c:strRef>
          </c:tx>
          <c:spPr>
            <a:ln w="34925" cap="rnd">
              <a:solidFill>
                <a:schemeClr val="bg2">
                  <a:lumMod val="85000"/>
                </a:schemeClr>
              </a:solidFill>
              <a:round/>
            </a:ln>
            <a:effectLst/>
          </c:spPr>
          <c:marker>
            <c:symbol val="none"/>
          </c:marker>
          <c:cat>
            <c:strRef>
              <c:f>kpi!$E$4:$E$15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kpi!$F$4:$F$15</c:f>
              <c:numCache>
                <c:formatCode>General</c:formatCode>
                <c:ptCount val="11"/>
                <c:pt idx="0">
                  <c:v>62.664500000000004</c:v>
                </c:pt>
                <c:pt idx="1">
                  <c:v>891.34199999999976</c:v>
                </c:pt>
                <c:pt idx="2">
                  <c:v>600.25620000000004</c:v>
                </c:pt>
                <c:pt idx="3">
                  <c:v>119.455</c:v>
                </c:pt>
                <c:pt idx="4">
                  <c:v>41.433599999999991</c:v>
                </c:pt>
                <c:pt idx="5">
                  <c:v>229.01639999999995</c:v>
                </c:pt>
                <c:pt idx="6">
                  <c:v>90.674399999999963</c:v>
                </c:pt>
                <c:pt idx="7">
                  <c:v>616.84929999999974</c:v>
                </c:pt>
                <c:pt idx="8">
                  <c:v>130.83339999999998</c:v>
                </c:pt>
                <c:pt idx="9">
                  <c:v>326.1524</c:v>
                </c:pt>
                <c:pt idx="10">
                  <c:v>581.74699999999984</c:v>
                </c:pt>
              </c:numCache>
            </c:numRef>
          </c:val>
          <c:smooth val="0"/>
          <c:extLst>
            <c:ext xmlns:c16="http://schemas.microsoft.com/office/drawing/2014/chart" uri="{C3380CC4-5D6E-409C-BE32-E72D297353CC}">
              <c16:uniqueId val="{00000000-E439-419B-B3EB-7A3EF4FB5380}"/>
            </c:ext>
          </c:extLst>
        </c:ser>
        <c:dLbls>
          <c:showLegendKey val="0"/>
          <c:showVal val="0"/>
          <c:showCatName val="0"/>
          <c:showSerName val="0"/>
          <c:showPercent val="0"/>
          <c:showBubbleSize val="0"/>
        </c:dLbls>
        <c:smooth val="0"/>
        <c:axId val="1165392528"/>
        <c:axId val="1165394928"/>
      </c:lineChart>
      <c:catAx>
        <c:axId val="1165392528"/>
        <c:scaling>
          <c:orientation val="minMax"/>
        </c:scaling>
        <c:delete val="1"/>
        <c:axPos val="b"/>
        <c:numFmt formatCode="General" sourceLinked="1"/>
        <c:majorTickMark val="none"/>
        <c:minorTickMark val="none"/>
        <c:tickLblPos val="nextTo"/>
        <c:crossAx val="1165394928"/>
        <c:crosses val="autoZero"/>
        <c:auto val="1"/>
        <c:lblAlgn val="ctr"/>
        <c:lblOffset val="100"/>
        <c:noMultiLvlLbl val="0"/>
      </c:catAx>
      <c:valAx>
        <c:axId val="1165394928"/>
        <c:scaling>
          <c:orientation val="minMax"/>
        </c:scaling>
        <c:delete val="1"/>
        <c:axPos val="l"/>
        <c:numFmt formatCode="General" sourceLinked="1"/>
        <c:majorTickMark val="none"/>
        <c:minorTickMark val="none"/>
        <c:tickLblPos val="nextTo"/>
        <c:crossAx val="116539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c:spPr>
  <c:txPr>
    <a:bodyPr/>
    <a:lstStyle/>
    <a:p>
      <a:pPr>
        <a:defRPr>
          <a:solidFill>
            <a:schemeClr val="tx1">
              <a:lumMod val="75000"/>
              <a:lumOff val="2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24948875255624"/>
          <c:y val="0.2412280701754386"/>
          <c:w val="0.77505112474437632"/>
          <c:h val="0.51754385964912286"/>
        </c:manualLayout>
      </c:layout>
      <c:lineChart>
        <c:grouping val="standard"/>
        <c:varyColors val="0"/>
        <c:ser>
          <c:idx val="0"/>
          <c:order val="0"/>
          <c:tx>
            <c:strRef>
              <c:f>kpi!$I$3</c:f>
              <c:strCache>
                <c:ptCount val="1"/>
                <c:pt idx="0">
                  <c:v>Total</c:v>
                </c:pt>
              </c:strCache>
            </c:strRef>
          </c:tx>
          <c:spPr>
            <a:ln w="34925" cap="rnd">
              <a:solidFill>
                <a:schemeClr val="bg2">
                  <a:lumMod val="85000"/>
                </a:schemeClr>
              </a:solidFill>
              <a:round/>
            </a:ln>
            <a:effectLst/>
          </c:spPr>
          <c:marker>
            <c:symbol val="none"/>
          </c:marker>
          <c:cat>
            <c:strRef>
              <c:f>kpi!$H$4:$H$15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kpi!$I$4:$I$15</c:f>
              <c:numCache>
                <c:formatCode>General</c:formatCode>
                <c:ptCount val="11"/>
                <c:pt idx="0">
                  <c:v>16</c:v>
                </c:pt>
                <c:pt idx="1">
                  <c:v>28</c:v>
                </c:pt>
                <c:pt idx="2">
                  <c:v>49</c:v>
                </c:pt>
                <c:pt idx="3">
                  <c:v>29</c:v>
                </c:pt>
                <c:pt idx="4">
                  <c:v>9</c:v>
                </c:pt>
                <c:pt idx="5">
                  <c:v>67</c:v>
                </c:pt>
                <c:pt idx="6">
                  <c:v>25</c:v>
                </c:pt>
                <c:pt idx="7">
                  <c:v>39</c:v>
                </c:pt>
                <c:pt idx="8">
                  <c:v>37</c:v>
                </c:pt>
                <c:pt idx="9">
                  <c:v>51</c:v>
                </c:pt>
                <c:pt idx="10">
                  <c:v>61</c:v>
                </c:pt>
              </c:numCache>
            </c:numRef>
          </c:val>
          <c:smooth val="0"/>
          <c:extLst>
            <c:ext xmlns:c16="http://schemas.microsoft.com/office/drawing/2014/chart" uri="{C3380CC4-5D6E-409C-BE32-E72D297353CC}">
              <c16:uniqueId val="{00000000-D70E-4D31-93C5-AB8EFAC7D608}"/>
            </c:ext>
          </c:extLst>
        </c:ser>
        <c:dLbls>
          <c:showLegendKey val="0"/>
          <c:showVal val="0"/>
          <c:showCatName val="0"/>
          <c:showSerName val="0"/>
          <c:showPercent val="0"/>
          <c:showBubbleSize val="0"/>
        </c:dLbls>
        <c:smooth val="0"/>
        <c:axId val="1503613280"/>
        <c:axId val="1503615680"/>
      </c:lineChart>
      <c:catAx>
        <c:axId val="1503613280"/>
        <c:scaling>
          <c:orientation val="minMax"/>
        </c:scaling>
        <c:delete val="1"/>
        <c:axPos val="b"/>
        <c:numFmt formatCode="General" sourceLinked="1"/>
        <c:majorTickMark val="none"/>
        <c:minorTickMark val="none"/>
        <c:tickLblPos val="nextTo"/>
        <c:crossAx val="1503615680"/>
        <c:crosses val="autoZero"/>
        <c:auto val="1"/>
        <c:lblAlgn val="ctr"/>
        <c:lblOffset val="100"/>
        <c:noMultiLvlLbl val="0"/>
      </c:catAx>
      <c:valAx>
        <c:axId val="1503615680"/>
        <c:scaling>
          <c:orientation val="minMax"/>
        </c:scaling>
        <c:delete val="1"/>
        <c:axPos val="l"/>
        <c:numFmt formatCode="General" sourceLinked="1"/>
        <c:majorTickMark val="none"/>
        <c:minorTickMark val="none"/>
        <c:tickLblPos val="nextTo"/>
        <c:crossAx val="15036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91658107953897"/>
          <c:y val="0.297238845144357"/>
          <c:w val="0.79629629629629628"/>
          <c:h val="0.56607495069033531"/>
        </c:manualLayout>
      </c:layout>
      <c:lineChart>
        <c:grouping val="standard"/>
        <c:varyColors val="0"/>
        <c:ser>
          <c:idx val="0"/>
          <c:order val="0"/>
          <c:tx>
            <c:strRef>
              <c:f>kpi!$L$3</c:f>
              <c:strCache>
                <c:ptCount val="1"/>
                <c:pt idx="0">
                  <c:v>Total</c:v>
                </c:pt>
              </c:strCache>
            </c:strRef>
          </c:tx>
          <c:spPr>
            <a:ln w="34925" cap="rnd">
              <a:solidFill>
                <a:schemeClr val="bg2">
                  <a:lumMod val="85000"/>
                </a:schemeClr>
              </a:solidFill>
              <a:round/>
            </a:ln>
            <a:effectLst/>
          </c:spPr>
          <c:marker>
            <c:symbol val="none"/>
          </c:marker>
          <c:cat>
            <c:strRef>
              <c:f>kpi!$K$4:$K$15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kpi!$L$4:$L$15</c:f>
              <c:numCache>
                <c:formatCode>General</c:formatCode>
                <c:ptCount val="11"/>
                <c:pt idx="0">
                  <c:v>5</c:v>
                </c:pt>
                <c:pt idx="1">
                  <c:v>6</c:v>
                </c:pt>
                <c:pt idx="2">
                  <c:v>13</c:v>
                </c:pt>
                <c:pt idx="3">
                  <c:v>5</c:v>
                </c:pt>
                <c:pt idx="4">
                  <c:v>2</c:v>
                </c:pt>
                <c:pt idx="5">
                  <c:v>16</c:v>
                </c:pt>
                <c:pt idx="6">
                  <c:v>5</c:v>
                </c:pt>
                <c:pt idx="7">
                  <c:v>12</c:v>
                </c:pt>
                <c:pt idx="8">
                  <c:v>8</c:v>
                </c:pt>
                <c:pt idx="9">
                  <c:v>14</c:v>
                </c:pt>
                <c:pt idx="10">
                  <c:v>18</c:v>
                </c:pt>
              </c:numCache>
            </c:numRef>
          </c:val>
          <c:smooth val="0"/>
          <c:extLst>
            <c:ext xmlns:c16="http://schemas.microsoft.com/office/drawing/2014/chart" uri="{C3380CC4-5D6E-409C-BE32-E72D297353CC}">
              <c16:uniqueId val="{00000000-E34D-420B-A261-211153C1AACD}"/>
            </c:ext>
          </c:extLst>
        </c:ser>
        <c:dLbls>
          <c:showLegendKey val="0"/>
          <c:showVal val="0"/>
          <c:showCatName val="0"/>
          <c:showSerName val="0"/>
          <c:showPercent val="0"/>
          <c:showBubbleSize val="0"/>
        </c:dLbls>
        <c:smooth val="0"/>
        <c:axId val="1482752256"/>
        <c:axId val="1482754176"/>
      </c:lineChart>
      <c:catAx>
        <c:axId val="1482752256"/>
        <c:scaling>
          <c:orientation val="minMax"/>
        </c:scaling>
        <c:delete val="1"/>
        <c:axPos val="b"/>
        <c:numFmt formatCode="General" sourceLinked="1"/>
        <c:majorTickMark val="none"/>
        <c:minorTickMark val="none"/>
        <c:tickLblPos val="nextTo"/>
        <c:crossAx val="1482754176"/>
        <c:crosses val="autoZero"/>
        <c:auto val="1"/>
        <c:lblAlgn val="ctr"/>
        <c:lblOffset val="100"/>
        <c:noMultiLvlLbl val="0"/>
      </c:catAx>
      <c:valAx>
        <c:axId val="1482754176"/>
        <c:scaling>
          <c:orientation val="minMax"/>
        </c:scaling>
        <c:delete val="1"/>
        <c:axPos val="l"/>
        <c:numFmt formatCode="General" sourceLinked="1"/>
        <c:majorTickMark val="none"/>
        <c:minorTickMark val="none"/>
        <c:tickLblPos val="nextTo"/>
        <c:crossAx val="148275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34925" cap="rnd">
              <a:solidFill>
                <a:schemeClr val="bg2">
                  <a:lumMod val="85000"/>
                </a:schemeClr>
              </a:solidFill>
              <a:round/>
            </a:ln>
            <a:effectLst/>
          </c:spPr>
          <c:marker>
            <c:symbol val="none"/>
          </c:marker>
          <c:cat>
            <c:strRef>
              <c:f>kpi!$N$4:$N$15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kpi!$O$4:$O$15</c:f>
              <c:numCache>
                <c:formatCode>General</c:formatCode>
                <c:ptCount val="11"/>
                <c:pt idx="0">
                  <c:v>0.39912168961695726</c:v>
                </c:pt>
                <c:pt idx="1">
                  <c:v>0.18357322564541079</c:v>
                </c:pt>
                <c:pt idx="2">
                  <c:v>0.19469721935346596</c:v>
                </c:pt>
                <c:pt idx="3">
                  <c:v>0.35690596840117594</c:v>
                </c:pt>
                <c:pt idx="4">
                  <c:v>0.31123129619614198</c:v>
                </c:pt>
                <c:pt idx="5">
                  <c:v>0.1337057364994608</c:v>
                </c:pt>
                <c:pt idx="6">
                  <c:v>5.6634687453155419E-2</c:v>
                </c:pt>
                <c:pt idx="7">
                  <c:v>0.17983263025016535</c:v>
                </c:pt>
                <c:pt idx="8">
                  <c:v>0.13177957736548415</c:v>
                </c:pt>
                <c:pt idx="9">
                  <c:v>0.20254516323349503</c:v>
                </c:pt>
                <c:pt idx="10">
                  <c:v>0.15315346385296344</c:v>
                </c:pt>
              </c:numCache>
            </c:numRef>
          </c:val>
          <c:smooth val="0"/>
          <c:extLst>
            <c:ext xmlns:c16="http://schemas.microsoft.com/office/drawing/2014/chart" uri="{C3380CC4-5D6E-409C-BE32-E72D297353CC}">
              <c16:uniqueId val="{00000000-12EB-4AA2-943A-CC6256A768B5}"/>
            </c:ext>
          </c:extLst>
        </c:ser>
        <c:dLbls>
          <c:showLegendKey val="0"/>
          <c:showVal val="0"/>
          <c:showCatName val="0"/>
          <c:showSerName val="0"/>
          <c:showPercent val="0"/>
          <c:showBubbleSize val="0"/>
        </c:dLbls>
        <c:smooth val="0"/>
        <c:axId val="1415271024"/>
        <c:axId val="1415274384"/>
      </c:lineChart>
      <c:catAx>
        <c:axId val="1415271024"/>
        <c:scaling>
          <c:orientation val="minMax"/>
        </c:scaling>
        <c:delete val="1"/>
        <c:axPos val="b"/>
        <c:numFmt formatCode="General" sourceLinked="1"/>
        <c:majorTickMark val="none"/>
        <c:minorTickMark val="none"/>
        <c:tickLblPos val="nextTo"/>
        <c:crossAx val="1415274384"/>
        <c:crosses val="autoZero"/>
        <c:auto val="1"/>
        <c:lblAlgn val="ctr"/>
        <c:lblOffset val="100"/>
        <c:noMultiLvlLbl val="0"/>
      </c:catAx>
      <c:valAx>
        <c:axId val="1415274384"/>
        <c:scaling>
          <c:orientation val="minMax"/>
        </c:scaling>
        <c:delete val="1"/>
        <c:axPos val="l"/>
        <c:numFmt formatCode="General" sourceLinked="1"/>
        <c:majorTickMark val="none"/>
        <c:minorTickMark val="none"/>
        <c:tickLblPos val="nextTo"/>
        <c:crossAx val="141527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project.xlsx]combo chart!PivotTable1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1">
                <a:lumMod val="75000"/>
              </a:schemeClr>
            </a:solidFill>
            <a:ln>
              <a:solidFill>
                <a:schemeClr val="bg2"/>
              </a:solidFill>
            </a:ln>
            <a:effectLst/>
          </c:spPr>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0.00,"k"</c:formatCode>
                <c:ptCount val="11"/>
                <c:pt idx="0">
                  <c:v>62.664500000000004</c:v>
                </c:pt>
                <c:pt idx="1">
                  <c:v>891.34199999999976</c:v>
                </c:pt>
                <c:pt idx="2">
                  <c:v>600.25620000000004</c:v>
                </c:pt>
                <c:pt idx="3">
                  <c:v>119.455</c:v>
                </c:pt>
                <c:pt idx="4">
                  <c:v>41.433599999999991</c:v>
                </c:pt>
                <c:pt idx="5">
                  <c:v>229.01639999999995</c:v>
                </c:pt>
                <c:pt idx="6">
                  <c:v>90.674399999999963</c:v>
                </c:pt>
                <c:pt idx="7">
                  <c:v>616.84929999999974</c:v>
                </c:pt>
                <c:pt idx="8">
                  <c:v>130.83339999999998</c:v>
                </c:pt>
                <c:pt idx="9">
                  <c:v>326.1524</c:v>
                </c:pt>
                <c:pt idx="10">
                  <c:v>581.74699999999984</c:v>
                </c:pt>
              </c:numCache>
            </c:numRef>
          </c:val>
          <c:extLst>
            <c:ext xmlns:c16="http://schemas.microsoft.com/office/drawing/2014/chart" uri="{C3380CC4-5D6E-409C-BE32-E72D297353CC}">
              <c16:uniqueId val="{00000000-4EB0-47D9-8E42-CF254DC3F613}"/>
            </c:ext>
          </c:extLst>
        </c:ser>
        <c:dLbls>
          <c:showLegendKey val="0"/>
          <c:showVal val="0"/>
          <c:showCatName val="0"/>
          <c:showSerName val="0"/>
          <c:showPercent val="0"/>
          <c:showBubbleSize val="0"/>
        </c:dLbls>
        <c:axId val="1529592176"/>
        <c:axId val="152959169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0.00,"k"</c:formatCode>
                <c:ptCount val="11"/>
                <c:pt idx="0">
                  <c:v>157.00600000000003</c:v>
                </c:pt>
                <c:pt idx="1">
                  <c:v>4855.5119999999997</c:v>
                </c:pt>
                <c:pt idx="2">
                  <c:v>3083.0239999999999</c:v>
                </c:pt>
                <c:pt idx="3">
                  <c:v>334.69600000000003</c:v>
                </c:pt>
                <c:pt idx="4">
                  <c:v>133.12800000000001</c:v>
                </c:pt>
                <c:pt idx="5">
                  <c:v>1712.8389999999999</c:v>
                </c:pt>
                <c:pt idx="6">
                  <c:v>1601.0400000000002</c:v>
                </c:pt>
                <c:pt idx="7">
                  <c:v>3430.13</c:v>
                </c:pt>
                <c:pt idx="8">
                  <c:v>992.82</c:v>
                </c:pt>
                <c:pt idx="9">
                  <c:v>1610.2699999999998</c:v>
                </c:pt>
                <c:pt idx="10">
                  <c:v>3798.4580000000001</c:v>
                </c:pt>
              </c:numCache>
            </c:numRef>
          </c:val>
          <c:extLst>
            <c:ext xmlns:c16="http://schemas.microsoft.com/office/drawing/2014/chart" uri="{C3380CC4-5D6E-409C-BE32-E72D297353CC}">
              <c16:uniqueId val="{00000001-4EB0-47D9-8E42-CF254DC3F613}"/>
            </c:ext>
          </c:extLst>
        </c:ser>
        <c:dLbls>
          <c:showLegendKey val="0"/>
          <c:showVal val="0"/>
          <c:showCatName val="0"/>
          <c:showSerName val="0"/>
          <c:showPercent val="0"/>
          <c:showBubbleSize val="0"/>
        </c:dLbls>
        <c:gapWidth val="219"/>
        <c:overlap val="-27"/>
        <c:axId val="1418989280"/>
        <c:axId val="1418990240"/>
      </c:barChart>
      <c:catAx>
        <c:axId val="1418989280"/>
        <c:scaling>
          <c:orientation val="minMax"/>
        </c:scaling>
        <c:delete val="0"/>
        <c:axPos val="b"/>
        <c:numFmt formatCode="General" sourceLinked="1"/>
        <c:majorTickMark val="none"/>
        <c:minorTickMark val="none"/>
        <c:tickLblPos val="nextTo"/>
        <c:spPr>
          <a:solidFill>
            <a:schemeClr val="bg2"/>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990240"/>
        <c:crosses val="autoZero"/>
        <c:auto val="1"/>
        <c:lblAlgn val="ctr"/>
        <c:lblOffset val="100"/>
        <c:noMultiLvlLbl val="0"/>
      </c:catAx>
      <c:valAx>
        <c:axId val="1418990240"/>
        <c:scaling>
          <c:orientation val="minMax"/>
        </c:scaling>
        <c:delete val="0"/>
        <c:axPos val="l"/>
        <c:majorGridlines>
          <c:spPr>
            <a:ln w="9525" cap="flat" cmpd="sng" algn="ctr">
              <a:noFill/>
              <a:round/>
            </a:ln>
            <a:effectLst/>
          </c:spPr>
        </c:majorGridlines>
        <c:numFmt formatCode="\$\ 0.00,&quot;k&quot;" sourceLinked="1"/>
        <c:majorTickMark val="none"/>
        <c:minorTickMark val="none"/>
        <c:tickLblPos val="nextTo"/>
        <c:spPr>
          <a:solidFill>
            <a:schemeClr val="bg2"/>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989280"/>
        <c:crosses val="autoZero"/>
        <c:crossBetween val="between"/>
      </c:valAx>
      <c:valAx>
        <c:axId val="1529591696"/>
        <c:scaling>
          <c:orientation val="minMax"/>
        </c:scaling>
        <c:delete val="0"/>
        <c:axPos val="r"/>
        <c:numFmt formatCode="\$\ 0.00,&quot;k&quot;" sourceLinked="1"/>
        <c:majorTickMark val="out"/>
        <c:minorTickMark val="none"/>
        <c:tickLblPos val="nextTo"/>
        <c:spPr>
          <a:solidFill>
            <a:schemeClr val="bg2">
              <a:lumMod val="95000"/>
            </a:schemeClr>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592176"/>
        <c:crosses val="max"/>
        <c:crossBetween val="between"/>
      </c:valAx>
      <c:catAx>
        <c:axId val="1529592176"/>
        <c:scaling>
          <c:orientation val="minMax"/>
        </c:scaling>
        <c:delete val="1"/>
        <c:axPos val="b"/>
        <c:numFmt formatCode="General" sourceLinked="1"/>
        <c:majorTickMark val="out"/>
        <c:minorTickMark val="none"/>
        <c:tickLblPos val="nextTo"/>
        <c:crossAx val="1529591696"/>
        <c:crosses val="autoZero"/>
        <c:auto val="1"/>
        <c:lblAlgn val="ctr"/>
        <c:lblOffset val="100"/>
        <c:noMultiLvlLbl val="0"/>
      </c:catAx>
      <c:spPr>
        <a:noFill/>
        <a:ln w="25400">
          <a:noFill/>
        </a:ln>
        <a:effectLst/>
      </c:spPr>
    </c:plotArea>
    <c:legend>
      <c:legendPos val="t"/>
      <c:overlay val="0"/>
      <c:spPr>
        <a:solidFill>
          <a:schemeClr val="bg2"/>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2686372536766239"/>
          <c:y val="0.23734987671995547"/>
          <c:w val="0.46641666666666665"/>
          <c:h val="0.77736111111111106"/>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C0-45F1-93CC-0883B6F711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C0-45F1-93CC-0883B6F711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C0-45F1-93CC-0883B6F711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0.38339336318066075</c:v>
                </c:pt>
                <c:pt idx="1">
                  <c:v>0.26240094913966949</c:v>
                </c:pt>
                <c:pt idx="2">
                  <c:v>0.35420568767966976</c:v>
                </c:pt>
              </c:numCache>
            </c:numRef>
          </c:val>
          <c:extLst>
            <c:ext xmlns:c16="http://schemas.microsoft.com/office/drawing/2014/chart" uri="{C3380CC4-5D6E-409C-BE32-E72D297353CC}">
              <c16:uniqueId val="{00000006-FEC0-45F1-93CC-0883B6F711EA}"/>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overlay val="0"/>
      <c:spPr>
        <a:solidFill>
          <a:schemeClr val="bg2"/>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[bussiness project.xlsx]top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Bookcases</c:v>
                </c:pt>
                <c:pt idx="1">
                  <c:v>Tables</c:v>
                </c:pt>
                <c:pt idx="2">
                  <c:v>Storage</c:v>
                </c:pt>
                <c:pt idx="3">
                  <c:v>Chairs</c:v>
                </c:pt>
                <c:pt idx="4">
                  <c:v>Phones</c:v>
                </c:pt>
              </c:strCache>
            </c:strRef>
          </c:cat>
          <c:val>
            <c:numRef>
              <c:f>'top 5'!$B$4:$B$9</c:f>
              <c:numCache>
                <c:formatCode>General</c:formatCode>
                <c:ptCount val="5"/>
                <c:pt idx="0">
                  <c:v>1729.4949999999999</c:v>
                </c:pt>
                <c:pt idx="1">
                  <c:v>2448.4120000000003</c:v>
                </c:pt>
                <c:pt idx="2">
                  <c:v>2796.1</c:v>
                </c:pt>
                <c:pt idx="3">
                  <c:v>3174.1280000000002</c:v>
                </c:pt>
                <c:pt idx="4">
                  <c:v>4934.8559999999998</c:v>
                </c:pt>
              </c:numCache>
            </c:numRef>
          </c:val>
          <c:extLst>
            <c:ext xmlns:c16="http://schemas.microsoft.com/office/drawing/2014/chart" uri="{C3380CC4-5D6E-409C-BE32-E72D297353CC}">
              <c16:uniqueId val="{00000000-FD25-4CC8-9D77-D0EB1BAD1E60}"/>
            </c:ext>
          </c:extLst>
        </c:ser>
        <c:dLbls>
          <c:dLblPos val="ctr"/>
          <c:showLegendKey val="0"/>
          <c:showVal val="1"/>
          <c:showCatName val="0"/>
          <c:showSerName val="0"/>
          <c:showPercent val="0"/>
          <c:showBubbleSize val="0"/>
        </c:dLbls>
        <c:gapWidth val="182"/>
        <c:axId val="1506629152"/>
        <c:axId val="1506631552"/>
      </c:barChart>
      <c:catAx>
        <c:axId val="1506629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631552"/>
        <c:crosses val="autoZero"/>
        <c:auto val="1"/>
        <c:lblAlgn val="ctr"/>
        <c:lblOffset val="100"/>
        <c:noMultiLvlLbl val="0"/>
      </c:catAx>
      <c:valAx>
        <c:axId val="1506631552"/>
        <c:scaling>
          <c:orientation val="minMax"/>
        </c:scaling>
        <c:delete val="1"/>
        <c:axPos val="b"/>
        <c:numFmt formatCode="General" sourceLinked="1"/>
        <c:majorTickMark val="out"/>
        <c:minorTickMark val="none"/>
        <c:tickLblPos val="nextTo"/>
        <c:crossAx val="150662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151F21F-2C88-409F-A22D-1DD7638CE8CF}">
          <cx:tx>
            <cx:txData>
              <cx:f>_xlchart.v1.1</cx:f>
              <cx:v>profit</cx:v>
            </cx:txData>
          </cx:tx>
          <cx:dataLabels>
            <cx:visibility seriesName="0" categoryName="0" value="1"/>
          </cx:dataLabels>
          <cx:dataId val="0"/>
          <cx:layoutPr>
            <cx:visibility connectorLines="1"/>
            <cx:subtotals/>
          </cx:layoutPr>
        </cx:series>
      </cx:plotAreaRegion>
      <cx:axis id="0">
        <cx:catScaling gapWidth="0.280000001"/>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20EB9D0-02CE-4CC1-8B19-505EF74021D4}">
          <cx:tx>
            <cx:txData>
              <cx:f>_xlchart.v5.5</cx:f>
              <cx:v>sales</cx:v>
            </cx:txData>
          </cx:tx>
          <cx:dataId val="0"/>
          <cx:layoutPr>
            <cx:geography cultureLanguage="en-US" cultureRegion="IN" attribution="Powered by Bing">
              <cx:geoCache provider="{E9337A44-BEBE-4D9F-B70C-5C5E7DAFC167}">
                <cx:binary>1HtZc9040uVfcfh56AJAAAQ7ujriA8l7r/bNliy/MGRJJsENIACSIH/9pOxabLe7ujqmZybKURFl
GVxAZObJkydTf38Mf3vsnh/sq9B3g/vbY/j5de29+dtPP7nH+rl/cG969Wi105/8m0fd/6Q/fVKP
zz892YdFDdVPBGH602P9YP1zeP2Pv8PTqmd9qh8fvNLD1fRs1+tnN3Xe/cHaD5dePTz1asiV81Y9
evzz6719GJ5evdX+oXv96nnwyq9vV/P88+tvLnz96qd//P2nf7mNH77qyw5/uPRPuzh/Xl6dPQf1
qP/dJr7dwz99/6sOjshPT/ABMX1DCY4TTDn6/Cd+/arTQ/XLcoQRf4ORiFMk8K9vPX/o4c4/t5vP
X/bw9GSfnYMP+vz/b+/95ghh6ez1q0c9Df7FehUY8ufX7wbln59e3fgH/+xev1JOZ18uyPTLJ7y7
+dHB/5Ml4BT+L9oG/Xo4/x/84p1/qP/d6/8Dj0jfxCROEk7YF48g33kExm94IgghnP/61i8e8e/2
8WNf+HLXd17w7u1f0gsy3Wn78PTfjE/xJk0FY4iSL9aAKPw2PtkbRhMRcwjcL8j0xRh/Zis/Nsjv
d35nlOziL2mU/7Fq08PDr8fzrwL0P4gQ+oakMSEC0/Tzn+Q7m7xECKcs5ewLqH6HnH9iQz+2zG83
fmeY//nwlzRM9tCpT9oO6r9pm+QNYZTzFKc/jhecvuE4IZDw8Bfj/eoXv4TNn9rTj83z9fd8Z6Hs
f/6SFjrTg3/4b4YOTd6gOGY4TegX8/wT3QDzUIYJj+m3hvkTW/mxVX678TuTnP01U8z58/zw9N8M
GEj3jFPKYvQlHsT3YMbfcMZikQjx2WTfgdm/38+PzfLrfd9Z5fz2Lxkodw+uhpLE6+FXr/0/TzMQ
KxTjmCUi+XGaIegNA9MJRPGPLPPn9vRj63x973cWuvtrQNkf1xBf13DfXPm5lPgPqED6hiEwEWLA
hb/mZWn6BmERxzH9Bei+58rf1jT/ej8/ts93JdE3n/D/qGD618XUb/Vm/uAfis/V8o+q8R+ufv5c
KOO/W/yjovvL2R09QTEbY8q+suDLQ74hxW+fwwNUkP90x/OD8z+/jtIYrJmSGMgDT5IEbPf61fL8
eemlDubA+RKog0kqBAGYHLT1NbyVv6EphyUCMAo8PQU66PT0skTYGxEzRgU4AQBoivhvOsWl7tZK
D7+d1S8/vxqm/lKrwbufX2MaQ+1lvlz48n0MYyA3RKQJgZCHFElSWH98uAboebn+fyEfRfOoNTpa
RmLv5ogm0nXrowikO99wNBZ1hJ0MvW6vk0WcOWfm93xuxhujo5sRWXc8rbyWo0i2M6qn6GgtY17u
Z93Ul9MwRg9TkmiZco3GAxVlUkvGSOUuh4St8RWlqiW9jIYOJ0cbtoKcp3RD+p3rRjI1Mmo3He9N
6405E8aipMnQvGwhyDadfU9lWbYN3W1bhZJZmsXa8V0nBs+CTIa+w8d1GjiRIylTXyQ1om5Xd5SY
Y08r1RHZDC3kKBnIuqaF6psNHyd6Jbd0rdzYyk1jzTJPyyD2giQrO5qUZqiU7aqS5m25RtE0S5y0
85jXmumHZijFU8WbKsk34oIbC1trNPNMuEShm7DZxuQetuD2bdDkRKB4c9nE0/qkbPA2Z4tPmNvN
qGnmYtPNKnKhm0NfaXMfAAB62Q2xPzRREMWCBLtfZ0aliKv6oJy6qbrOgLGm5mwkgz40ZLlttIr3
jV8aifu0OrRLVW9y7Kv6TgW1VMU6q6NEhDNN7Um9TNOdq/ohmzp3GfehruQwp0bOFX/0oVyknZb7
rWEuI2OatSE+qkJ7G2Y/yDXFzbEQ9CMoMLaIy3a62cTk5LBF/X6CI43iQUuWmGXvkjrZCTLsSZpe
z5u65R35pDvlTzanF5m21flWj0nWT/5e9+64n/VwaL0yeaLiPGw9kW41/MQYhHd23C7rqteyJe2t
QZHKJxvpou3nZ64GftbzrbxcUs2lQyGS6TSV0sVl3q5Tu6czxTJs8wVpYp7P8xyyCpddRpe5Pi2n
zp4Jv5AiYRQdJVqp3RA2JqeoqrPNjeKjmsi872emPop6DMfBrmthRhZdV2alcmiq5zIu9QWL/A3z
KtwM/drtkemVHJRRh6HlXE4KcRnrlUVyYNPOC0aPABfqnbUk3VU9oxmro3Q/8+VZs7Y/8rXXeQnY
IdtqUkNWBvVRx1RnMxv6oqpsJVPUu1zruJdu8GvGtohLhuauwJFTUpDwFrMBSdu1t1FXHm3bsMje
mVEyH92xtUQybkNzXI8szSJD1ad4YvbDtCVZg71s2oW20s0jp3JaUXvaz+10wrmHiJ+sGPOYbtEn
7fkQy1kIzKROBKpy28zbmq19iA6kRdP1iuclueloay45Iv0gx9KqcyMI38VaiaJMysRluJuat473
PvMIb9VeNZocD1Nl+2yNPbwNHKvdZLn4x6kb4wyV83zZLC3O5hncokrnDksRwvo0GgDVokroejx5
NRyIX9Yl3XtwrZBFK0chG2G3rdRu8Z/wOC5KVktpdjxMU/1pbVwKsbak4yYpGs1yTgRz946BtxBZ
03rb4blHJ/WQ9vtFCZPVY0T2iGj4snY5StaG75NaA0qEhWQaVVHB4nmSsdkqicwYF2W6dfuxKpUk
YnsfQC24TZQJ510TPUBI3ZFNITl0rS760R/7aKTnDSJtbjvSnAyReiqdsLkiRt32tum05IapM2LX
Gct+2uJ8wz2+HPvy3diRVsg0jdNTQzt9jFO/i5N4Pp0nZa5pnEY3LXXJA+mZyqs2HbOtT20jp6qG
MF4CIUWph7BbuxWd8XLVhS+9yyvv/Xnnal3Ac4adjtC6ty9R29KSX/XbHO/KkYUiGrt6n3TzZVdT
VajVHRaMaiJLv73kkk3IteTD1RKv98Ok2YHOffpoibtKAq0X6dp4PsTCv+dr00uFUFSQeD6iHRZ5
O+E4lh4b/6nUlBZN5KOTdWL1TswTzge0pYXRQcm1EtWupBjwQKznahHtxRah+WxVaSOHdUpyNQQi
g2sgtBIyFZ6Sal+nNEi0EJGlTTNJg+1+jSoLGOzP0glQa4vXVaYg92TIh+HIt5RJvlgmK7xcT2Ij
shW6LTTtWwnflh7GEPbROqZHFs1lpnFAMuFp/7gaPRcoin024SjKjWvHvOl1V8pUEPc2VU2ax6Jd
85F2ae78eJRGaSVtZD6FMXnXq0QXW7pMO+SMypY13bKIUl3UQ6h309SH46gdn+Z2O+t8OZ3g0HVy
W9iYdSQZLggwk1MSwLADWpvdojw62qB4OEQsSeVohlbOw6AyUbWdjAR889Q2nSR9C3g38g/bhlY5
iAQXdes/EN22J8yUpcTr0MkyXlZp1gafgg+4vVO0zpa2/TTxLt0Fs32oDDy13VLAsmZl5VmpcUnk
3AD0t2n1sTd4yVDn7WXZkjKrZ+zOFypmSO7ESI6qe43ZJ5OOz9SrbtcxIAxzoHe9neqsb9142wl4
1GaplWYK/pOdKMka17Q5BRCViVvqS8265iol2hwhQbbTufVwDEn7YepLlAOYakBtNd+JVUPC8PGN
UnzI5ipMsgkCcJ2r7iMZPMl6suqjifZ818zJmg1pNOxcs/WnBJOl8OtGszleP7q6XOVMeCKXFPaw
1G1boHQUtw6R7bKNnYYD3VLGZZ1MYYADM7D92bfNPYR968/8Moi3Y8Lg3hitN3Yqj3gXlizq0upq
ct1yyXzZ3CcNv2GcL6DaVueUaHeIJ1HFWagbUzBXwkHXqqbvUtYuWWDcytWLgm4lJ9nokgosPS9r
vo39KhWfU5xVmjyxIQwsX8HOkhisL2a8+QPaQnJIAhMfltah+wmFx8aU/mJDcdQU81zPh8b4+IL1
fC7w1oQBkNX4WbJ6zVIyp7UsGQOPQP31KFJ2vazIoQxQMwKKQQzJGHXdJ2djQV8CtQKbJghpuSaW
743BDEJm4F4frEu3KZsIpPm1im+MWqcs8egUJIrmveMp+jhU43G31OWWN7qusrGKnzru2M3AFXnE
VRP12UZ52spITeHILNqOUrV1M+WBreERdaLLjZ7czbbY8agE8Dyb66jbpwO/3PhwUurEJ/kM6SAc
cLQ14M58Tp7KKumzmrjkIvVM3TFj6RmeFMttv3QFU7HJjDZbl9sx6QvtY31tY2pVtsJRnIeWiFqi
UjOZeDNV+WaF7/M5uPViEKrbV9g2uzJZ/A4nmBQG9rX3lkf7hjVlvx+TTt0BmrV3kOKm990S0E3b
+PKAmkQdIbYA4y1HfjwOc9RIFbmylStfutuKqGY9maO1l+lW2+M0IhAQNVrawqguPSajnbO6D7iV
gQ4m53OFig05e+W34O+Q2KYnZpb5IJxOT3TT+Ata1fadjpltIf504/N45Hnbs9pIYFfbbWp9rxso
H9zytsKAsBnUSVOab6mJuaSdWedCNRAPJ6mgfV+IsuPvllJs/H3VRmrLZxEgs4qJphCINni5Wh6q
graUn/O4re/nZOERkJXpptuGFeeuHqKzbgjqvuzZsLOl6Gneb6E7mqYB5Y1oKiEpbSMhXb/0d6gM
5dUMlx5CD/Bq+/Rm6YEbu2GcPg79oPOoTpod91t1YgegpN0wj176fu7f4nqpZYwSsl9E35422o27
tfd1rquxy0y0dU4ya9huwcNy1VFmbc62spfNrNpibvB02g/bJClphsOUhOqSmLhcr0XSWH0Rqjqw
PK0CGnmbCWjVAVnoTZ2uTshpIsS4J6CbSkyVbJNxoTfaV7x1AGOrFol1hyat+1QuzTpvJ12gUcZd
g4tuM4PNY1cDjgbRBaBOPD74mrM7IlQ/5dtSmeRgW4jFjykXZY6ipqxO1TyrUYIL26YgolpyTqbZ
ZG2ULIA+3urT2UfmMLkUX4fRQy2Ax2i/MV7ns1+j43Gx5siCT+aTj9WpaZjKSjIln3qr6SMaWrpJ
q6xv9qE3b12bluoeYzplPU2XMw/xKIXbNpZzJ8SzFqY68KkHCo59HWWjssnt1iyoUBzQuUhd1+4c
cdsDAmJ9sqyGyQ7qY50YtNfw2OONjP7KGGXe14H218uC2fFm1JKRnpqc1Tg2Etd9XFSt81KjEtjB
2Lp9aGecWdvoc0rHPo9hj+8csMjCh5Bm24CbooJcB+R8XItArC+mLjmKzDDnGgr3a1+pdGdbRB4Y
DfTQt9bIsgVk6rQRMlG63qsqnnOrmTiNVc/BvK5ePnZpNO87Qi/iUKdPaLAXM+xEWo9IZghZDyPu
RqBSU3XaQkkbJE7pUoDfjDuTBlaMawv1DTglkrhRdbGUfV2kHaTxMkTtBwecXuo06Q+RKuM8WiCT
DAsfhBQwXJFFKFoz2sTxTpe0l0OaRBc+3tZrs9SHKbTdWWinIWPVEFtg4FFXdGtdPxvD6VlZKgVA
O1aHUkcQuw6AfzJNtnZ1l2226wvb+hmSzrJe1R6l53Oo2qIZFD+0XLGCdAgA02l9rBC+FKKfpXMu
6Gwy1YNLhiYf9OpbIHajOG+j0WahR22Bu5LKpkvj+yrFiYwXN/RZr+r+PjLufoyTVtaz2FMWMJLa
zE8oQGIVCm1Ha287OL9pUnJmfpJhqLpsbWNQH5KK53zrHlga18UM1pJkCO+NgCKiEvm6jU9D0713
zfzibxPSxeSHVssQxwUXiMhOpeVxoxx7aF0oZV8hngFnxiiLhtB0hSWQ8yoaxlPNmwG8xSV7jNok
I5aq066q2kvQHxDKJxomUcwGzefOA99u0Ezy8UX+CcKZo3Qcu2Jb5u1QNQI9LwOUaI1v5kNP/ZQv
0UiuGp+AImDso6+DP0561Ugk2uQYdK28rldzJAwfIQFH7TFJ+vlqa+tqV6nxI9RrQMXWQa053Zr+
aJjM3GbV7Na72ZdOgt5zFsd9eQtU6q2KxjFLrE9Oah4v2Rg2II66PiqXbXSyniKbD/P0IcXj2YLX
WNYNuR0igLxmpnRnuBXZAp2JuzrgXsajHXIYU5kzMpXs7aZbJtnWkpNhrU9VNNx7k7jD6uoby/En
6GcA/1uBHQ2VGW5qTe7jGndH8TzQJ8c6m6PKxrmJ+tsA3fVPxvTRtqsGwb0E1QPIdzBTLTfeX4vV
o0rqqsG5N6L8MKOpnWWYZwsCxbpcjxhvWnaiLEF28suyY46uCsh/j6HGCWzfTnF6Dbof89LETHP4
vDKZpLC1jyAS+oKj1h6TAajkpqoApU6Zg6lMctY2zFzMnAKxxm2kJdlahSUnWzcUs+iwKyZUm3OC
uTiCv8BSO4hPpCLXtNEAHkLVx6lB7fHKILnieHksWzON+zZqqyLwicokafqcdeF4U0kLoY5vLaSk
rMPeyIm8aIFmqLI1nRKZYD6/xASwPIXZnjBgwpUjAAk82Hk5NHo6JPP4oRLbcQCHzzpl0FFbRWdl
6oDrdGwsmjE5Nnj2uyVukyJpeXdsGMh/Y4pcNgDVz4CZkqyk46mt5qu0cU+oV+Dx5cqKNAxXIzVD
DsJMcjTQlsgk8vUeahcQELc+ulgIvVOYuhNfRiZfLFdZ1cXDvkamKpTu8SE0UJxZNrmjwVcIlAuv
JWrZk1nK9GqKEMhw5aKyWq8f2gqDcubXeJe0VsnGxx9LNuObRbA252FdbNZMenlmLplvAPuI5JzZ
LEHjdGxHEKMQbjJcRvSssyICnUUpUljUtoeUD2fUdy4rt5hOOVFLOhVJhftENqhuj0fIjzjd9K5V
q3lwWOt7Jmjc5220bY8tqcuQ4bWNHjTv7UWCuujQQMKzEsZ6wkG0jT1NWiiRklQ0dR5UdWwjWhVx
v64fgWdBaFWmf1ANFhd6icuzzdfTY6T4p8ri1ci0jtzxCDL01RZomTGVLENmFFreicCmS0Jqup3b
ILSRS9LrPaigfS1TH5t821K+w1rhJOetCrkharCZ2lazU4bUUC+U0TlWls0Zg2RwUOX8dq3YO2AI
7GYsK72rxtUfIA7WgluHobgSt4vggPD1QG4q1JnM1fGFwK586MMQZU1figwa/kTlHRTp0clCgNSc
dgNIq6Of6xPgED7sKm51ZhvFp2M6AP5I7pFp9lW5hBeRqKvlAloYcJqeYzlAcQP0btGGZQnX9tYa
Op6MoxCzrHWSIjkh0PhW05TZCrhwz3VI4/NFMfR2hgfwXIzTdje1vpMQxiWIRiBQ17IaVncWT2Y6
TcB7xgyZxe+XcVCnmzHG5pCwUuntVAFjWhcvMfG9hzT/woQAZe77licfqK0FhPbU+IMRtZZjFEYg
rYKKQVZRN2dUxOGGTcaD+IRawyWUYQIsEaW3HXHVE6urpsqHqqxCDpraer22c2izGAKt2MawKiD0
UHgHAikaKGhv8jk2nxag1wW0CK7WCGj95jg6Ni33OTPTsq9UOV6FaiZ3TQMMPGcUAHuzDF+6UWMl
u3EW145ZyKeAZfqy26L5LqJqOo7rEXSZfkvFmV0jf9eaCJ2jfln3xAicQvHq4ivHRHKdRiWULxaX
6UkU1eTj2qn22Dsx3xASgxgayARRqgeAVdkzMRDgjHWdK+YaCMqFQsaaFlAFZWzTqjkHhd9DPklt
3J00mKxs5/nCwNJ9U5TeVk0eWne5VY42kq+GFDHIUG/RllTHDQWoHLp6/dSZHt+X2AFR27gXOSgd
9rxOU1XJqlHj3cSZ3i0RZN1KU0hm4FI5FDuqQJVr9iZaBJIgjZ7YMiRH84J8YRxvTw0eBgfMHqNT
venlnW8GHwBlVZ/X0UIzbmkJcOKjK9OO5pytizj0Na4KN29mvzhEs9i04CWRXfyZ6Pr4Pai3ESSx
xbxFwO9OrR6X3eSB/YOcmYBKE9XXa93MmUirGUR73WSVcf3Z5NPHaMa4AHAqD7xmPo/WDZ+lM4RG
3JC6UGN8pGssLofAw9GysvmYR8m2SF52OfVQdUzAGDPQm+2xq9PpLLJJeyp4+nEQARdzuaJdI9aH
au3rjNAWKgPRgKyIyx60MrveRioud4nFdWHIFhcROPq+no3LZruSo9Zp0Gx0O6wEhLYtr+OAc45R
Ij3TwGXRZu9VR9cMSoXtsNrAN0hkbroUiQYdGKddlw+MzN11YLXK1xqSTcNa3YKeNbenUTLmC4P2
DWisGJiGrne4FZtM9XbO2g3+HZVXLg7rxeIH0IHn9jZ15H1cAVizaCgUjbcclJKHdLBcphU0PJal
rnIXdSgfkkjvCG7pYaH9nlbN9SYMlAqUsSyd0CararuIaxXLrhnvjBubS15NhzIiByBWfj9vdP4Q
BWiDkDh6HyOMdmgDhhzGSO3NDIk6iOmhT5vxapnGq0mTbpVIC0jt+KUQrLvoAiZ/16xEpD4aB0RO
6Rw90SiZzjQZrLSA/1JBGwyEnpS+9wubZNWH09mYcGS78e7rwdxvGp6P2qxWVfUvs9m//fiPt7qH
/z5P6v7+jy+j3b//dPbrTPgfXrV/1i8TXe77i17a1r896/eZ4JdW8W8Dwt81n7+d0f5PFr9pW3/T
pP+6CQ3i7B81rb/r9f/evP583y+ta87fpEkcc/YyCppiCp3mX1rXkPvewEAVMOP0pRXNxe+d6wTD
7A9NYmhsQ1cbOue/tK0xDJ3GBKa0UgyDctBtTv6TtnUMM11fNa1f3ogJSjmOCSjh8efW+ddN6w43
dsBLy54FLv2UFsRQE3WQ/Wa13TLIVO0DjSw0UodxdSvNPYFYhB6PLtHHarAUsrwmAaqTtGbrlANY
DeNhSfvOnXWsN9EqdRuY+chA8w2g2nDeNXFWJQnFz0nQ63Td1SHpHoQATfsx7kGpOq+4Gk0se6wg
FDNqmO0vaoxAlM2rDkQtKIgX1venOFlH2HIFZH49IX08NJ8iN2u45yuT/qC3DzMC35xRCnMHFNRg
mCQA8xEEHvH1GSW4V1PNa/FcLnpoxgN0yzt66OjsbHLYXOVBndiUgYHKDpWKlLs/fj3+drAAlNAk
gYYRoTEEPMBj+rL+1WDB1sQCUjpXTw1uYwBhD9JeDKQuJdHY7GxYKutzKFgqWsuIRiAkXS40Xh3J
MN34Eh97Xg8OmnF6jC0+T5kYYe2PNwku/PUZJTA5GFPIDDGHVtqLW367x1CriNQ2jp54ZEGZzStI
xsm46wTo+cB1rOf8Qwv9fn/0x+/9zjYv7wV4AwrJEIx+xN+/14ColugohlGBFXyOyxmZzr2vaUmG
CjQ2NamLoYRfbPGyhjoTOr1//PqXmY7fZz4ovD6hMGosSEoZjN0nL8fylWkqNqsIhTp+ipIugZYp
WxBnDxBIkT/SULZ15yrCGp/F7bhON6DcI0ifMK7WwaH8pzuBIRZOORMoRXFK4Zcevt5JndRl14AK
+ET5AiG3WzHfcLtjdpkcLZQoKf9gIc2QUToYsOEfNFpnm75oJUB1/41VAJ6+PRYGfXWYjBcwZQ2m
+Twq89WxeK5Qs4Lc9Qht2IHZvR5NX65FVPYuXfersAFc5I+/H3+HZDDmlSIYynkJ1BjgVHx3AFUK
0xSp8dHHGjTHPjoEX78ERB90Db+0Mi0NhZpY9W6FvlaAQSM4CKZQPd30hjfQS4qwHW7Svu5ByhiZ
tuS6n9XgPv7xNgHQvzkZGBpEL5NIDCeA4TH/DksmUNEtGrfwMVhvwQlAr0BgHxSWGDTTYKEfc2NI
+78p+9bmOHFt7V+kKoTERV+hu313HDv2SfJFFSezuQmQBEKCX/8+uDPvnnhOJXWmatKVdrtBQlpa
67msmH3TzH7cXxpduT88n39NFqVpxlMWpQDwGUdo+3W15Cae5nVKx9dBIRVCpYbohbxwWaN5TW6Y
TBD3p8rZ7lvfJgMiKnJvS5PLnLRk6QoDAPYt8q81fmtoNrXc8NDpsf9DWKHvNxjdJwkKDJhadiFf
us/nP1ZSYH7QYtjY6yTjlPTHdp60cg9mg4gFxJ1ZDW6OAAbDz8bV9ON6yLttJU9ea3k1Cavaqux3
CvWmr80wS2CkUSrBBCcRUY8plDxbjxxNBITEmLQrHa7Bayt8a9dIb8wftimFJPeXBRCnNBepSCOo
R9MEi/XXAWFlDmYZFv01S8akTUoN7RGWopQO9U5Jt4wgtMv1HD0VyFQDVmEPJ5rKHD8KfmbAjp1n
f95D/H0Uh7QbyUgioGVj+959tyw6lFW9rEf9VVvsInNkU5fzu5jWbL1hk1sxHUIuanvp67CuWeFq
601dIuD79LEymySXtuft9mKJm9L7vEn3BCFAc6AEoLZkfzzjxASW0LpkyfKobdttL5tKO98VkVL7
odVg9vGAxkHUeJMhV91e8j4EPDuWtCtepi2qUNHpZGLTKQWFi9/qQtUgwTBvlxd5RVZf5GOAfKVA
CRThzoFD7rnBrJO++xamdDD6JBZLlyfOxm2+tbaTtlCqt3Ffkkr24RKAr6++DPkg+csSLRSLLMsr
5BmLGUakKL+PDe+jJmY/i7KM5oxnacLou6UBjmkAG6fVV2hLJsCKIY4yICV+bEeAo854BIrfX/F9
NIozxKKY4tyGx1D864qTjUBh9Mx/YZvbF6MHt47wBw4V1NUpXUySfpUtAydT+NjNU3UHoDHDOv39
bezp7C+bgmVpGmc4K5I4ioGBvBv5Bu2OISLtX3o+9DM0J6NLyF+jqQ2iUd1NAz1aCdnYwzLlFSKO
rpOxOlb5HC9jkWeZV0sxx5W5UTJPnwKzKl+LyQMUfZxzEjWlSbYw3mARgbJoIy4bXUBGQ/fNXkdY
h+NSI7u4km037zt/gST/A1x2mV6h37IsLBe/H/H7uJYzHFBINzDq3R6GmuDXMNClsh48NADPC/hP
JLEgIWMkscu2r1uOJItf1tQHLNvQCYaXan7LbEmq9yXNXOtj+SRDui/p2DRbby+B4rE9RBoQEfRk
FArxBkzf2mHXSd/vOTVd8x67M6MG2+j3Q4rfRbYcGVCOYxNRDU+Qwpj665AMG3pgE0P8nM81w96a
gWTiBmbC3L513/YxjHQr7k3WYd/iiJV7SLHa4KAhNUUaTyEBwFsjKL3umxJtBhzSq30ezOrH9F6a
gE81NduHuFZ9Op1AdVp20rld2FSuOC8w3D8M7V2WiaEJCkUvxVaJgI/xd0ObQ0cz5cb1mVXLHqlm
a7C0NrU14/cZ5EwM1eY8glnP4mE/H3syUjyQkPaqWo8bYMe5OglGnH9GlmoxHT5rGVYfWzZEk6Eh
AkuMe6X36OYQNi+bWHuEtRkZCS7YzDLC31BjQUwHdopjKuY5q8lcJlD1YUvUIoY+qzzPzx4Ku2+/
n4R3ezRHuoDsKouB58G/9a9Ul3poNtbUEKCo2YjocE5v4zoPIJlQWdbV8Kew8O442i/JGRJ7yKnx
P7KmX1dU1ILUTHXIPk2OYoXM6zxjQeHsx/zwVvMxOUpPxjAVqWIgBy/VIgekLAh6mCVvg5ofMvDS
EsKNGaKmR1Qh8fJoYRbACdATbHwIy3BQ/XxslfEDpjJA94y9gl20P46qC/uDIG1D8SLWViyP0diP
uJOk63A2AWnd69TfzzYX7NeYiMHvhwCCBJhqZEHvKxukgxOporB+AueXQqo2uw4KFukj2d6DZeJ2
PZrapiCnRRwLYOLWmsZcR8qxkBQa2Q65sVUPigOMcsZK48dQfY8aFV166TgEIdkwqh+8VZt97He2
4pvfqPIf+EKjsB3ydhCJLg3yx8mdvE/y5d4a0BvQQvZRT29ZZKk4DIOFbqkNs7OyGENutraoh8Vy
CIDByWMzLJv1qyoCSVrenkRMHX9K1bzyqowCdd5daOFrKpG/yWqGKDdDZlZmm/LbhrIWS1FfhW4F
Um8m3aanRWQVOyQ9Cdsnn45x8+K4Ai3H+BzTckV9CnlXWs2TOIgm9mBAE1VdZjGbD2aM/HYjxRBF
F9TTOj5VZMrr6Ki7sefPAEihb3kWYxTCpzAHCBHJNA/kESdGBpWNTVP7vGVLBeGmHkdaTx9F2FR3
IRugG6cNODJ0sqIbWVyDW30TNtO+zYcfdQwJYjhgqazmL+HAREZlp/xE28tZDibJD6gDEpVeyJ50
6T2IcdJ1ECrreFL1X3UOqTpmOVCWQ9S0sXHBkobIf9L1R5ZGcxodh4FrnV056DNqdTskoTPVsV2q
2S+3PpEVJNdQCHiXPMohZuYqbTmY8RPWCgQ7hV62CMe6mnLwXaAqeGrmQy3t1q5XvppI3UCH2+O0
KTvhOQLsohuXfB4JUPTpCovDEwkIHWkLvXcaWRe4kpXlIf0ACWSGl/n8JoHkAD+LBKp6W27jxM3r
5gwEatdtanUVX9JASJaVK4Bel12EoaW9KhJgnzgXo4Q0GE7FIK5m34KE0FiUbVKLpPqweu119tBK
0noFVpCRWF91bhX58iFtWdJAainEjklkdk7q7iWrpCTbDedqwkxBNoqQfYeoberkhjBpM3VLG9NQ
9dC2vs3l0UNsPFVHEGgM946Qtd/SugAtjsEZ1GtjDpEGv5cfhjkiyfAZXO+A6/UQO4hnV+Ug3C1K
b8xsnLsGJ0hJ03r/Etw/UpbCGLHn9LyeMPpS13RgEAfUfp8xpuYOL+MEXhri92wP+XyZqzwrhZ9H
LIBtQL5xMQuo3UShz0Ot52TD9JkWjpoMZ8kkcTVVg294GmizPx6qeR0n/0MVaHxVDFy0wJII2H88
CgJLR83/ArcmUHHYpkGmVfqcrpkpm7xOHMET5M64F5AgECljvki9jRe12zgNd3mb7bfc4Enr7SnF
ysIVGH5kXiUJ+wJLLdmffLISvKdEv0/NsoAwb3DE5sbjHpZhwmXLn+OxljHzCsCtxntJ0GP61CVc
QiHMvQAAVOisppiLn6tHbpPAV2Yt2QcnoQ/Fi3FYNbb8meOKZEv2v7Ep6e5Y1Fjy9HOqyfnjf0/y
+XNACuLuLot1jxugA6mX165JdWMvmgFqkQC3yIaGKkUVswouFRTg1SiK5Pygxm2ZsdRQeTtbXQ1U
rDKBdqBe1vSD6B20iU9L3Ct8JNbA2CwIHyYXUXTRuie9MDDEeFNlVWRexXkGR40dhLh2HlMdN6jR
oHIcUk8vV5fv1Xl0frTn5ZHKTmF+UtB7eEkytQ8+pGuNdQqB434ZyO9TvLmOJsrq54003M3XGCnb
p/e8kDa3OtwlBrl/CyjjCb8HJx7D6prmer/184SSzUN5DHksG3l2JFEydO3VFidZ0BdVBBApOvoG
PP1yK9pqRz4mj+fbLFlsXmlaDVg+4Bf7ffB2QbL7YQKWvX9hvOwvfKlyvKgh2rdDvyX7/Q8urWr/
7FSlKthMqhzfWxtGK3bZTWtG5xt2XitNO4k5u/g55QJCRtxOaFiHL8EJMOLirW46nPMLNVsaPSNz
a/MFiikCPqmMpkri4klbw0Z/mBXUuFcKgAEgGzym2sHmAoY2Pjicr3gPLpm0zU8dksWwXjMI4cJ4
OfMx6vtSCa7ADcmpQp1PBXX4fD2bCS9IGhN13xuHP9feA7dLIkjiCKT9ca7uIaWWAAW8bXF1Wlfj
8pIOEI71R7lu+9r3AqG8PQUGT5raZS0K6iTV44jtj4EMUH9cJQJHVfgSpQHWnVOlRiiPL3/Cye2s
asheXa1Q735f+cQZu9Rtjem4YG97xoy5woRN0ndye2F1Pvr52TBf+/RyPg89iGrCFDEdtg4j6io/
Jcd0gwQDjjDL9+mjQe+rBnjVvsTP+Gk+dVBfF9TF+3hnKDTwYrHA8XnTAH0kRaM24MqCx90gCkAW
a9rfMfC8+ES60r2GXSAnwbo6gywbhbhInsCUWxlfVdJs+I7tDL1JlOVADU3CO0CUknYoffsetdNQ
zgrARHIDhn/fTzP3DUD4qstnhEo49FacedOKSNOeUOvtk+catkMFscs7YPFg3Sv8ul0VRvnFIz2T
5NrLycKiI1i7g5Sjw3F3l3Uw/M0fOWCsVR6DbMlan1KvEzVBSkcoTEIZQKD0K68YRUmOwxBqt2Ij
fMOoUihvMKF9IvflZmNLsfjOM9nOI5Bo1kQNW679lvQy+9htzpMneL5moAqbNiL9iniL9UW83jAD
LY/2MUgN0Zc5obzcUSrVIF9FZi16sNVfU7HWhr7yoFJ1n6ZGr/K0q+Bn8h/f0DbII040phLYIIF/
kxKiqMy+AJH03fwpqkxbVaWEd7EOjz5DbmN+iKVZTPxlkjmgiQvbOZhVShJvU/eycRfzsXA4HQKK
fUpH5JRZlghHoZsTfSvicsGbBO5FaGKQf0Is+TaS87M0ugVADKEzW/dhvYUbpZY9/om12qMJsv99
8zZTv39ieEPvZRvv7yUUmhLExGrdPyjh4cInULnv3EajpMZWrpAtyvttXqk+ttio+64U/f6Tn0sW
OSUikUhA9oACeIPg93BKqtKG1bIMihIb5Q+uzioPX1A0ALDn6yZFfAUZyr7LK7LtcOAEnggvHGnZ
fGWgBCdPPAL/cA/ccr/zrgHT+PXnhRIrcKSBdMbDPldsQ9NuWQe/pnb8Y3cOWN0ZaIRnawejiTI7
CDlZaBmg0q56M8qiNqkjT5DTa4x59mDxlusmrvY0ruYB18gWtd+We9twZOxwjsBy4PZNruOdZjwM
PuxrMpNb3DUwJkD42R/rVmE3ns4TAhx4D3pdnu4pFp8oaW/qmKks/wPw9a6gB5aD+IAVHCO4QfPz
HlauZ3AIwKtjiA/HFHedVVXAbvBwqtwbwvcdpBYAL3UBdfV+73+o7n6t7fbLpztXE4kkobj+u8LW
ujASP2WAqs6hsQUGjLtAHYCd9PtLvQPQsZsi+DRwLUBW+DPdy/p/AOjwYplcIpX8e41EcMuOpYF9
gX/IBDgrROS03h+qa1o8YbhXOR7Zz+D4+3v5FUJI4LMGKkShCk1Bh2Odx7/ei1xYDPi2rZ7QggRh
rEnono9PU54xWHSROv9pnv99QRhfARykuYgBLop3uGJX24iqPpKPJgw4KCAZFzPcgx3C3M+d/fsB
0h22+y8fuI8Q2G2UwACSxxR01LsLBtXyaphV+vgzYvh620H7NWXr7r7hkESd4NvZ7Efn2doeegdV
61fOIMB/ItPGcR794Y5+Xem4I5RSucDhlYkEnUTe02KrgKYoW5l5VOdN5ZHXYY8H10nE9SZfGjyC
msN9Gh8Ew+GA1ILU+420mkEpVy4Glf0p6Rns2kVAaFlLhHqDj2N/SHrfrAz1ZOnPfJY+h9nfD+L9
Y8SD4xGLEjAmlFJo439dNzh3zRwHstzXU7dHpu0tEdJTMjhI3mBDuf2/Xy+J8CD3/9I0fQfOZgHZ
SJxH7v7nsQfPh4EIe0RkHQs7NdX/CVpLIkD+FPYobAyGrfqvcMC8BBK9NO39+VhCkrw/jaxT2BfD
ZPYD4/cD3OPLP5YpFgToJ44dCD0KB6L5Ds/06xYauyXdZTYQ20FI2fcZ+5pabJg/bcF/XwqPLgeD
l3NU+tn7UNfLuF9dlVaX51RkgX4LsSbEpsfL70f1U4rxj4EBK8Sl4LWN34j5/H1cjyLwMllTTxd2
i6N6OsZJ2NUIDq0h3PifaRvAoZfjVAFbFUUvN1SLEKNVM+1vcFpDglNBr6aB/NzGHNhD9NDLpKrG
yxW5QTLewyDe0QBRVgzK6ctkTI8yyLYxH8yxV26L5zIao3TqD7lNALXdQvE2svRBnPm8LkUxwj7I
AR6ccNdV9SIgmXFL2kBNGbWQalyi0MggJVSk1XgUPxOUjODX6qI7pxXI0HMcFulbGDuXGp2PELp9
3ccI3SgN9zTALzFBQjvGOeqEIXb4AFKs1GX3bFJ7MkfOuY0GOYrdHkHSuTXwtMw93YphsmJoDqnO
FCSgf0MeBscmLB/nROYtgwKz5jG/m8n3QzwzC5Al1BZdCoNcjh4WTz3c78gUYIyTTVWq0E+op4Dn
q1Y9M6S9kOam6yy4vmrTiOxgwLRY4KzruQ4Tfp0YOkJ0rgfsCgQmA8tQtPWcj7Ikbqx81BeGQT0U
PwgjdOaPFcz0ifmUrGLZxk/gG3ZGCzlgFKf34zyBRPgE7XvKqwNESJATnGoL/W4LXxSSzv+sKD2n
/DpJYSz/SpMAw+Y9YDOpPw5CtF0M/8tEIlTCCBxhLtGEBFz6EUYXPNsDzNybhYwP/oRxKZGa0SQv
V75Kf9uJaZ7gpFKtb1BNi9yCF23qaLrgcN/61zTqu7U+SI6Eeyh6tNywnwcgLwRehDPl9jMWGfDh
VXqbw5SMgmOoVQpnys88C8D3nieuw7wfOuelod6ywSFTHUo2K6CIQRMKG6U9PEpTNWa4jbiDWt93
ZBGfEMTH/EnDWKtOfZNUSVFXlX9K1iZpD2vj5UXDF3bZRGy76m1YLoFkjI+ZhaE1iKS+h3BXRcCM
F/sJRgRxyatkhPGEx/Vra7X6XEXNeBhcFA2FrC0/odgFpBQPyU2uo69jh+04eJ3epn7vUcHrGk83
IvbUwq1+RAMO92Fr1RwdkZXPx3yNGLzNU9p/r7V7iinXN5aT6qZfpvkIp0cooX2pLpcR3sZa+Pxj
pmsDXl83P5rJyIOqdVWsfBgOiRTmGo7y/rTKASzwoBOOr87XAe6qITt5fOVVjnrs1YbRXcRrLX8Y
0Sn0HqFqQ8uONjnVbTQ+aQ5svlCAaKaCsLF69mHLvykyJCjlXf/J5zEUxvEcXfNI1NBEE8JuOWC6
k52n4a+pzeRHgIcN9EozEz8oqB7UM1TTxyVu6+ak14Ec6dTPj9PCATggFBymNUCsPdm1K5Le56XM
hKzzz80Si/UKCgT3fYo5xL4jdOcoc5q+hjuaJflf+Zxk/YFIYq97ATnCgdO5/RgW1qFO6sebZJqp
gea3Hr9F7aRvQ8ajmymFAhqxM9k51Grx6NXhwl2Ezi1XQL/JddOxOj7kiH4/qPdsKLYtpzXKZk2+
eG38X4YQqGIbun2b0BAA0mCpIR/ctgkrt1YaHng6WnfQm+/Cdeoqg5YOVDf3K80QiFFSlYtnil2j
+ZbS1zYYe4q1i28S1YcCSO9L4tfvkZPynlNsn2Vy8wHQYoQWFKFfskOyjuzIs3m41zW3X1YdkJNF
oLerCc57aCC6MmuqRBfEMf4NzDTs6bEaLkYABUUc9fPHQIfu41TD3FZ281w9m3o1n23QcF+Z4EIp
qdVtAX+XAuOaA3PDxgv1VvKQ+wcRTxDvD9vSfmt7vRUgefqXYYSJU+uFfhQgEa50DHuVs5G85s3A
v015Gm5b4P1ozAPAFReVcyEdMahI4StMczJCx0878c0SJDVwOGjkK0k7mYfUp90JgT5NS9Fs2eVM
x/oBOh1oOzxMwuiooS8WF+hFq5f0m2Xy2aNOfoYlfcsvjOZr0aLFzV8rJuSinjPnjkgD16fZikQW
lhswtl01F1G9LFewdGv4oEVCiyqbxLMYZvHKgmafWivH12Vbtr8cFvhhycb4jkNYcBHhpDgY+FKf
kF+SIvHDckvs1H1F56LhgikqocwCnHxfrxHHWRYQkaK2yYEHJV16mYGYKfU0tBdd4uwztF0M97/E
1zQa2KlN2fQFuJx5EENtL+mqxFPf2+0GAn/Y8TKEXJTBfXM/8Gi+to77h2GS9pNF853vrFsQHGKz
Lvd87bF5gGl9oGx2N8Fm/qrxgY3AbfLhQqbwMqM8hsISsIe42oiVtxLh7eMGS/lzDujki9ny+RMO
fHgtobG/2yiZoWFKm5MSMrkFw01ZOfdCHfJtRa+XCFq001aR8aEDBP9QhVGbEsqQ6GR9a77o2fEK
xfW23VrB3Q2ESh3QgX78VLFN9IjZfTjCSJlfUnB+5aI3/iFfKgZk3pIfRMbQoN2uCd8asTeRQa57
yBwg7fy2S9iSzcdotJ2aCyW0vPVEVw9AWdQ94evwglYR3/A7FYDehr5MPTKY1mXtfYAfDK1xNG2u
xajjr45I50tV++gOUh/33MTLYi7qWDFeippmN1yONj+hv84grvs61wfwuPAaL+C7D7nYdr/VNoul
6Jkc7kcCvv9mJXDu80Ma+dneGrGA6KHBUg+/melhwOXkYzaIRpcwvaFxSi20fWyrBiZgUL4r7EZN
NzYHYocEIkQpKbnIlmnaHtd8QDuLiz31iA7CBHQS7jBro6+66w41uVVwMSFzKZPeyeUOaEk7lczR
6pPPtnFFAxqV3kKuJ+nBU6SINzMK8fklaVD9wUZMrJ7hty6iaoCs6HKZ0+w6iUM0tJ/Q4kTGS7EG
Ewl3HSPYRVc5ByNwYdS62wCWKXFPglRdCwVOpQSE/0RWCnZALsJTw6CaKeD5Uh/HFa0QLnyKqrKM
MhNHt16gCwT8qcDx7zKFcHqAQG47jEC2rtt4bsoU7bbQ+mZFu4cPaiWp2NBlqB+i0B+A0/TdrtLS
cdJ/mGfe5vNhTVv0lwLAPo3YDznoTfRTWeP+yKlT9W1Xg50t+gEwb7nNu/EJpjYQP5lru8uh4cl4
rEAU3nUNYNJDG5pwySqOPjPwI9YZILHWUlgSrQYd6ZJsLWIP9jud4/meJCLAud6i50KR8Y4BigNm
90I1sT8WgdSEWb3GF+MoKYzhSx079LNIQ03GEtw8pGi+yOr0cSV8zJCYuXxtVIlIOuMDIzpdoa87
cAva5uiFMX1OKkODQOOrjGa7syWMSXJHyZK6Z3C58Nq0JuffqmVBa5a6eq5q/bUSOmkLVAn9k4e0
4yhzaS8inB2wMLvUgv3KYPZf4XS3rHGnpbai1EZvusig0tRF3yf9kx1UerA2RVuQvOEIr+jL9n2u
5HbKRnSUMVWQdyAY4d6kYfLmsOGs4Q8CnrunDPohtCtaAPVgOWC9FJDD+R901N1HbYYpP05ZVt1O
4zA+OTPN1dHBEoauJkNfZQXpg7hCRwhziAejTp2RaNbRRfQo5nq86WRC7uIu8JtYg7McK/QNQeuY
ajzEsVy+DS5zFxvaGKkiynAGHyKxmOmoaTreQz7ooVy0Hp12Jh+hK1RXtSVPp0UXAq4lmAegh3RX
U4rBHVdg3E8bOlf9kKC9zUULeu1gsSd9sa2dvcchj7O/STt1aFqkF7gF+YhDpzm5TKSlG3T90jYV
/QrgLZyg2REXYyT6U6az9oG0kS1hAKw/R0P/rODlBEnHh1MWo5HL6GN4TRMGMyeLpL12MZOhkDa0
edkAG72WOsagqwgAdxPgxOIx+9CiKrlePG2+dzXLvnayop87+HhvFxC3h0Sb8YoBMX4B9o7GUghp
QResjQyaPEmGtBWxcV+D/Dvv9lp4Hfr90A7x9DouOWmOKm3AgwJLHtOrIRmasZxsE2ZQTdsIrDDz
LS2ZQhgpUtK0yR0a1sWvdV3Dch8r3ANM9lmdlx2+twT6hTUB83hy1afwDqNzHnScFqlWV133epz/
R6Noq2E7Zyz6inPX20KQHF1FyNyl8Fa35LIxSfy8ywZOFPYrVzQr0R9gEG5f3ZJrnA4oPE+jkxBD
jTJht2Du7I2GI00VtkJGcxsmp1+7eA5NOQFlXIpmUeH7PK/YK9iTKNOcBoj5YwFptRQg5Jbj0C7s
Ghh1BcUUzE7I5aEa/QuGr0We+qyeb/iK8q0gyEbmg5KGJEdiekh+o21JXuZJqS+Zhgmrm9h0UBEx
0b3zGX0CuZYLiIL2/gTp7GsFo6ycrxH8Bn8Mpq5bZHICmSdEHGS8Z7WnpHRyF+KtfZToo9ULDAYQ
pGARlbzu65Z3y6laUjApPUzyHXI0e9yr2KWUq2lipNRskNvnYXJD9yEeqZ8OKCpkh4iGno6bLi11
lVovSASTN/+QOibzoqOmYd8UVKMEHZFIHlp5Al/Wheiuq8d0FCWK7cDhB9/qfkIjHpy3yXqoQV/l
qnAQc/MVPv5V9t3NmsuYReXkgqD6QS0Ahxha/VROuJN12jSf0cWAj9XBY6uARYEZh8FotgQzpvOp
Qqo2XDk0Buj/M5kpLAnaUXVNPxwTA6rtCT41UC/wTba7d9OunETtQ+t0h+fACdRS6EGJXi8e5E2w
GP5fPRFZhHmc2mE9CI2uKp8TkEz10xmrJXrnG2YldmQ0pjLoG3Ti3Zl7yAV2GgT7cMt+VFxGAc3g
0CEA+83QSTRfHJpfkBots4BzERS2svUpTgiE4/nF1cAT8tsZ+WS4j1oRrRx9HSZnugt0hIvxtHDi
tWP7ynI3LLv9fnbrcMMchrcV+Ccx4ngqoXlBG4UnNie6SY8pdKoNu46cM+v45v1EioPSoUKHD523
iMcEbQY7iJDuYmi5kLlrgYi5igY5VM4vmjmD+VsDhF0ApDYlFFVOeX6shsAbddQeghsB6GAY89sN
mR/a+RGVSpBgixTaFZQbwY/ZCr/6BWi//kXnTj0TiGvmIh7hPSu4w945QmzSo0HJ3tAF4vfaonNa
Ogm0gbGQqYRi2xuvwC/k1jeR/TWMsstDAnHsJWDg5vat00oXp+6upevaHzXrodVaBHhgTdRTK4LP
rgwyOLT0GPaejWHw3XDx1gdlDrn2A7w5S/dDbxE6H0nLe1mkOEfd4a1fydQQH5AfoEMJElAUiLJF
84ELm3I0YZJ9Hl7JJgMM8LTyhj7mXdMlB/xLNMN3G4G/Lt46e0RokbmgGLEtHKnIJtBsx9VJt/yo
0OUTgAsS6ngo3/plwKa1SHLqHdT6zy42At0fIz6OR75G0yWdxuyLWhRHl4FMxhXs6VvcJChQs3W6
7/M0QmeAKHHzZygfoJoorIbIroSkwyzIj2gMWRGwrfsKhXdfcIM0/C6AbwvoJ/Z3bwVSTSOU7C6B
twLSOt1DuRGvbjrkQyLASP3/7gkbWhCRgkFad2m0Mm0J4y9/3aBXwNr4uzOCqzd0V6Q6PKx42Acu
ZC6Oby0QCLRLwA5bXd0ShOHpK2pLX39Ebwm7J10sbi6RwaTXlmfovokQydYLtvD28a39AFSS1Y9z
64Ec3WKhVkMzT/hvtyYU/2074K2qMQS42EAO/7ftQOgS8XjuOCDa0V9RYBYw2UIa8z+ecdgI3/oM
DLxtoU78u8nAHA/R53TvLyAyyBBrqzYI9KdtLeA4Wu/P7QRiNy3wdL11EhDNIpartyYCUIpvUIP+
q3OAHrI1PoEgAs0aMfgKD9XCFoReArtDU/zvfQCqmC75IUoqnaFFi9KffMhmiI7nAaOEGOBvu3+P
/PvDP53+SKlh1E87KaBG6UyDzlNL3kJ4BbTkAc0f46nYUq3TY7dAX3dg/zX3VwnUdO98/bGcAprZ
JuuXDNFiuQnzYPXhH679mSRoNXh27PfxeMeURDvcWnUZVEL/iy8/oM/OA6R6aIDR5PE3mGLcAJoh
g9n434Z8tMeY5dHVTa4Qf98Z8oms0VITwFXHgAWM6GL3ZrpvBAQPxZvffoTAJDpmPllRE4gYpgYj
o6Q/9rStP3VJsL7EuYmsDuk5/OHW5Pu8pR/gxgcKzeJR3r9Z5A1EFlWxOPWFTf342c7/j70zWY7b
2Lr1q9y4czgygUQ3uBOgUB37okSRmiBENej7Hk//f6B0bMnn/HZ4euNMFGFLxWIVkInce6/1rQpE
WlLSekRQiU4KY7xy8/Yl0iZ4MCB8NDCkq7xpB9w9HW2Xj2UEURmS5wj/Lcnsu37oq3NvNlg9NtM7
bQH7qIXCeaJhnNjgICLr9c3UPivRXcY//Ozp6EzbaU0UKGdKOjw2A8xjZ8SlBUBN4+BUJO58+Mm4
3tLb2rUgNZTfGOYQcHz54Vcv0kk+Ayucn92wl17dDQLnpJkFhZOH31AVCyiKqn/vcNw/SBXK1woB
+rPgJab3u7scy41z86uxHH1yf18PYgk9p6+ERCG03mNxzzjRSAzt343jg9MZO8dGm8Krr6dGbz+k
9Dp2b8jqBhL26s2xrJ40J1ePaWyown8DU9d1KZmEIbTMDOPzMtD8bwOIRappX3lAQQzeMQLHxPRM
QVsV9aVVHc75uz6NG3Z5QGGbNKltsD+jEZghjzaMGpg3VndqQUmzHCYdq4a+Myox9/FJDDFA6RM6
7qV/HybzZH42S1VlYG2colcgaVrRaztnBCDbsnlliFkYaSGPSF2ZWGKH7k6uHBsdsSR+m1mtmE/D
MtPE9Cx9NvdKlZPz0SrLnk2lgZg55+xjZizMHec8ZAqQFawoQs+ikFihRuYYj6hqwQrNokHFDpl0
GeO6+ioabbG7HfNMdHpBV09LFjOwTKIMsVAdwaPQfe7BhikIpI9VNA8j9FVKmMSYrbZ9qpwpHNMd
c1iHug/HUDKntykMu6HadZPlWDIQtTF0zesABEEusCwiEIz+VCmOZN5ax+wMxxCXZOr6NKy3T6Ks
SLj5IY7m0YZ7oUWrbnpJ6GT8HVJ425qvtL6jXr5Klw7Unz8L17HH/d9M5371hzD7wz/tYpVlxolK
D93Dr1PcUlBzpHPtfhYpJpIfQ2/dykymT61RRIg9J2cEBiYK1eowjdocH5KXM0bp/N4oZ/t9+jbn
+uvf69fhMr+WzZget6q75Whge/vTLDQxF5xJUWJ/yap6szaBYN50H0Xm5tyIWsW07G/mlL+O5Ld3
3CAXahM5MJfHDvrrF0HP0OkFdomvxfd3HL+LagyzbJnMw/RWAxq4Ecg2jo8kZVb5/VL8oP7ffx+I
fqfX/4xT+Jmu8P8zzOGXUIyfYQ4YdzZXEkmAfBU/ggx+ySA45TkPjaT7Dy/6wXJwCP7Ai2HQDmI0
BWeRn/cjhsCVJBSYFtoeF7kJsAcWwI8YAgXmAe2icBjuc9WRFvzOcyChYAs0cPDgWWCbhKX/E54D
+8ifR/tgIQx3031wXkP0sd18P+l9EivB0SG7+Dw30k68qa5AsaWLdVU3ttbRaZRqt51NH8HTNCCQ
mOOEJAE45ryLANY1x5a+TOg7VW6d19VWYZCP1SZ7FGJ+oKop1EGm9qI9ZEjFPzSo1ExapQZtnYWt
g9mi3o3X+VQ4qAUZS+reUIiVdAHaYIh8LahlHc+i0yrXfuO6V26wInNogxHBYOwD4QnPXRfWI6c9
rXl108X+7HC43PU85AM2TAZKcb2hDxdmvuaOckDp164O3rNzC+tmQg7lFeNw6XJd29udNJjw5aOg
IWPJ5LFO0+VhjkV/i8C9uBTg/8sADoUW+6mzDRdKU0AitdL6kpv1eNiqjQCE3HKMJgsWa90mVzJ2
DnOiQ5iLq6Tam6VpoSaPwSz3k55JILZhs1e9rX/IXQarCdL+R6nPVuDG6mM0LjRNqgXjzGoY94Oe
tqexAqwRS/0+tjgomKWFVHpJLG+msLo3bA3pZjld0P3SgM5zZLxYouLPFtTeg7Irw2/tMruSRUFb
zJobzipgErDmJtFNx/zzdopLxqT9sA7XYgoavULHULfFtxQN9X7M1LLvzMTxo9buLrrlfjbDsNrJ
UIa+pcXoDDr+iM31g6s0ZsY2mQZ1btL4wuxtc9R7TNvOuBizO18ZzN/vk46HWp0x8NWN+BNIvWm3
RvNVvvUlGNJAbNIBQGJc0h7Gai4e8zYrwMvl3a0OOdbv+Ub80M0eGJXT+AVf6Ses2PfZvIae6vT5
dkGhuatnUw+kyW+qYdEFIh1G71bH1oh1YCA/+GlZufzYNG15XtbyCpaVOC9i+JLz7+8iHEMP9ggn
arfMoXux2YEfHJ2uE0raNPTqaF1v1QYMZyymHTLU4IdVG8oLY0LAdtbQX+uZUlcL7fC6NZhjc9vf
VLOxvowtZVSg9X18Vmksd7XK8sYzqKh2TZZNhwFo615roPyjAcd9at2MIxIfKgJo3oipU99Jwfob
JfpDxO8wh2ZOpN4QYu6z1v5JYzIfM7NwEuBMIWOU0Z29rimfl2lI7zlC32l9/iSXFvdTri6yEXlQ
OvXnrrbtU5FWT+htSxiY3ceCBywUO51YgyJhfIr90C+3K7V8YUwBZEUCI1oH8UENLif0xQ2PYIa1
m8lx3SAE8rnDSfvCZtjd6XUx77UOjFueReZpoQ/wpCwN6HXKYagIW8EwHAZfqp3tMDaBFOovox02
wWAX7QFyhn5KuzOe/mugamDre0bqJXO5kIwFjMtMUFSxK+YUVctUJ/sMIQh1Q9pdnNDIH2rHjE4j
OlJvWTPjhCJwfijmfD2UfabvNnrbYc1m60a14xml7XSiOxVmjGq66WFS9ITkokFtWkzI5zIuWWD4
kibxWKbaxoNvJNjFe0QcRnGNQPS2aJ3XqsF7aFmr+y41aN0oHYh77CThPaan5A5p6yfsWOpEedFw
+JOfrHqEMIkcsf/YtXxkUcT1DkGEfhXlZbEXTFl2tYBmOsKW2Rit+f3CtuvFM/sduZZINu1y+bgO
NI3GkP15HLgHk2VeProLEEFqDtE8Ni3BGMLCLMyY4q4qYuV6o5sP9X1khvJk0BfrDjUmz9rLzVHQ
fUirEx26sPISVIu7CuHHpU/tbzU+OT/SZ7mfYicfPNPBCuVpYNS8mpEB2hsFkpjRIj5t9EF0wTSa
wsQ2OFDx9qjCZ5Z4WWPcHZ5iTP1SHZexfOuvxgPPFq35nGkpNr1YpQOmi3jSrbusRTHkpXgIj9kA
Z+x6Vq31MPPAfjTakCWSTdx6p7YfzecO08k5Xoul8/rVMF977n64jLhSYl9qoa28Ce3Spck19BGh
FO250oVzbhZ6Pr2blsxhm/5Eeza6wxGRP8K1oDWACtM+xFnIjeuuU/xSO6oLRlo4RwkvC0YR7BWv
cFr6FdHSK4xoLQA9W9W2Be8fSPxYO6wPYxzpns4rCDi29m903JhgYC8Gl8y48X5B/CZ2trXMrbfK
kilzamIK8NS8DoCvjeZT04rkhWdyVHpTMdx0xlrchUjVv4GaGWiJ5KFxwWY8ftCyfL0thH2ypZV/
LQrD+mLi2ky8JKZpR5uPoJLIVcnJpGop2G39zpH6slso68GNh3yLXprGztMwLuY1kPb8C3OSNDwX
gKxx1cJdfggbZT3xHCHrgQb8flgWnbGNbdehLzMsJyeGEvPnLElcxWYUhU9uVo73M4IL7sol1u6T
1OpqTzeK9iVdwuzWyOuIWh5HLvRct1hPhD1kX1TfZBe6hI85eH0gEGsZnjKZMYrMYhYrI4rmbm2M
JvS7iZQJT++SsAgWcBY3NZOUF0Qf01ekKs1HR6mRcgr5kxe6ReTCXINz3cp0vC9N9hsPqYz2WYml
u1taUIueoTk0Cu2lbo82noGPwL1LdFtrOADd6I1plyZpQxKFXaQfGiZzRJdURn9J1dYK02ajubX6
Oj+x5pL0MOiiJpoFUvBm7XIZw7fihcykUAVlgvh6h/nOPAy5Si50b8WBdpuNxGEomTg4Kj2wPacO
hoOx8I1Mt69hTTZniWCdClmJ3TLSIczxaXjbSNenramCRtD/sRjpBiaJKcqTXf0gh67fdabpXufa
OJDDEFb9brbT+tTZCmYcod/tS9bCGvaSaOikD0Sjes6A45Skc7gLahQ4Al8tDlA3oZjqnaFbr3Dl
3fd2XBafGAJWeyPeuils8bDTlzGrNH9yM3ZEVHPilIC6uHFXZX8czTY/1nG9RL4emStWeWMxXu2p
ja965rVPDBnpwTmFAdCuaUeCjiodPwU2DziL64CKITVi8OtZ2Iwb+VJ+ot8HXLs0mbuqsH8w3Z72
bQou42VYOUAGkZgG7iXRIZ4rbfnFbfSGmSzMbu1MCFT4nLh9+X7BR97tjTKer4ZuWA4j+NkY7D9j
bdSw2SmF6SzWIXluSvs2WoD/xcXoM5oLJgcGZ4ls8UH1LhMlGzFhhH0x2UEg0u+snLOhg7b90MDJ
roHNj+rVtVfoU6qqo6dS0UbeBnsKSrpmSACIXSIOLhRpmNH6Gkz6Gp50elUHFOH9bq2NfI9mbriW
WhxYQ1t8hcZMjYiJz/5qpQlUzbEr481e3L6PTDt8tVQV7sdKYO3lahKMRXNmuIkhtZ0ijlkdvBmT
sXMCS1PhcFfpl5qxbem12x+1FudsLcZ0U4VN/CEP5/wd+NT4IBITwIsMh+u2Ru/BDW45Vxlwfj8S
nBGLKUJDV2jA4tpmODqJC1e11KPsGYW/bL04JAyKtp1JR7GudStownW9yjRZnydLyWs+YY7uNkk+
h2vSoz/s+2NRN4zVXKM8NTmubz1bP9TLPA2+1GX7KTIa+56hnPZVYt38Dkn6b5X8H+Mvf0IXGtAA
/6pK/vd0+S0AT//+sh91shTGb2+2E8PF5EqZSrfn97g+8hdNbOnqu/1mQyD9K67P5kVYQ4jdkbRJ
6Jv9USfDQ9Rd3F0GLASBltP5J3Wy+SdZumBUqFDfmvA6peViBfq1TG5ShWsRks81YPdk+aRoT7Lx
oAqExYV+AjuhMaG1Wo6JUXWFdqr0GA6hj6uqPFYTq9XSuuVLa0QDDWQBcHV+y3PAZmJ/bdqcxCPw
Du3aHEFZv6U/4PZfFB4PJEEkQ4zfgyJyezttYu+lCRswVElj904kWm9TGg0jWpaaFV0vj8xhwaVY
09iLl9yY8mTxVqVR5myZeGVxRhDHWZvyx9PHgl47ajC6yHN8bY1QjpzHWEenNCEMoh1F2QTAfOXB
X9ZF965DjCMDJ1VGLj4kjd2vw6GsRwcGUoc2S1wlMskGAkeaz6CnWzTe9XJvoockn2lBghA41qKt
H+tS2MnN21313wX4NwsQyQ9L4n/vUv0RAv/Hov3+mt8Xn/6boJvt0tPc0J5bJ+qXxbd5z1hBb12q
3xefksSi6gZmG1TXLNiN0oTj4UeM5sYbdTFuYZC0pXD/yeL7c49qi9t0ttxcoG4wTukJ/7r4tuIH
1viqXTFbalJ3D+zUWYbndnRV2Z5TwZO0gXvsOHF6sDtogua14eYF2v4CDqPdezRQVB2dtylnZtyU
Gj1nVFNMTCORknGTt0l3IESLoMVD5iRmklyb0TTyNOI4kYZgepuV93rPcHtqSIxjEQ8sFs5cb2tn
2hZSvC0pNF+c6s4GLWRUt98XXhOGo3gBwbsxyr4vT05KcP8CR0WT/eDE88AyTpI+mBjUhjkVA04M
3xzKrZYbWhBPHg20cAOTVI1Tf+8u/3fV/N2q4anx16umLL9+7pPPQ/9ze9d+e9mPhQN01968URYd
Xibf1EK/Lxzb+A32Eeppw6aLS+cXo+Uf3d3NQ6WD39weXW8Q3R8LR4nfaAYD5TTMN1OgK//Rwnkb
Dfzkb1I4IQ1XFzDS4EcKyEi/rhxTX2gjk5V2rEDF7XRAokG8luQ39f3zYmWvjhhTNOJrH5TIfPyM
0sub5yU7OzKrfdE775zRyc4aNJGbmdPWSIWL1MC61ZsWlLXQSs9OR1TBm1YBBcy6V0Yhdk0EDyl2
Gndfu1riu9bg+rarP9QshR3TSLRmyiHapUFHEkneE1H76KcUtz6WLKjdWfc85u67wUyA4teVjoQm
fbW0WuxyEF7InAhsrUa7PdVj+yyduPZXczRQAJtagFv9ibHuBWDWK7ke6FbN+jmvkm9V1CNgwu9F
EID+QFu2I/SFzwMyCglz2zxbMt2Y/TZltMbHI6gXmwrPtB11/qltnRNezT4IO76a0aVs6AuoT2n2
Tc80kO5k83qV03Y70fBDoakZnsqi93wEvgbhnIqk63Zhy78aefbRBFdaEKNcpPVK/ZKqtt6TC5fv
LKoAnz7rA2UDEHleSeXoeImLIoqagGSAha+gznG0mL1cH6Iqf3DpWQd5x1vmPMnpzTX8+pOhB0PD
L2TUVrYTa/QePysyRXtwdm5VflvKpjo2Rov2NVzob1HNEWCaR5/DnM4tkv13rgBjT2uRoAZycUkV
S7nAvePAu6CialO3e4dyNUNbbaGr1/J1j1xnPU4O354B/X43mfbJkdq7t5skaQjVXVTT7Wqb+4CU
mIdidBiwChefiyQMJuMP5HIPY8IvFaWZOhlay36fUsRWiNTPttvrwVhvd1HPv0XKc5t0MgPU1BEW
O8apb4XWpk3ixhryovYL07zlfv42u2gOdLxtXj4lr3gdufYr/5WGJJYAaix3U+8g3hkrXlNsLVJZ
OzvdrtcbrDmu33bt89v1LuiVeWPObYWpnZSZmFuGMSCXvuF5MVhOfhYy+sYi567maeA5MXenY3Or
VNtaiJp+eZ/DQ/UsB9WY5Bdh5TneWGfJLTLmk63sd8vKlZ8a1oltT+GZXLL1JrZZHa7dPdsIp30L
JzYLjpvJYTW+fRllvaUYa/zTOiteIS4QFIqy+0zv1gxoYNY0W7vwvJSuvKDmqH29Jpt4apfRN/q6
htlAtGibVWJXtIqvVIz8DlHcXTmdNh8iS5fXtFNgI/arHmRYMoDnGXgR0hIJU8VdVvKX81RmN47O
QkWmgrNkjPMgW6I8EKwTkY/JwxjTN92Wl5Gu61GA6whmlQO0qgi7wuFHhkvB5Vaxm52jWJSHmaqU
cc+2DMnv9N+urVbw8bWw5MCK8DaS3AIlSkrmQXw3b3c5zIJ1X9Wte+gilQXAftw9bsSczCRu57cb
YLvDWeIPiVrxjixsYy4iIfIW3ZXcZy5dj+madcBtNCND3aLewk/1VtOaMR911XgvxFvaEaAQuxdq
KLzNXAKZfYsg8mLgYvUIjdVcgOPy9VKGZ9EO5bWdICY0SRNypvRVizidk75WXpOomQWwCxJ/WIV2
jEzWabWa8nqxY3dPeUA4Khzdaw3RIgllbF+Isj5hQXE8SZskmdXBjQmrw0/ID5MT8SGdYW1hiwYy
ceoVKL7tabI67BslUiUyKMRRVCZBDKBvfDuSbG4Tl06zM/cQDvpDbLjOgZ7jcqh7NpNajWS9NHxs
MEMEmw6SVWTX1ZETC3/YiFve9ibdnakatkWL+nqEjaoRG0hGsdlyS7SmetCXdDlYIel9Zo8mNUvp
4C3NXO87CzdGVqFjYf5SXs+WmmmXZN84xvHVLKyAt++aCi3bZbT+7/GZuHtVWlmgZlJwNcdkC1Rm
Q7tLC+91uRY79Jb5wQmbb43N/y6GNGDR1x6+tvmstDzZy7b97GCiC2A606Ju7KeiIq010+J7bRpu
7apPqe6c6Lwkc0QyOh1HcilwwAd6NlUQl2fNIm8vXyGWb1we4MSK6R25NtBiyB1/1WlS72SduqaP
ZvSdSXDrrnOmOr1ZkJKeExh9joeQnN4ionA1BClykW1a2BOwraww8iyZR/a+RUbL3DTD0DgvbtsF
q4prib2+0c51OHxCN1p96dzxs0oErfHImLNvTmNoq8UugajIZ/ufjujBqj2i49mtvRb5nl+n2FiK
VI3aLuJRtNOlE964U7VqewKXpu6WlCKHkCZXdcURylWvPS/YDP14iMb8Ooxdg2CbNpeWTzhdk9ya
o6Uv0J7KULuUMG3OsW29++ko9kOQ8H+I0bpHNNR3/+//bif+P51rlIX93bLsDdbwZzIEIXoQDXH9
He1kIed4jb8lGQ8XgxjWoa0MbitWnUq40//6famr/v198ZgIHZOJjTLl1/OUuyh9cft6OMrpbbNj
DRpJ9qWcNNI26+zbX7/br1ITjoh0NCj7paUrEJrun1kMNBxQ6a3lcMwXbpDtJOAybAhgEIrvn+u/
RcDfFAF8v/pf1s7v+0/xz8f/Hy/4vXDeWlNiG+RY0tTf+k//Kpyl+k1YQse9KBSXbpNw/HT+lxKI
g/1Txbx1sigWxAZ6RwpCMf0v1cmP5fBdn4MK5T8tD/XrfYpwxMV4YVCVMydy3/oDP6s6GDcmxJ45
yw0sdG0ld3Sql2VfWJP7VBTKOGXznIHqiKL6qjNV9wWJdoJIwUIO3JTtsQX+iXunmlHkAxsuEjlf
4mUx7xFpdoKTTD5vejB2RTEQTVgUlgqni2Yvc4nHyx0dimXIn/CMjgOMAeiab9W0yEMNch1473PV
IgPgmQiXyfmGDmBJhuO0+XBQ5tqDTMJTaM9aeqYn0IyPNYhRmmGwGraHUKwjdk9RhVzxXSrjjk7/
7AveFotOLSzAd6CdvUitS39B61gA88+T27AoYtym5A75U2mF70p0uO9WsjHoGctql6+D9goRIXlH
b4s8L4CoWJsZ3/YzocKrmUT7uGKPBQX9tdElacQJSXK+JYgncatxyQErzitg2DOgg8S0SZHK8PcH
kDvH5op+WlGCPSUn6TaOslE7zVNFlHOWadHyqC2SJ/5O4NrbctFrU7cPesLs7jCGgkHWUQqUgAmd
gWxssvli5XSvb2omMCUXAcyfXoz/bWZ/b3793YYAMY6V+r830z4sVZGU0S97wvfX/L4nsPDNLR+H
lphgnf/RE5CSlhkh7dC84SwZ2/L/15Zg0ksTG0RfkbMAg4cH3k8tAVpfUmzNVrFtDf9kZ/i3jYHt
SiIYNiWJQ2wS2yPnJ7kXHluZoDeabofiS9TlzIZff/o2/sPWs+nFfnoyC+dPb7A9QX96g3Y2KLtm
3sDB3BkzNR7cT8l4i3MYN8lfv5XJN/nre0lAHaDrDOivdOb//DReZCdzE9PFTWrmy9bJK3509pgX
ZI35sUvnyPnMskU/eRC13mkrvVLgFGDcDdFExRc2SseONn1PTC15CNtIEDdSDl8TlIFJcT2gRNbU
lbDq9ZR3bhq2bA9kQ1hYlMJ3S9PjlU/Mc9en8j5tqjTxljREIc9hn1raMVpUHPqIsgUs/2i4ROzl
RRNnjxBsoxEorCrxtlO9Iksm0X3RmSkMOrPnOnm/zPkAn74ZaJyzvUx74kVyo7iye/yrJtlnt/Ro
zOmjBkDGYxspmIn2OkzEtz1RaZSuV2lP/uPjhGNVlYHBsN3Vap/Y+q3Rab91Pd+uyH+PEX+za0g4
9Ky0/33XIMGsjRIwT3904H+85seu4YjfIK9JRJhvsyqa8b93Eh3zN3YEpWPa40HOsYG/+rFtbMv3
Xy13Qf4XeweEOIajhAv9k10CHcqvSwvNKh1LfhjnGqU2Rv+vy9gF9OCEoDqPhhO9TFk8e7g2qoDj
+DOAx0eUL0dyCJpnp5AoySaJpRZd4Dye+wX43qqh0DKmYjl1OVY0EsNMVBvgT9pFwGnRGiCZows9
JxwtxuQ2da7TCfxGef0Ryay4aDr27FUjbNEA6+3XzoajJlk5GCL7Qu66c0+s6C5z+uKqnIjT6rF6
cBppmqDTdH23TKo9C+AlzVjckREC37xXPQZXou46e30wu9DcVfYEkxch0Ds9cWmuo+w7xQmZ9+gW
HyZUQgd8zx8sxcLSpynHM5jHN71I5FUK94xGZZnc07tsAxPi5T1AtQD73dMwY8dGzIO52zKpicdP
FUxDD/vQtGtVPb8mpRtdZROuOoNYWPp4jQVJgMTzVrX2YSJW1J+IGg5yw/gCJdzYA7IMd0kGzZPO
3Sd9XJgz9PCv3axg5t0gN1lLchv6Mgq4qt5Eo+hSNN2+zxcQ49pduJBHDfxjPtYGDqPZruQF2UH+
jDCq/mCO6b5wp4dV9sUFF6hzneROi67KsQGboFi5aVHrToHujIB6yiZ7HtYqeQDaQnMOoqSP6XMm
YYPt7JFSM3ykljGvVLZg7NMKsz1GvdVQJAJkaat8eoZP2X0BMuM+zYWRYf2tBjLoK9u5hm5VBN1E
068ZcufBnoBU4JfBgpLro3nsDad+sZPUJnMZduRTmUEBMvPYPQg9l7eqXFHyYh6uMryndXuNSJDI
F8iqfHmuPkgvHnDjdghWzm0XhvRSGYWeGw2cOEoawNuQObMJhQXPfxpqVYUB1pB7HXv+R1sfNWs3
hxHuVT0Jn1I9rx5xrMDELZLqUWaVvDUsEkPUlLrX0TynH4kT0hJM66Bh9km2SrDe2hzQiuGITQrY
7dBnyLW2iPCgS3B3rFPRHg2YENDLk3HB7QIzoBFG/rSg3HxtB9s4aQY5HuQ093yrLVD1Nh7ne75A
zR+JeiXJUgj5bqzM8kwvJDnYOtzlncBcda9H3JomycvZ0eyAwZOOES0XmwZ+4hWYZi6ZNVRXXWUS
2G0sXIfaIeDJk/0cNwEPijJYRjI8576oX4gWTQ4J6nWbUQEtKiBnkDwwV+dPhJ3C3aH9/SVhYnaQ
g1F/xbQ134fQqu/efrMUo6azHznigz3SdfshWmMNI1mLKtoAQ/QA9Ma5VlpffMsRJJ5xsg/vulTh
fSdOwvKT7YP3kCIuy2D27+254B/m0BlP5sgmsnOMagmE242HdFIpWFPutNTsebc1ckfcr4tuXiXz
5DJ+c6u7qXbx25CiO/jm2uRPyp30D1OpJVVAbJ/90JqROlUUGBfJiZ02GgmleoSC5wgCn11vUOWZ
litXTad1tkfI3n8hZwMtqqgsoo2t5aoJpX4JRepcpgbOWswdmXkrDvSPGNzwP5oFciYgzPyg0eEd
7aXM9nnEg7taGyQ9Vlo9NlEDnCDvqcW2q1VMRfWYREvn+F0WctyQ/ej4Vco3t9jKvJYIarHLvgnh
oVsn3jChprLzmbt+5Y/EcV5Qgi2+TqHod+l6ixzodmyW+0Hr3o1NVHmjWX0sE4diCoAjib56P9yJ
KbqPR4HHpo+PRdp+Myf3yjUq1OKa65e6fZk7Y2+M8aG31qeo7awdFZ1zbUE19+oQyQIdMb1eKt/R
8eL1PMcGhH4AsmQirYuq0/ckHMhba2QPz6QT7Sy7Nnxpl1sS23KbzC7MtHTXhdXZKO3wXuL8vZOz
Dkm5ihaa2Y4VH0Aq0xV3RxUsNMI9u27a4zjS9O1hm8bgXOQXZMtwKvWvTTlWV7ix66t0Hbqg1Il5
N3Tzcyv7Y+mYDzwmt3SfwbjTQQq8aJH+3GkODraKSOSyK/YI2npUi+UYaIWx7NKOdAdPb3Vs4ZYF
OoOOgc9UYv1SjKavr3FJzH3c7ese4S1md8rb7GCkfQw/a+UCJ5bcz80QYpVbsuvMku+tRSAgdxsq
9qU4CQbkx4lNeCecoQ7mMgvJRhjO6M/rvQaNohHkwM9lBa4nE/aZ42dywMwhduYYvggJ2YHOuYeA
+Rsy5EsNKv9rotvJUU2N+GhbGkL+LHvXyy79tCyaAW137HAkNA71NTHGITzUbYquGlI6VvYDY8yP
UboaEskvScUrzUM3fGyK7gvG9TAQpbPczoR+1QFJOEnvl70uFq9cWxQio15eV9K6zdnzH7itUN5b
obw31kWhaBvKyi8GLT1mZVbvOIWPjGT0+mtn0iRnVHFaCoJ9jbr+NOQVTCiH+I5Ujs8iZAoiKp72
rt6YBzqzn4USL00MPGppwFXJLaMJzIJnGmR9oOPRblplvidMS/gbC91LKf+eHaxtfondsQdRe80k
jsx5N3O+YKIZLyj25ftsabYzhE2YQKes5QwQYjK9UQ8dkkzG9H1qDxkGBEWubWinX3s6pGfCFuxt
rBji8NXGPc/0aZ91vDYqjIDGqri1w7R6IOUGd03ccLIC5+5Ndevc1mONKVUs+cdJl0AQQcH7Jics
nBHJisLTAOlV9AnVQlwi7wyzwnE9EO3R9Tj3mTx3eihnDycAs1u3GfZO1BSCJRE99das3VkSglhm
6HPDRayETyWkBWOWDte22SrumJIudNWYte6pdeIxOA/VbcXU+azAgwdhg0k3hJH35DZJf5myNUmD
FZsBQxS31G4JnjBPnBSygxRVEyRzHvr5ZFYqiNv5G60Y/Q50Xf9+apMJ7afdfCDvofJy9kIMrm7s
Tzb8C03VcPTt9ZTRkYLaN2pnUbGB1VJvjjBENtlin/ppCFgcBiXggwYszKLyV7vLHa9rw+kuszRx
04ZlS2+7ag+NHo/0hzI8TXV7M1fpXmnaIdIjy8+d9SVt26repeWYM9lqSCBBwoxYuoN2CAPMB3ul
Dmu13oBmpA1NtpanQ/3Ym3k33q8bOSEbq44n1+gQONLkj03aTUfHyLQXJkK3zLu7r9MmXmmAWu7d
2kIvDR4c88OGEiFBY4f8gyVO0pI3OuLCE7S6A76AhN4dSCwTk/lk1PNhnmZyqI31EXCwfYvZiPGt
4yAOLuUBNGLn57INqrGKvpIJfzAQ0HpjU4FOAOEczAA6z8mIaRJMVQg8PLxOouaiQtOEve2kp2XF
6hmmTkz9CmMnk4FlrBfgbVkhr+yBAdcYpBhJZX0AOZpGRMyABmIJdxNa9W5C5Q0cBhvpUxQ1Aly3
K0hf9e0pX+bTzPl3vTY5qkBBiYrMDBbYDDsIEPQNzQEcaO7x3MbOWlgJ9qgOXNPyOc5gzSjPMsJK
P/I0/DAX6kFDkroHDzb4kRqmx9BegVgsa3cbpUS3p7h9/4e9M1uOW7m27a/cH4ADSPSPt/oqsooU
RZGUXhAUJaHvE8gEvv4OkHv7SLSPdP1uh71jOySyGgCZK9eac8wz4MSndrZTCPbeXRoiQQYaJu+S
sBKbAg/sTes37teeoOF1Jqr5Kx0GeValb+xSa/zexRMNPVeM52Ac7Y0f+M6JxD/F6pf0t6EqxLXy
vfYuplTZimiwN+Dlv+Dvi1Ytc6dnJWPsv5hTGM5HiOYNTFtxZkIKantwLWMKxqIJErbKpthr6aR7
gqDvCXPUKzd3rmabQrsosm++UPjd2rK7eFa+LmrnJWHIu4lkGp6I/vCqLcwNiv546uRX01Hym5+7
2bVSFYTboHcONhIpzO3hRxgnoYnCghy5TT7K/DjPsPQpEpzp2iHc5ENTlPNj0ZnFuU/KFw6gMbmZ
oh2alZIIDaYKR1VaJS/t0l2VsHS++bQ7WLMiKQlOSMddh5viM+WLtxXC1neSiNc1NdCdDYPohhlw
3EOyB89IF73dQCXhSQP78uAR9HTVNow7CQsNyJWaZHGTV63vrhdE9teq7TEMRFmqd6WVsBWAekG4
wdGwpg4owuBbgIs5ocftWncpaTqPCDuaz7NdVl9nVJA4DyPbMVjyfcTgg6mq+4qif+tac3CF+L3e
ISTTWyC3xxTG5wqrQcoGPecX9O/qsyVnZoAtuu+VWyVoGAj9qVeCF79poYfc4DRPOPgiHL8HPtzF
0RavJBY+XPDsg/MEzFVBRdrYvRxWXduPP5K+LA++LdOl+94cCNv4jocN5ssU+Rwf++u8Q5ffxF1w
R57WeBsnsrmzs3De5IjS0KGgDnfjOth2kZ1usjCITryxTxz8oo0fJvXOyMrgWMB16lb/7fpUMpXT
H7o+wkL89buuz7mu5HP1S9fnr5/5uVeMdAxlJUoxC/nlP7s+JO6iyeTEhvB5cX8Lmp9/N4sZOuHX
Rc7lLakEr57iv5vFzj/ICCakgJvKddFR/2f6MRvh5y8dVnotCEL5r01HKXCCpZ38Uze3gbIvomhK
bvyGiKF1ASGap4sEKGQAXj4d/Dq3q90AqZLWZ2o351gUxrrA/fQNWQLtDZ9hDPIXE4vXMYESyoGf
HIOXuRMcZThfOCunbKZr8hu74jGdnfa6Jq31W2bHOlxZLP/DymRkNm1KgyV3nxpe/cmXmGWPPUDH
8aTttFO0KFjzEplrzCKimFY52rZzQ7cNixfoUwhQ1+YwNemqa4J4bWXVTMU4dV+QVXcsS0lxdEZs
k+spC6zvTKEG8AywBnc8RAkqGlW5ydrxkvSMt1kdh2KA/dENixO3pOvM8Vh/GFtjL7JBbGoRcoDU
wDNRzZXrMq6XdzXN2aN2e5QnnIk3sCSuE1AT3SGD0mqBgcwtgGRDXWQaVcdr29haOsiiLroepUlE
B2HFledbxmJi3aZL15ng3P4WZETmXSkmYS98I9MV4pelSw0wZj7Kt+6135Gst/CNVo2jPKKUuoDd
eiu0wLGBsD11ioNfTER0VjtvDsrRogOVJNI+sLomdas5ZDbj4F/Ngya9b8Z+YmFQ3qokH7IE8lrc
aTEerRKC3nhF+liWenKl0dEH2EcCA+/XphGu83m0hXXXgx++LVrgb9/Cym+yH2Fm9XQCyQS2L6Lq
3dL66JeRtfNk6gODbvzIf8IayMGmBep9DWQzP3nV0PBFkcCbrCfwmkdSwyobbGf+gYkiJ4kU31aU
5OqmRxm3MtM047bUeb3hTBivAYRZpyCjoRnH5rybAeft8zq5sdKGHcoboA7BzBI0jrqkWhetxKgS
SB9ym823vRYgkg5mtQikyJEEkafNbodqqH+uRVO8COgh9i4ENO2ytBPgLoMIuloss0VU2IcU4zR6
Vo4dF6cMD5h1cKrhS4IAQy4Bae6twTformoky1/iDoQyphtafdo19qPtVBuflzsXnt3srdnSH6pa
WvtE5UF241jsFWUbqGGVCzO/ElbcqpXCYr8JFhzbCO3tkhKpIVZaFg4k4Gw+QZkz2T5MppFD8sx7
5DRNXiOVaHzxkn7IN4PjXdOd7p8SnUdfkg41Ul3S32ky29nmbV6dBstvPnH6vbiV735Y7uwb0CW4
FvHfb73WOs8wALDyNHId2I27C9JGdHwDjfmjtibzpnbz+AkwyXwF5UVd12NeHPoFD4CvPd5n2bhk
JvbIY9qm/yZUji3V68KPsUOpgU5EXAe5/wDC/6ays3btG5F3De7EvW7S1jhk1KCPblsrsnwJ57wm
s0t8Rrqt0QhOcx1TLpj2HSKMYWtx5Pth+EFSMiYZkl0+Z/I4yOKFuAJEgGmEosQgUoqQtdFzPja2
AkIgUA2+OMEU35NYGUPwzDscpmWd7quwJ292boxjERSCVmlDWsYwFkdlevUp19CEgizDajYSB2mT
PXYgXhF0YYM8Cy2hznaEDSCy8gcJRyBMhnsJh42Kb8zve91+4Lau7wIxXROIaUDHisKD4SdEfAYY
nU4gzEgxDBHXfdNeldyGRZAeMO9W3xCgheANyaZbNaVpeqA0HRhFpnWMvOxOlkhdUbKRP8nd/dEy
6qZcWWoShxDIIGyp+VNgZhZWeBcYqO8j+cF7xso+mPYXJKxqVYL922hlOdlGm5772Q1UuLGtZr6r
NcIxx+/UY06eD2fwrD6LosFhNvr6BeHauIVqJxHQKWOdu+28rQtMyBqA5hMFeXkzW2l4M+pgvp0q
qnp0UfJWdF1zhQvX/OhbHWqHnnxgAmfJbdj2xJc8B83QbRxOrHgwjVqiW0zsdZINxgqAefwDm6p5
qMbK/2wLSSE8c2txQMDenshpRDsVgxiualb+QOHU84PROwt8AGueSNrzsSU+Ud82V4Fyk1Mdds1t
ay0EChSUfLNhMn1PKcQ/EhYKjK0VEegJzvEY4Ky+XEe69VYWPIDj3E3TsAZViDE3tbeWJgnQdgF0
6azJ1hwJu+u5qtWHwje2nJbCczsKrLtIJ5LoaHtGfk5Mq91wFs6+cP4U91lfNGe/CaaPRMD1Gjlq
Et6BAZaHMZD6WOsodUBv0lodk9S86ZCgPpZh3T6ifexuK06iD00epVeDbukcqGD+ZNEz3CZmzcmy
Gycy42S7Mr2qTzbYcc16rWnvyGNVzPBakXF8chyTdk/q9NXGSN0KJTa6upYI7VuirGN76zNjOiGe
cuS6zNV0BXgEGGbaWWIb1I7N9yjVk6N9kCRj4u0hMI2AN7ABnpaG4QsjbhNvccQgJpbQUb3MDB+n
2e0PpjOz0QeMqApOjH264+zoobtsmvvIH8GKGW7n4XqKsOduAqWvobZ3u75xhr9Cif87Ev1DcUxx
xczwf5+I/t8unetfa+O3H/lnaUyVS9YMo33fZgb5S2ns/COwkEm8WSSQWfyzNLYXGRU/FTBue4Xj
/DQgXQyBi+Pef4Px/Ed+QCHeDUhR47m8r8W9gcbDcd4nN5UtGDede4oQ04Z8ElYJJTFJrwLXq82r
unl1xGVv/rhclKRKPZKygXUuf7XRiTdP3cJ7EgxYso4yDvX5q/su9egLeZJ2TJVaw7pRGu4wlQeo
q6oKp0NmKAWABmLcovsB/ln2dGlnsHyyOVfFlFUbegkc48Ogqa5dIFqn2ihH80hdNp1hWURQKNqG
WBHvyejrca+wUizhyiBA3Ky5zkqGR2WmmZm5bi7uEzqM1TpNCABchaViIEd2erhVGGnVpuhmmvte
4em7GXbrMzILxhuIOsdzitOD8jqRlCPdOCwDKjs2i32lR9obY4fo2w3r9OiVcetfwlAibu0nk8Ru
g142toxJ7mVH+x3JLQnPSenkhybq1C6bO3/GhlLxi6FBov4qx2i8EW5UfZZqsu6Ul1TjHt0uocR9
T/spBvdNGRtP86rPy26Tue34RHk8PURzzUSxi9uGXhQS9IU16vJB4cQO4ikqspY4ZKvY98Lrto6V
j1svblqLZnQH3aO2ltgRUmQQ4jE5TnMG3V7U+w+AiPS1kCrs92nmoBNJepoonOPBKRFwP5kfOD9t
hTSqkn4c3VCvdhkaj68G+z6jWnVHwidWCIa6ekNXnxG2N5YHovWSDSjuIWAyqdRWyYw+eSzGeDcJ
afJFxw3uUqsv1A8/Ss1n9OPxLnd5Gnes5VTGuMmfSxx0Ykc3GrJArZuPVoW5Hjd48VQTK7SKzNFS
+DlieShGPHIb0fk3hFt2m0Ek0RYTKYm+S8OPm8bS1kgVXbS7aYTJnfhdeKPdlmCHqBvWAwC8UxJG
2l/VdpmT420vBvdkKL6ZmVEfl1L0KEtSRTxs6F94GsisIMM5/BpxDEFN00tKv1i24j4q0uGoaKDv
oFX7ySqE9vIRwOULTVBjM07BvImCDvQNT0B6rBkclcRdaFT9sRdY16VXOKc8cRl8ebbYj31CoeX2
GPGYjXDS6kVp2EyW2nuSXLpLG5jzV85v0QZGyPQwpE15iGaSmNYGbUY8U8ZsY0Qx+puJ892lden/
rGSdcUATI4QsF5T5xkqi+pOH4wM/UVghoE7jR9kusSMYGYu73GnEup9zEjVkuZc1UVOdHzngU5zc
/OAm7bCepLYptitgIKwsMJauXhHBTD6bm66MQgTzZvG9svLp2IY9G/ASPMYwOKTBKF8yk92NkF21
dtnnDkuuNAMP8azV9EiyqQtGKQ71BjoCJ6kNrEmuI6N8BP6Dd6t6ggN4WYJNh+m/LaO/lD1/2BUx
li6anf99W7x8H5+//doxevuRv7fFRVbM1NAGDue92m7/p2MkUKP/3SLC0Gv6ZCZyanEXrTHb199C
IaSGaGgC9IQ0lYKFq/gfKI0R271rEZH6sLyMQHAMkc533wn+EunoEcKsffaXdQ/lDTwn2zI6Jp3Y
OKakbNuNbuoTLmKWzdpqxy1WtH4LnLKAftK37FDLUusm9FZh37MStUQKOWvRtNplAMIiDQ2L5XpZ
uOmgQzl6Xc2RGbOyN8sir1/Xe4bc1t1g9/XnatkO5o51B6blskvkrzsGS5Lapcs24ncZsuDXvcVf
thkv5C2umiTTCIHimnOLMaHUgC7qe7sEHmx8CB1rHjYLyvNrNhQ97Nopz78ByWtvCLsZy5VSpb6B
hdYDrY0jPnsJoxkgPwEf/rGeOodGgzXQfunpUeGPAtYlTkOAOoMI+XY6xoQ+kfBYThrqCG8QNUk0
Ayir6a3bH0TQ1B9CJ4vvcByON+3yoGZ+QWJzUlLqRss+nqnOP5AKgwg7c2ro96mW+rYLhpz62+k0
5QGMmE+YvaQ/Nxv1Ji6OLDcd9gTvxba/D4jcjnd+l5oIkgFodUxF80W1bL8pmDkQGUeCVmuGm03c
JohxPCeoqnwL8dco9GPfFLiO7kbGtlA6IUyzbqXRqC95OzI53pZF2pE3X8dduWsC2nGopaiu4rVr
JFlE12AydpxRrZ5Fq8d0xJc5jL687k1jTDbMj0ACHsxesRQK0qmjDWqTcblx/PmAtIFgLENnKIdy
xO4FcjQ5DI15saYykzZhKFQDai5BQwnVW08x7T0xf9bpEp7yTapWliWjlnkuog+vT/F/jwF/WvB8
mtC/W/Dukvrb9/+DDvC5Qv77P/JI9NPLD/617GG0Ri8pLASQf2Ev/7ns8UfYCRzzDa/5s6aaNVBQ
mwds7wtQ5Cc+AegCC73w0nD/D50W9qvI+CfBs4P5g7KEBdkBkIDbexEp/9Qib7sYwE4Y1nReaGhk
U1J/BOMo020coKNKhftEGNx4Lgzaz0g+norYNY6m8i+iHsjlKecEWhUygQ8hWTq3xWA+sB7G6SIM
zHa1o4LNPBj2sbOQojjME3dUlhQDvX9pFuQf0LXbTKvuObTLM7f82TbUPpJNtJGdGzLaLl28yAMG
0y79MZhDeimRfq6Zc6I+qwgGMY0AbLPLTs8zfwX//9azesyLnXomwWyZPJJL4bCQdTL90RdZvint
eNr6dXDxbb1Xqd+sm7j6AcbrrKzxLtJw7x1Ca0hZP9Nfu3Wy6cqM+VtdZsCHTp+nhnyDup1fXJmf
SB55oQJ/aqce+3NUrLsysR+BiB3SLvDIte7Dbd1HzNKM4AJd6ykfi2ffRHtlxurO7PLz8g3IEiEa
5MQfGfnj1Pky29nFVG9sjiuI7CgXRzWSdqXugkp7yI88OGRF+KIinI5W4hzimNb5IOrjDPJ1jV6b
L4bBrOOmJ5GQDqRzfe9BlVKN85TYOFN18dy12TP+zIuf2J238mC/OXwg5eA0l9OtU3CtJlvuaA3B
wnPy0+yg7IFPTYkq8BGKmi9KJB1dTbdb5Cpmsk3zkHOfgSpJQmnG6bV8l0n5jGJHrcwF1CIVs+nl
tRqHv2C0M4WaeSsFpMgEQ0wQU6GO5lXjM9se8+SHDfyFoWZ6JqnuSnBxDkFNBlSW8glrttY5khF6
Lg8YaGgzBO55IQ6PGQGIDnFhbnaqp/mhc1oivV19jzt7o6dKrUlIk5uoTp+rES1dIfRLUM9XVNLp
OktIqs9b/ynV5lf8hzchOWfQaGDhC3mY3aE7sMPfz617SOkIc6Pah5h0lpVhBsit5ChJ/pivPCK4
sM9wPUNQQkiluBM00/pVK3BPN735ANPgJbQVCiwNokzSTrf88b7thntHFz9KM5vW9FmZq5T6nuhh
Ug1SiUZPLBBZWKVry0qBEyzfu1V5HECdJ2a02Y4B24U8R38nl5/jc4JVBKCmbO8p9bvp4GluR8PS
l0YYzZcsQvvmZwlyTCMa0T5w2xU6jjC0Ou4at+B4aP1pPEGAHI996QVHPRrGTZ5Mxbadm/KmMppp
Z8JGI9as7dfCKOwXFFhfprHzrq0ghwIOtSBtHZjwRGZtQrzPhP3O6jnya/qRhDQU3p5DZvWQV9FD
+eZGdTAJr0qBIzsh2LDKv3Q4nNcgvKEnouhDA7Fp5NRtWwdk+6Yj1RhZoO4YdCx2V+zllwL/a7UY
YenPPRC1FBMF47rbcXCfdTV1L1UlOH4bWULyULsKfPR3zRx6aJJL0i6INkGeh/0hxpjNeEG81KRL
rfq2bFaIvYhcE9bO9muu28QjMMzchiglKTqAWdw4JiFRcA+j1ZT7TwtwgswNdYzG7gfE/CvHy08/
bTq3b+v1z4bSpUr9dRVnBAuvBiwHzBrwh7+u4jAHgRyrvD7ggkVWNrSSHEt9Sd32PEekjP7+1Rb1
/PtXg4/DWcABK0X8x6+vFjpqqLwJNFTMo77h+HZCAZEwyWBB//0r4Q14/0rL7NbnxfAiMmT+9ZWU
72s7i7BoC5k/h0vu37IcZ3Tz13a/6usj/2bufv+a71pj7IicBQI2cBptOG38d99lbFchbI2oOkzS
Tbboje9hdBZ0sJ2DMlygsXzeomDU07O6/f6l7XenkbfXBqDCOMpiLvweFcRwT5GREVSHvuzsTVaX
ASRWsvRYLq6I6ckPZqhfFEYFoLCMj5E38twyOlx1i6qIlkBczVf4mtl1bfcQhiUKoYEmVqCulMfy
HXiMs3PEtZh9zpXX7Ur0gLqMH0w3oYmhnctAHbzWdR3uXbduPseM6ddOwPLw+0/6b24h28EyxvnN
Mun0vbuwokjDsiaQ7JCIfufU5q0ZzrfljKD4D6/z775RBw0AblU8a3RWf72DQmUFmj/kXoUPfOw1
+nUrhXpWsAhXXogaN8jPMrbKD8U43QIbKD8kMXuoM8c/2pF1eSlVspwCgpnxFd5lst3wXBBEeLG7
cZ8ELPfkIpWcu2jxt1rop9gV056mFgrXdGL+YHb9HRlWD7pbJNcidU4yDWD7epIzUpX+iFKXHOAc
/ECng3qPb/RHVM8PQTzsZrkwXBr7kEzuIUkqAByotdGN6qvcp6kohvnWn4A1cA6wmPcbXzo3n9Y+
au8/fJH/ZoWBKhEsTj5yA9x/MXP7Rt2CiK4Os7JeywnNysYR0FsZ5Hj//qJRKP/LU++SSc3VQoDq
iuXPf6pJOzGlfkH65oEwozunT09oZf+wYL4+Se/WMKzpjFiWf4aIQ359jTRpc1lggjnU4Qi4IdVi
zXn1ZVnpU2Iq6dxGp1w4B6z6F2KHkq1fFSdDR490N78GgOZWdK874FuZfRgzNnESlzlTTuXZgp8y
e4rxUJTmh8L2Zoi3tloN5txfFyRooQf7FCAxX4GyiI/ORJ4Frj7FGA0Cdxu2zQ4JdoK/phV7Dtwk
PIn0h1txC7Zpfh71ktKJEi/wMgpUC0uMa0HyWGRcoynvyOxKto49X/3hmvybJ5ZrAb2MEQQhDq9u
xp8uSiVQfddTWR2sgoPCiNV4nUqO0cLI+cwJ30BKubUppuBSuh6kCzrGGFqI08y4l6O82hrIHnYq
muk0eliWh8R8UllDJAua2GUgfYkGetlD5F6SUGAS7FiJmhrbgp9ND+grXubeXKV++pEsWqoqhO/r
DrRLnpiYTPiaGmw6hOiqfdiou5i+3yrruD+dhoWv90aFipPOSBkV4V6480PYdOMbwu8tPuH2/2sb
Zs9Y/mPR4RKW+PWmUgwCCqnGCoRQtaHE0StsQPvQobEdNfEfrohlvZM3LbsF8xv6C/TIaIW9fyZb
B7IsY//q0Im+2mLmqjeExpwQBh5Ci+sDBBGrBq1ldN0sU1lGBRgXZyKHyESrI29VV2GDNWFst6FH
WyEtyFCrpuBrn1vXuDluirDs10lItY8o397YTf8CQ+lOF9NV6S+bMbdZbOfPkVqqVCgo2Wye26Ei
7hS+DuXqdpRZsCN14fJ6vJwdbW9Sl78YdqhgDNwoWaPGHfQP0q1msm90gGl/OQRFla43SuYMWAd1
n0oOkkEeD+u55ajnzorsdrQKE8jv0B7vQS/dtkZ6QqIAiNgfEHXm02b5FwOk6gqfHjdkM4w7y4E7
sjxGvXbpuqh7L14OEG5u8Dw1iGxaqiUzyggYogPuN/ztznCf2szlEQPfdx26+qWT9K0GvuCsSM9A
tUu885TiTuE8ISi6U7aDGah2D6S7YIrJTjNNRCYbPMBSFicOxbSr2FlInOPG5OnwlDwXlvsl6VV1
yi33MqJ4sUU3EQ+g9nru0j3q7foqoLIvpPMkuvRP+/GrI/LdekitAyGZ5ip31BIc8vOaW0woT2jG
lofen16qfrzrTfY9WP0c73isl/rr9ahdy9DaEVTMfrg881Uid5Pq1arN+LG2tDe5rLJtmIfAk0hm
2BQyJuhNBNU21MN0KBaqzJjm2DhiJ922Fbyu1ijCc9ORzTfH7ItyTsLrive+nn0kVQZrTCanByLc
yRTubOBRZjqsdUyWZRFQWcPwF+yHCRYCJNiU2X6G0GRkBe2EvOsCjqQhPkBE2HeOO6CCZdi3Tbvc
3rRqviJ/+T4jcW9TEii8kBZfvB43StfIO5/TwSFPvcvIJsIhc7jHJHe7VPPS/3t//W+H7Q8dNu64
34pQ188FDYeu+tV9/PZTPw0VLJubnyaZwD/s8gv/xpgI5x/M09EAOW8DB5bQn2YMKGCZJDjLuPDV
l/z3jIH8Go4AlDuwUZZJ/H8kQ32/TJsuiFF6f9BEmYU4PES/PloQ++umHQZ9AWkXbkfFNsU4MfPz
de6r8QN68+mUMYXIt6aZy8+ydsZPuYNAatWHVfv4+33cek844N3QbRRMPTi8cVxcNpWf9nGnQkKI
FGuEgVhZlziHPL8a/Jo0XD1Cs6LT5AyffWaDyE3LQLbrNuuYmUczJHWi5/zqWyilecPvSDgnF4X1
CWphYO0nz42+0/629B/OY6/l3k9L0/L9LRwhVMbwhvGIvTsrOKmfMEya5MVGsYWpTs/FJ5rxgb2T
/kTez0jKT7ZJMXusZnIGGLvmpr2nOpvoDIy1/JboHuR7ajTuhhj3mijRMjFH9JfI9rZxnSW3+RCe
StJBeyR/ZvhABswVBGOXdaI3vDPE8bHc//46/OtlgKJqQo1k+ERf+H2NCxE1JmqeGBh2lfChjgML
axKkqmbVwLK8VRp9YBNZxdPvX/ZdFWf6jLsg90DV5F7kH8vb+unqu6aOnaaPq0sVzNYFZP9wqXrQ
6iiFH37/SsuG8fNVW16JGgjtNyltIeCPX1+pYVA/t8zaL0FjYgVWdVfQ2A0mscqbZGtikp7XtjmB
xMtsV5V/ummWm+LXl+dGEZwd2GwRgL9/eWjbKZljeKH9Nnefy4y2T06ySLF357LfekSMIBjk0u9V
0SqxavPa/078bn9UULIgt9mdCY4vq7H1+CRo210j7E0STNP3xhibjWnMpb9G/+F0B6jE8/CH45b1
rxcqWE4mnFxDEkp8Z+lS/HShTG8gacmNjDMS8PI57SRzOctgc3VW9jRV8Uklaf6VJn1zrec22Xm1
o9O1sEb/B9OxuV5PSeyTX5iN31P24W+Y5RP/T4co918uMqUCN5G3VLxATPzl9P3Tu/S6IDU7pNZn
+ndNFAYbiB0z3p9l7C/Zcdedbs0PeK9xypLV7a87q0KL0jX7YlEPkBVU3jWFi6TAL1T8qLKyPiKa
oJZHg/HJW1QI8Eii9fAqTUiljUwhyvrqohbtAu53G/GGhaCBuFzEDYJjycFFCHInsvg2nipyRlC7
txcqt3v5KpHAnMsXmU6CtcEZ5nllqiC7LhZlBXNc55QsagsSnBBeKDOBvsRNlx6NV2mGWlQawCDQ
WGb6pelb+XEwUawSWyL9Hf7B4ehEQty3iaVQ/PoGEhDmI9FXUIoIQ9KqNb4Mi1qkaXpxzOuqOVpt
WHxLxwatMIqP/GP6KjYZF91JtyhQpkWLYjkivGmZz24d1bU761W0UtAGjNejioN2TbHDaLK3Ubg0
4U0SwaPdICSXB7YaQbN7UcUgAC+edGkmDB7D5qNrS9QzYWYIRBjl/Bx46M57U4NIhVNJZhOJlM9i
0eH0r5Kc+VWeU71KdfSi2rEX/c70KuXpFlVPgav9UKHeWbGcI/pB7oMAKHsVA/mRQmn7KhFyFrWQ
/SocQsK4xeqGmEgtuqKUA2PBIWWRGyEwR3qkbV9fe2/zzOFtujm9zTqTt8lnrwztl4hp4EPm9Yv4
a0w6vE1NZS7BBJLs3M77MRxkdCzxJDarV/yB6TOVyiaQBKh8woJObUtvjctVBsEGexv7oQSo0G69
XMXmuiukFd1AdVzmt/nkqyVKqwjltfc25VVvM9+BvXBHb55RMBqAZS4M8ZohsUUIRbmrXofHJFYu
k2QNXHJtRCFTvhX2ATzizInKkuPWoKKdKvwCnEREVbBzK5o+62B2WTErgriGdZl0eDVp/sX9LVHS
Jaa2OA1+GIyaU0BctZD71AmG4OIigsFIZfvSd7N1pft2ng49aq8u2TZx4i+u13Fu0VL1VbqbCq+c
mE73IEPpYdEF87U7gT1J25QDt+eIR6MpcY7ZtkdUDf8zjZsiMwnaG2RVPWagZ8uj3YUSamoivTs4
sLa9QyklrKuENCYcbn6Cog5S0dhUH9mMbXhjs8h3AyetaltL+L+Y1vRMmmc2NepcBhO3tsGj0hFs
ZA2nDvR0sYkjoggWDCiXM/V76pNqzuz5Owmtobeh5C/KjT0xkDiSlMF4LPVzfA85WNMN8WoRM8ko
J1JWdU14m0Uqc9Z22mYzKb4ZnHYzKsg4a6LY5e2GfrO1pmSuoatYKt7moZMs4oUZ1kZIIBy3D7kc
+GtTzg9Sp7TgqqmejFXKcyQuoE3TGbbRSPPsHg6SGC5eEzJkqQiFPUNJZ0uKCf7kB0IS6O1dlCZW
9RkSSJWcWrivetcrd0Y/L2N575Al+uzqiDTxAACxjUdR+/a292bkiaR7Z+WmsNu8X5Oruk1Jsfpc
4O8UqyzOxo+966mvTZfQsPIVlr4gd3HnA8rh97hFjYa/6kbrMtNvdD700rXuARTwNxThD8FaWpOv
t6MoMyx+Wgh1rPy4Fzep4YcPldkuN2eWtT1kph47qZ4cie2+XfSWiap4YzXCEeuKHSx8IJmWu7tk
lew2NFQ0Sro+jMRt1g15fsdhMXSO2snUcJa4vyk+E0w3nNE5uNWq5KXrep7HlRalnPdm7i8ffnnr
ivWJ99WUAFXcik8xYOxm8pfX4ALDfOTRaYo4Tz9Unc8j3w1UBTF/xpoqZJXctJZDRhLtVUTix0R1
ejiXYHJhCAAL0jttYggBJbIk7vH/Sc7hE7GA6NBa6mRZlQ+RsMNTMKagJwKy2Lkvpth7VpXN29Bd
Nt3ZUpv9VUyZmyGzrfLsY8Buse8r07q0Ydx+dvDNIa53klSc6iAOh6soIQZ5M3U+ZpjZn2wyzfha
cZK300te5O6tHnoTFLZJKtGjQo7aH8rIKH9MMykC4Flacv84BwQ24/xpwTd4ZfhomBGmHIUIZuWD
T9hOnUru0lr2V7BVM3fj0oOMWfYYJNLsE+ED4+8xZlJa8Zjg6LLDo1Mhh/peIj6ZAK5zS23VsmJv
M9fgG9XjPG7ZZFR7ZXWD8EDfFpKszMQmis1n+PyF9J3w3pgo009zKOFayB580KpEEDYeUyX4VRpz
7Lx2VMzAu+GywA4i7Rgu0DjKs5784uNriyLw+4NTkghMd9rj4uSm1c/7psjrmimHdq4NSdr9Nmmr
cryKJ9Uk68Dty+SeSqT/ZoYVywhLZz+usHUAOwvVGLTsAlP7sYhbK32y6tkOiEukAps+NdI2Qn5Z
jzw48QmZPhlRo76iNDXGdeEDDj+moWl90EgQ5303kH68TUlWmlepkJl9q4kxI1fPawoiEIGBE9XH
DF+vacEohGXkfTIcCCpi7kjpBt8U9H2Bn8LW3WYsREC8XwCeZpU7OvY3UzSZPb2t3msflTtZ94yv
udfY6cIH7vWyv61CJlbMHZoQZ1SZeDSMh88iGFRgrfJ89D+5okIJrdxYOmcCHILxroWUgWwi5o7e
wiDianJwQBGc2jTkrv2uSexboc3CO0bYPPhcWhvxOe+MRm3KHi/cimpsoKlVRLz/LkST1SdBnoA/
MU3yEh2e+wk4LnGHUfL/2DuzHjmOLEv/lca8m+DmuwHTA0zskRGZzJ1MvjhyIX3fzHf/9fN5kqoi
KZXU3eiXARoFSCWJmRHh4W527d5zvuP9T47KN13R33RSTGkvDed/Lc68jImEaMr2+Seh0ref+t5K
8dVvNnhH+oDAFd9lR/9opSjvNwCPJPYy76Xh7PxgW7DVb3RLFn4bEFlFbATHhN8dvdZvtoLTSEPc
oDHDb/5PyTX/qNdEJwW+GDYBik3mh/KXZoAVpYoM9MI4FYYoIzTGOC0wawH4OMStHKttalugN/B/
VXo3EjdmbV0e2C/jyJO5yucYL3w3NSwepIaTzoCF/yMNBdt+lApa1wZdHacqM3zIR2Akceg6H3vb
bi/J92uv50GJYBeXiQNNJBLeJWDYBZHjAqPeIyVIDwA8ipOXjFBlR+cm0631IgY7QELU1KNPuqfZ
nvtE2cWDlTLuODdzPRvrLnPpJ+Mltrq3ZEauXJgNMAWsGCuVgLafGlJl0bZsOJVi/fKs7mlInAGs
Xdfn4jK1YmcmTC73ql3Kd3uHfjOnBQ2lKN1WWRA/yIiIO3xgxYwLkCTcI4k5zZuny/oO5QBuZK+N
9uaYvOFsnbbMWMAqGXWMGBuW0R5I5P2UWum1S/hdcuCPWJeTR9d0w0EvhshttWgT8cBsWymeRxam
FQ67fFhodQLUu7K2Nc0doEU+xrI58moH9rdobqWROZc9LfWtbDtPHjularRDswoe59z37irPCWj0
T6Z/JH8GfU/SVE52yhqbvdcju/ZTP1DJErbqrVNip7kGVY/iEhiVq8oMFZLHtWQygazdZV3CWT0N
p7aD57IWIW0IL3bn27qgFW3sgxCEWSrxVbWaaZzZDocpGWYMqz5h90wHEbT5UxAc7DI3P1UMCaEo
weS8V9TqNvodUCgHexEBPaL96oqHkOmmZ2w75O8jKXpLd6HZm13Cgn2MQqfIV3mSweJ5DptZ43Lw
ssWxkuEsb5AP15V9NTvBsB2NABMqi/gx7udbPwreo5VRGqVLxhXosZCcPayYkasAmXdtQ0jELCzQ
C6jittkc9JzC/Qqti3efIkkGuHtE9HfpTD48rQEnSlxe2fUM+thJ9/aYBxdeWuyA0jcPRATejJYk
K5SX2YXziFipn56kMcw7z4uDXdBjz8uS5kirJ0KWVCfnOhfGEQFSytynNi9IF2tXaSMb2IZRsspp
U1zYQI92g1/GJ5FN89HAjcQXlJkPajI/F61vr2vyBFdJ1Iq13SY9FgKvbS9o2ibHJh5eNI2cCx3b
4al2mfHMcw5/sJr2JVqmhnnfzp6ROaSi3sS5KAitEEqsKplE6zCKvkBK++TRMiQRFEmPWxs4e2yd
Uq3a/rCBTBOeCwfXexNP+ECS+a6NOeFIkDzM0RzCYDW4VN59ckqw5mPURpl8hEHQfamyatr4kcXF
4WE7sLlvUpwcMJPm9kDCxrEYHDCDeCf8+DzLYK90Z4Bqme+xnO9LxIIXHrJAtE9HzKImk1FEdAlX
P+Q4yhHioanrvT+Nl4kpxpVyupFBRcaUje4sbkD7EbINIehF3mxknn3JbEOTETO4mySLurtYFJd+
LeVakQS5qluHRTD2L+0Ks3mSYycG1yJXJsHQN0YXFdtFlkbuTT9wb1WNRB2KwsFsGAkKDqkHX2ev
lKMxgjZDXbgslxedtihzAythgtsmhw7SyYanQt5Ag7rpk2YryKeFq1BcjYR/PgNmsdZpFxDQ6yeN
wBxi2rexWbsXZQVUjC9M76qxUk9eHX3ilNmD3Bu/Rm0uD6HXdOultF1R2E6orwN10RFwy5HZVjet
NeDgnF11TBPvNnD1zUCW3I5lwj+V+M88kABu+5F1hRY2ycw9zZc2uUrMrqeMT9u9wRe1A/XUXTmh
E91a46gu9Wjczlq0GzvJn5rQZHapug+YOnfFkp2CzRWAY9HcNi5xqgJGUdAZyS6xUou3V9rPkY2s
0IrYHUh1HVOpsFa191mRujsTUcfdkA6XlYDSNMo2efBE8uCEiOAINH1uZvXJDc2j2aEUqWRX7fIs
w9RqDhwO9bF0kz0Tc86ESW1fLa75PRk2r4UzOVtHz/hJW/O+CjzgT+SWMupCrXdy6sG4iqR129FC
5Mj26KbmvDKzeQt+jLzOptq6Qn2GKNisLaSA6bKWVsK/9htr38TJeDvy1YF0wRe8Zhn1P6ekP3zK
HN/d0HDkURPojDCXXyIf3AL+viAfrd05nJ5O2k38Vd1jb+dUUEbrdMr8PenJ8zGiadVWyQUmpHSP
QAPBC9BfztJix2aWredA4SobbIWxwO7sV1vwfeFcQl07zYZ9g8uO1AqOF5dZR89iGvpyWyVO9FKN
rr3m9I19vmZPGLIHafcH+D+XqgcFB4lGbU1szv3UXNWxl7/2Y3Egp+0TcxpIU3weF/5CiqTWi0/9
ZB2lBjJgR4FP1A/4u6sR4xVUNiz+m26O5MmJHUxtwoJz1YXWU1B28G4MCTNU6LaoOH2zMvUEolyj
omvSValxI7Tsa6QQoz0rGbqiCKh2oCK6sxnSBI1Ns8LDbsSrwBIPkRiW7Zk0+HKJDPeJpTE881EU
WfHBCCvs7/aU2SixYXd0t4R7E7/QpPMF5pQHezSqF6F7QTB0XnS0mLwBPZ2VyQGsgV1O/YF9lqii
Vr1CLrmWEYlPrT20t41TXKNpFes6FTfkHXcf0jH+2GhL77oRKEA9ux9BNGX32EYuTEEki+Tjbcwi
qz+zvCKhk1PwvGBDIFEF+miNwtwmJcxFPJgcdfwKTTkCtTWHsScVYrQpDEKmw35IHyvVouHoG/8r
zfFw06E+wotnZc9AsKc7bxCApDv/yUqZ1ed+7j1iqog3wBSMtelFyX0RFsZqRJK9h4uYQ9FDYTCC
4x92fGFkpIxWuiPwmAVZ8fZC3dCiIClWpy8TXd5bpYr+o9Xg/1FddJUZqUM8MVs2KcMSEEKs7Wg9
V9peVYbOTg09+APxAzY1QhFewog6tCkheMKhn0QqAeCDHCojy23U3RBj4h+YXdUfxawOyK/H+57c
n93SYELiO6fxmeiuNyQJr6zO2Q4clcJaFHQP4DdObmGpfaX0tMH5GW+DymWDiOmDtSZ5PpFjGsVa
lIl5VVhWvC5Npz4nnI+ZaDfTObcHdRhKOW68qH7lwLhkI2exvK6qXt6xQDbj1uos+HNuO0TZ3ob/
t7MxIbF5NaJ4qiEInkJ3cnYZteCjMSDUXUNe9jHs25N1hxxevhSZQ5wyoK1VPbdEVAcRknKZUTB0
XHNzYZjOiMEogPsLr6OzFnfGprDMD2gPGPCsh0J3AUbMbJNTeayJnu9JPoeykg/RSXeDt0vzPrxT
gkJUXlJorfOif4T1cnTN4Q2li7tvZP2iYHSt8raCwxyEnF1JXl7No6OI3DH2fHMXADBQstOO32Ql
HK7R7j73kJdBX1ZohavAAoBe0jcKEDoL1LaRXcD4CBbtkS8z+LemTep90l8UxrANtHWVRIn1ENuu
3meV65/iKC+hmoPnSD11N80RBM5a3zJetPeGfOmyiKIpCcptkgcPEo/RKqsJdBe2tXGjqiLhGsVZ
T2C5dqdi69XZYS6493INdofxqVyXgoyh2IaXgqmbJQUOC+M52JN1v/LnNPo8LC1rivyd4XOZc1U9
jGVRbj2DNB0nzlGJIi1JpJ9vOK4k3CLCBv3iVeyLWUnbzb5VQ27v3dB6zYruoawm54Nw5xt4IQYl
szPtxoFWNvKJTWVPiNgqR18KjWCVIEjzMRs0EfZZnj+MLfQI00zY7iZhrxKJFBwUK+p7BwUzkUPl
Oc3nhxxj865sqOviMojfUi03cgSBPcfc6WPmMsSzc0CRfvDgyexcR519pe3FhVAXXymACduLmq1M
GIhFAv7eaPcfxqiJdnPW5Q8aItEms7twV9uF2tpEhVN4+zTkRZJdpiELzDTAqUY0Q+q5H7wYjQ43
Kh3dPcSa8aaeQOupxpVrAjSofCTTF6NKropx6q5MiBJ5WQ/rudEpDT1jujITdSGI51nPbmnhl+8Z
QitvOPsM6ErOHJkUdGbm57By955sujNHXbLfk5R5wHwksqTfzvAds+ir8Am8R/FlnIGdVgf4U9d1
bJ2Kkd60igCedn1s7KBegcI1tbW32n6PYwMKU5KcfGmxiSbGhZH6Dw7+D1KA5ufR616DLnwpy5T7
p7RuaOB4ZfBQ9jOOhrEIPwsBGbazsyM84nmN3+48K/8Tzj40yKrcp2yQKzP0q6sggH4oaGmebbu6
SQYqNNEk8Dq7uYlXjJeMqzQoB0o0cd25NbSYNB9ntgXYlxhLepYHQ1TRbvL95qi5gz9POvpiLXxr
Kxgg8Vhmo1dwxtseW0f+RPM6L7dxLPMrti24lWNpkWjSlNojNVIXN0OLdaMX4EEZhaX7JAYjt65M
bUTrMm2rJ5NcCVr4PcQjp6ofBlTQx76P+iOVdXpUhMDvITTZu2qaw9NgdO5Ow3WegAegpFYflN8l
10Us5FcnbrrTHMXuRWX5+gDNK71AajftnMHW94gvkOhp85lzfHKZFjT9gtD4MM8hSetNGZ4tuvnr
DtPXpUTSgsFiHPcW8vNN0nNi6j1boL2CN69pDgZWUex7utybEMkw3CRkejHM9w39DbEqLOMDwzV/
7YI52sIIC4Cktu5Cynrx805hrvCevTDjilHYXoJLQUaYTEdH9/NKD/2VzEtKi4aZbZ6qz+Dc4k3t
e4jSc5hZSCkKSiE9g/7i1zdqwI7KQQtvCbdrPuCeAuPQIqotoYkTPWNkR2rHo5cXyTojZWzHcuVs
WdGhneVOsc1SSL9R9YEDlX/bJcLecxym62KNyVOfKkU1bRuEeNoRO9HAieFqatSpaAqCpdLE3pgB
lJUuXdxDHEFKKDInb0Iu6qLlPjSpLddaV8kqbRHSt2ndXjSl9bWeu8tJZXq1nC/MOb4Cv85gbg7z
ZRJxgh6H00ilhMFlGZ3ngVhJ0kjbTVr74gSeG45ZjpyhzC9D13ssfUaW1Nj0/Bf4J1LzXSGNfTjQ
88iwEqwrJ5qAzcH7F35nrojM/TKX1Q0Wn8upwn6iJwZTYGXoNHDWMq1inQuIc0NL+z6A8eZazdqI
RlZlxwgOEWy1Le57h8IFBC9PKtJZhhpG17JGOlJvKAJfei95iT3n6Nv19diW4zFmCrPhGHliiX4k
0BQ0RzduOW5xJzPhWbc9Yj6eBuNqlp2598eBVsrMxmu3uPgqeTsl4ujDXZ17YOt1LYljFYSyfkQd
TuuEoTBoh0zes3bemlDa+URwxiCNcPryh3WoORIyVYLRWa06ugIbGcTDRbTIXxy7eAFiqW6SUPBF
+s6+HiBeu6M1PwBUufaYEuDFlibmY2PXNo63srUGaEaxLDYutF0kwF5ynwfRF1/WV81snlLffcZE
uauy51bm+671v4L+qTjq4isr5AyyI1ebOinA6mFOmuv+awW0A1Rg+jmqRYTBiHlCgzI0NZGMZDNi
Wm9OVLgpoJvAQIKPxqr1GXPGtabF3eMy0u64RvMCc6LrzQtBXV+txjBjkNZzMO8h9y1WJA5TfZoD
va/qbdFApttErbcaavfE+OqkDQce0IjLm2lBt6OTE16wZTlYwaVXs0NPdXcW5az3dmNmZHgycz/G
WR1c+6xqLZhCqR3MwFEd+auRqry9F7abN7vcb8S00yId9NqSEe02l3PCxPJBMvwusZWsmQlyjRxA
vphDxWScOxIB0QSPXtoSzKiYDXyXu/x3qx/JIbl6hjj9v5df/EpxwToXtf/n538kaez7626e2+ef
/mH7zsW86b7o6fZL02X86Ddt9/In/6P/8T+GSrCwmyB5+tfd+I/PTQSKuy2LH9vx33/sH8pG9zc6
55AwHUxJ1LrItX5QNnrfU5vRDv0ualzYmpgacPI67kId4i383ol3fnOAKVi0zU3Ptmn7/2c68T/L
k2xa+ehg0PwY2HcQsP1qVAIaXcPa79ybvAexuy7isbvRyMddDlh18/mHC/MnsvqfVUbvL4a+aLF/
KRtN1K/Wg9AhYdWLWk73YqqeCrs076e2V48IzDXOVdPAp4QO7Vn1iT78F14a1zRCUCSIXNSfBU6x
SCXLprRvZhALT4XSTP76aWA06XWuvLf8kYWrMbQJRh3cQfw3MrDl1/9TxbZ8cs+0GXIg9GeKwtDl
55c3rTgsVJJZN1ku0hgaRM+g2aCMqi5iAi7j1Yhc5fzXH9lclHl/eFFuFVtiJJSwWH9+0aIqKAMr
8q4ZDJr3heVbRzN3GQIyk2Go2DoEXMQWL97JTjf7iH76m1sBXcqEy3Wo2SP3lRcm46ERCzp4hsf8
7PqwMtaB0xvy1FcB0kwAW4hYGg7PIIEyzqbrv/4cPyssv107eOEOkypHIrz9ZVLkD77VjchNbmQn
uFc67F9kUqXjzm9GeY+vuDyNKVOQv37Vn92D318VnwwpqTwY/P3niweenemPo+UNNH95X4gZHpRX
RF+NBODhJOfx1rEreUXMWkTIToQe/a9f/48PJlwv30I8CFKAkdsvX15PlwKk5SiRFcO0ipcHZlII
SsO+lld//VLyT24UGGI8Wb7BC/7BWxdMXlsYRidv7FiNtxTsiJX6WJImgqSkeWMQZD8z3l6eTgNl
U+UtUhSReFg8UoCPf/1u/uyDAzJgtQQWa/3hrjVBI6raCAyOLTUPie0FWQnCCtY0wrtU/RceEo9l
j+eS/3l/8KgRh2vEwurNG920CMamCP2LHY7lqfOM8pTrhHwhSvpTjXQKBHyG2jbv1RgC6ZUCrxcn
0pNw+/E2rJ0RVZFh+uc2hUtGkT5eR1HPSL6g1opXDp7/4UJFwAB3f33J3m3Bvzzp3qLQJVPPsTg3
/PKIJFkYdP6k5A2BQka9o2+qD+/3zdjm1ZPW2Eczsjef8J6pcw4FcxvGM7KwZlL1Aa8b0pw4teuM
+J8505RyRvPma2O8/ev3+SerIFGydAcNjNPI/H95m2KkL+8GtrxxZo8L8n6ZZaUr5lCBvK8z/Xd3
tvnrzbTA+d7NuIZ0DF/++op5G5qJkU7NzVBZ5clpc+c5UOPyFysB+WIA19GWS25QEAeoQIw+IRtl
GCZ1F1PgVyurmNo3qyTfKDFYAUjRrp5iy2bhXO6J90vUsGuAzowxuzS9R1wTIuazELF9ND0+0ExK
y98YxvgEv6zsbNaovgEroRjFs/Kr6XH2UwXudApvSu6SteI0C0uOScMHZlITmTGceIclngomkemI
jLiinmJ6p6KQUTBuSctYT8xjIAibtEEX0Ws/h6I9RG7TSYzR4bTEmjvBvDGsWYUrIxrEQyWIxtgY
XllyZA+nyFnDTERpj3acJwO4LdxaZCnVKk2yknZVVdx0RRuR254nZzP3yys6XtS8fqnx0UELEJ84
qKQfZDllr0bayE1GHQCLYuJMwfvro7cJH4970U5RsYlRkJUXhnLw+zLsr67hd5Y5WAGFW9ougfzS
APEJhPE8UT12RZYMGyvwvDtG0RHZAknIIVCbPQ203Ak1o0KsCEQftqb/gnGJ2BGmbW0KvGdukZHT
8NVHs55iQbtG2jTuu0XS3xOdjoj6jnkESESPSAl9g29W0vhy2sJZ142Z0tCMkNpewxzP6IohMww2
fjKoxzDq2HaJrOdIC6ucM+iktjXGpXBLaaC2HjR/3l3pOM+NsikT3rX9lIAsxD3N4FsGmfzYRIpI
tKFrgNWtQeFIuyrJvAU9nHbszDKS5BQQ12x41QWgw2S6dK2yPouRKPBdSK5ohL81Hv0jQ4XoikN5
++ozvCpXoRmRTxknegPEJbzSpq13mskV6ZTV02AY8yfZ+IBIen/c4McxXyaSCtZOvGgFlRnsyLQt
P+eqcT6VS15M7VbRGzfK+CXsgqRFkhsWIAT5etZR0BZ7EIEMsdGIEQYU5oZFJ6QY0VZMQkwrH7uH
jUp3PRJ5W90LyHHpqSdsPiWLq8DPeO+BZzIUNwCAFW+DGtun39hOmIE4vsKmD0z+Ls3BZIqQ2vR0
olU8icnN8R9KVX0SUe9avN004cg2odD0d8JYip/ZGW/LNOVKFwsBxUBFYrHaC8wP/rCINLOB7J4c
bcbDKBq+sSlo2RSmCQVh7ynWFVWyVsQTdyXRo5LN1C5qfgeSmOoJhS7frCuXrC6wyWJtGNrfDJCT
meyHDV992rNkMxO/4bg2g+KeXPs5cAa6bLFBvdrSkr+mNQP+IpjV42ASZNfMkX10O5eFx2Yd8uwc
8YFG2baqeUL9NeQufj1JQbw5ThzlibIueOxc+AIpAUYnKFmo3WEH8IfKTJ3btmd9ZjkL8FQyowsZ
YbX8G4QDfCbEupKu6BLaNnvM0na+w8XRJjs1PWGLP6EjmVx1UETVmuQz/0zIjzorrxxvTcdlU48F
K+r7GkkN558Dh02Ucao+kPXYvC26lG6ttC3vm6bj/76/27zraIxZtU3WHGWnueqcGGbZey2SZhyb
PxR5qiHooB8F4yFx+1EZTnQE73s5MxQ0UW12MccNK0ugEgcm23M7onSblupxMrn2Mp/4UDySvFIa
9eTHoXW/xQvavOFCQj8aJlSfxgIY9QHMbwFQNG9Vxm77LvlMUpS/RGo00+17oTCnNZJKomPcZ3OJ
k1tIyE+g2AHImH7yZtPb5Fp4lnUsa2FcGRGPtFsGxlUDQb48cxvx3ZnLu4WQxMZDH/RAZOR4ayTI
kNZlWautI9PqiXxEdvMpNYXeBqaiSm9mxIM9ATDlsW4QR656fqYn5nBA/lcLjcnivcDpllJlwYu/
fTv8EHjARUvUIkB2iCxa2yKF5ehV0Ogv0SWSj5g7zMA9C70z2w5vsEJvNK8WwF2ypeURvEBs4cWL
90dIBg565J7wasogdp52o4cb3x6aN1Q0fEdV4C98UrIYQ8kGXNhEKW7K5aiSRnm8l8QBcGO61tHl
m8biZHlHPk55snpBcs7UTdNKRBnvFrCrPgwDO2673J5OQRijESbsTAjt+c1JT7lqI0bvLisC7aND
jr2CKo2srWwFswhV7YLYOpuBww3c2inXrJW+ekTf790nqV9n27aGCmuZinskizLnOcpJ1V6NFV7q
b4sA7IfxllxfrgqNUHVmnGYdawgZp8pdXj4f0FIny1OPDaF6SiTxjirkW6Xcrw91YPGtxiZw94yN
nOswUIIiag0exSKcfpcgax/aRIrsOt+a8UwcJLoGdda64Z2834n2yFDwNMQsAY6kRt9KTSwXNW0d
NtdqDBBW++XyBaExYGkyy6A+5FqqR/JgCLtoOY42CIBaiiKmhtRAJrFgd+QaO8/MHOS9KXzOACrh
GEJGorwfrMXDYJmT7Fes8yoDlq+qJ/C0POi1HMbr90/ITkSN3LisQJp51v79wDtjnUMib/GIhhxR
Y5ZuYzVwpL3vav5lCSoHLdpSpc0I4bNvFeP7tolIgDuqyjB/WP5iApydCrex6QvoZma+QRLOSWa5
aijJIAong8zmjV7eTuTyKdI4sJ+rxdYAQipU5ywteKzmyQo2njWjx28y6QNmDVmO4pSHywSeAjKo
0Y4F+NEkEITUu/E2igPX2g69Vx+mmFTlrYNH2bkdNaPOdTHY6NUFPcBnm+lYTPIAHsFiNDi2EiRx
TOtSlFul/CG7yHuXn866yKzvJJAEbhHC03KEEixl5GMtax8Jg2JfhpJFfpFrLEdybDjMUXPuifcL
8G0tWg7ufWKyLiwLqw49dpz3ezcIR7Y1ZE76MHrx9KLZhm7e70+6o8E+oRHAJAJZ76XX+dwivgEk
y4becRER4uR/vyEIuvK/Vl5PkxS1vj6IhJlbNlVo8LHwAb3irkBkwUNBagsxirBR9nIxqYLP4CKk
DbGWa7coUCK1TsFKBFBMrL3apAkBemLRVy8fSAw5dx8wCmBs+KWa/UQhpDecPTE82nwEbjl570Ru
OWwW/r6/9oKaHcYz8UGUFTdNl5Ss9lYsPzieOd9wUuemNoSkE9wOLNrvK6CdQvTclIHHxW4DsWzf
bcJVsryBx2bZgMhNCcHXrqu+ZVEAGdkHu1r4KKuLbnm3SYePfGvVi48jrKbxNp9sjb6Ho9qjAoL7
GDohn7ubep+727Rb9I9gMOVKUwvNd7304/HQdj3GBYaAOBbejQ/a6HkXjr9khoYx88eNIYNZ37dO
RxESop9nSF8R7lCNy+f11HCNAtS76/wx/2BazmskArrdKmkOTlYvUn1WdlwcydcQNunKW6hWBHAV
6bpnyMbNxfaYxBU70kQm1Joc31ZRoUzuY5ogR3dirDKr0hnmcS+6xNotoYr9KqxLkCn9mB+B2ieX
FkxOyYjXyY+c7MdDIasCKkpVFZdBaZVf1bgE47om+B6Ey9xhujFbfzuOTWtc1Mvif5Gg38TkEUXU
VJ0NNs3Miuy4WI/uC7psHQPsYBB3YWLy9ei84q81SR/kGDvzeE0HECqhNRBii9EBXX5PjZMvJR0N
dPJlQ5IoGakL5soDz8xyUE4zVtnBUou1BGcBkxfN2wtm7DDMCqgP7GDgnY7vm0kQsW7PTlymX0pq
THYXValtsuzhUiTBYwC4IwRMvix2BswxCFNJxZK3uHBKd/QCUlRGffCiUp1jRajrUCnc24gXHqVo
CRWZJ3/jWqQPcwbjey1ck/1TJ2xuXR6yWs1ubN73vDIhgCyRiiiR61mxYW6nulgGlUu9uVg4z8Rn
xPkmQP5xD7q9ekozYAdly7qnax6hNuPmiQORXojS2bnhsjKjdWEH4mwXHUwnir/YvYvJxak6nrh3
CxFOGHUW3yoMRg6E7lnHHDCrfUSjY3hHDmzkOoCe6FZ+12nY5023yxYAMGeVFiw7Y49735e07BzF
qkSfh0viJYJtg2EzJ4ncZWNx+8m9j+hYM8ghcLhyRnnFjHZZDt5LZsfIv6KjQzqpitzYhWlO2jfZ
heaOV47uI92ND/Dl5nMEleeh6sJ00/CEsDpz2pl3bIgdPkY3N8z1ZFfiWpPnxAh3VoW/tbQ1Hkzo
mK9dZTlvaAOxo1FVfi2zsaHcHjI04+5kniQwL7D7TbnPaK58gpLl4tsMggx1DPy+eluXY43WdYyv
gFP6mzBx44951YZ3+GH7cd3huAF06Bj7yXemK2VVAWIwL30t64nf5BQGiYloPVV4PReCE2sGalKu
QVtpZoyqd5/euzP/3bOby/hVl035tf15WvM+gfnnKOf/ownPYmn4oY+1jJC+j4aWGdW//y8Mq62O
X9t/K7/+Gy7hLn/5mWHx7ee/T3o8Bj0GrQNCylwGoQw5/jHp8bzfcDxBViAn83dm9vdxj+X/BtaR
jZ7ZgA+vwqVz9jvDwv8NUhNFJVRAdimT//T7sOv7xIU52b8EG72Ti/7ZKcQNYkDRsJlAmHQKXWv5
5D8avSdWBzwEo3FIxwXY/zULxQcsFMdkccuiV8xj46Ixgq0Kuk8ypZiyms0PF+9PhkDvnfNf34K1
ePktPrOp5NLc+sFrTri3W/lIRw6lngw4dXcx8rjV3DWUmrVBjrzAPmxnwWVVhcmeuUqxHcwnuzfX
c7QpKgxKxqIsK+ERKToZHn67hZhnO/2Kbu4Gdxt8meoVATx/KIIuC9Ez/Zw0Jgr+CNIQWW/x9NDM
5T7OYQ+K7eQovAAt2l96RGficoppNRttSeCDbixrY6T4t63icfKhz3I3HEbXX0GfXZEGdCKF0WNV
mm/slg+AXo5Ua3EJasdfWa3VbJuUFPHuJosKIk4LdIJCtTeuepKW2Dah9zw3vIM8kfSjKNJdVBqk
Ohlo8Elh27CvrrFS3o6CrIx60CRX54g5q8+dMo19nHXXWE7BKJIlCVKJsoWhzZDt3XkRV8Aoon9Z
vOYjqrg08Sc0VsNrYYeb0O2ac4EdlSUFaq7b8GIz8fDWhzBPwm/9/P9ZVv7GxrW0aH94Mv6wrPzf
7PnlOX/+cWj87Ue+ryQ+6TIsI9iepPxGjv7HSuL7v9kelioIICaDvXfkze8ryYLVhxyqGOUAzEB1
9s+VxPjNNG0eOh4wyJTWf46Gs3D1fnqK6dsAEpTAOQh5tH7lMSayMgGs2wKwHjS2pVCcD52ym/sf
rsmfrBY/N/BZr3gZlKewoH2MZ9QJPy8Ws2z01M+9ODQz7SAkOki8O8P/kA89TPq/fq2fxxPvr6Vg
84H2obfusj7+/Fp8F0mjkB0dJokWjN28v3QZxF/YszFeY7aN/xYT+isdhI/nYWRnNsEICrGesUzm
flgLR7b/WmKAOhDNRbJ1QDV9LnVHlA1ROaUDp4e+MUQky9wZ4EAX3WqWTGTLD2axrx0eeqfvbZiE
I2esaqkSVTly1piUNl6KMdZn8jgUISih2g8zx+6cymVNvHhxMemFlZkC0csQsj8wriouVK8JcMfr
eUWmVnxlk1hcbKywiPZQFSjxw2ba1gg+b0xhz1+IB5wfo9TWj17FooxtYzt4GUb6KjMOs2mll7ZN
digRZ1Z3YzZd/nW25vLDDI7lwaTPvCow6O+cmmxDCbwOOEgxHIySKF9MTEiWeqNc6XoatjIaKySs
VnOiRV5e6coHPQgi4Nlg+zrguas3GDrw6aDeZFUeVQBbW5jla0Or4gwRb7yhlxaR4VkPQBy0b+8M
4CVPcSqAPW7GSHvw0bxpCIfmCY6lMzXnqKiSnfeeyju8J/QybiCt11iCe7slwpcjuf9xUZXdqnBJ
+EWPrt4Sv0GdJpWGkJADH04ZkxINrDn50XldAoNThG/OOi7s7IPxnijs2iFW3G7oTtMSOOwv0cNL
RM7GXOKICdcMGzasxPkQW/I2GpG1B8tRLVqijJsl1Dj3SoxVo9HuSISj7z6Wbv6mlyDkiETkSSfV
JrR85xSibqxWcoYQu224OBGdr0tiYOaPsGHEjQXf4Gy85y4zV0+PbtEbgLjjBLudKMWdvYQ1I96z
D/0S4GxNcXo2krB7o6nTvqRySXqe8erAh2wJgOYSNBs8bq91m60H/AhXtP9olnlE7lgcRFySpAPR
jliXwwcU6IzXA+KmxRI8TdwEKUkIkBG528ZaBQRUe1V7SoQms3pc4qtdw0+eISkG/GHvs7WEXEdU
5dv/x955bMetZVv2V2pUHzlgD4BGdcIigt5T6mBQEgXv/fn6N0HdyiKDUYynbL9G3pFGKQTcwT57
rzUXhOzq1p8jsMmMvLbGgVRs6KQmjzZvD3z5nuwJE6sCOdrjHKht4QS6SOaQ7RmLSfINwdvlmCRX
ICF02I9te1tZ2Ndws91WlRutO0s+Kx2acF0SysqwqoGJSMT34IrhjmAsYr/JH91MJIHnQ/Zkv2WD
R3+Cwtu31PD8LUHcB6sDXQUhA9Hi01vOuGyIHE/e0sdxv5NEPr2lktMeIqE8/RNXHpI9oS78txzz
pBmYQC0Yq84R5xKy64omQxPf42xzAj7/Wjw6/XBvT224djWy7lbWNCc3EuSKotyisUqzg9iM7dBL
YT+Pihk4bKESnTBRB6D7KkqVydk0MQ4tcxFkrWCvNciAXA2LP2mU6PcvBaTzcFGQ0TFcB+Q6O1DR
RdWEZ67P/IQxgj9Y3/Qy7Ni2qLmPFm+oR1d/jDswzJtqZI38ZaN3RoXXYhTcJ1MZdPVdkuE9r7bI
1JJvilUmdwQTRNtazVmGi8yGyqi26aPt49xb+oaO4HjohLG3xh4FO6HWxK2Q5QH+mB7fftBBPmrj
aHk6rkZ7MSbQWukLuPQzoTKg8qQBz5bQF/4d8YfDT6HnYMhoUZUbM5kb9OnIcTuEv8STMgNg75fv
o5EZAMx/YsmyyidvTHFoKlSmySba7m1towlQninBvGu6k+0yb9TZTjHhG1B83/0+1vy7CobOnaTm
Jmc+V7qS0LQhuxkNs3w1BZNmfkiEqVQ3aSJPbiZXHVrYcI21tdiB33CvsJ6KlzSr+H0GMQbwi+yM
oSTjwGXiZPw2htb8b5bSZr+hDqSPhtoSfZvEQuLhy4q7ICMRddGwIdFYPBLR8d6mf6r+/6kCT1WB
lHBf7i4vXqL89UMR+Of/8U8VKNhPGsIy+cLPBRfc3n9XgSSOqA46CtdiWwkLjtLp/6oH7X+ZwNZ1
KifkJnN59u8i0DT+hSTCtiCcoPhh+2X/zXbysDqbsc6Gyt9DH54yZk5KeV++TC5spHZSpIfcmlm2
NV2Q/vt1Ufb5EBS/wCBhO/KTEbN9PIQ/dKkS6K4kMdZANOvw+sDyFlzSf0s2/xtlpgPX7v1R5l/x
rg6rEYWQF8JR7Px7o3wvxtfW+rMP+v9uvU+dyFx9vjsE5mw4Kz2H6OSNrd5MyPDlj6/PAjXcYQ1L
70yjgUCjgCcDmvDB5WrId4mRiAGzU/L6Z4G6bFhH6qCv7YFDW36S3hoqznA1xYiF/LrbjI0xrpEo
Q34c+2EblXX9qIfSoI3L92hVt/aNbmW9taLLO5y7tYg2hV8THNViBtJ637+LVJ0PgJ11MXQBFjg7
tuOzRvT20inK75lTruguNOu00HqvwyhkvSkyFFcTqwTq2gXtYdwDVUfWYgQdV9QEaYdqap/hbRLf
lMzO+TTw4bpQK0WcpcFMlMVFvA4Vqz9rg6yjiCBHGhhU0p13LJEPEXvfVViGWHvtirU8s/d+lDHh
U6p+1dgy25p6cw6msX0gQ8K8GfxOo6ttp+uCtvHOzFSYtJ1mbgDXURiiVb9w1CRbEzQ98rkd+1tI
XPwlidOeoyKf1oV09GmB51S78H2D9wFl+TIouvDGj/vhp9tm000vja5ZCkII+TjEHC+Sr0Mu/Gdy
7mp41oyMH8QgLGM1SO21rke48FZjtr8VZt5QPeO0fXT1yAk3o0BD2/cqf9F8gS1TuygmS8fTj9xr
ydBRrLLSb89T4RvgvM0APBiJ2IhqGi1hIt/akCpi5TIOzNe2wbU1TO0MrBgfTKm/urlrfRt1K1ia
nRKRdzbGO5X6n+ZHWGlbhlqvsi1IzwqHSnpxpY6LOC25CeiF2kdAeiZBKPyOGJ35PnOt5hH1ok3s
eWWfZU4XXpQZUCsDbeWWuiW8oViLd0Fu9Csyi+vNoDvqtoCDnyzYyAZUfxOIq5EB5JK2RrBnKq17
UgMEjd+eBKEqbrcMpBIvtmBjJYXs7ogd4g/XLmHDGPTBd6B6WajM0/YILmn/KEW3ZuJqXjkulxM5
keavsrrUVzpr52VLcny8i3VBMlhaRRWye7SQ+GJ87ZZRcnAzIcS4i7HbjotyiKwreu7xNiTCfauZ
tf8DB4vh8pQo/qU+uNg5ktC2u4Wp5YDMfd+8ogTTV1gqELfIwNxPZV0xkre1W400851wS3HtK4ay
bWY8j61lwTkj0Uc/q7DnIecY0MT0qteFldDBNVDmMetMRzDdoU8RS9SwWw5MZQylY1o4hc5vk/H1
byXw22WjNMNZbRNsGUI2WgddZdJ5Iq52rTSMe/zCna+HryZihcQVikjDlWx64lqQNKme1miTl2H5
Oacjbt6rYyJJX3aY/CL40bbEM9RbDFLDs6P7/ffct8IbNatUr4/IhllhUIE1b0e9AT1Cc35qSdPu
q6zLLjt2BC+1YeT4lwL3atSkcQ+UD9B20zjKeqw062zQiagjmUQyY6uda/a6+QsitOGGvGpm4zAm
LiF5EVUz2tNFU7nWWVIaOYNHq1+SrSfuysmAaykn6VWD4vRLS9VnFD/TwBAegd/e1Ewwcjp/fmIT
KSGsVeQYmLX8Qf1twnXIFmFahHdV3ce/LCkaT+tZhBIlY2pJeN1qFK6FsaxsyNBkZL5qyqhhxxGa
6041q7N0EDJehEUV3ks9Y7Mf9AR78tKEYB1c28fbnMs9vza418FU7adkqkii1udQAR+DfSzAPy6s
LHZ3DhXDBpKmIPQ1cHdW4xYb1KY45NVA2dZhEpHtJAyeCQcszoYqoV2rU13vGEVjmMZWOG185A8k
G8zSCJ0qctn7LddhLOQIaQKFUZ7W1Y+haluWsT65SQvT2YaxCsqcVeB7FLlEoqO181odMqmt5nKD
Y9A60ymZCfKNaEA6SlyiZiq0H62dz0GFbuT/bhiPP07s7a5QPeMsn/+4ngsLfzGCu2kMMGJJXOxX
5KeMV40zAcVwkmJa8wxLri4aXVMD8LJ4O2Qky8RciMakeTDp7ux8b9UfCe6wJxtj6qpnr4sRvqbX
GkWEDud0lJc6zIdbMx/9b7EZFo99lJF66nb5Fvc/sD2pqQta0NlyACS5VMcOwH3RvdC6b3eotekB
Bx1cNZIQVI+oHqxShJBfuoTehlDULWWNliKCzT/2F0z0MEnTTRo9iCYQc51Sw3yFm3tuBvTZPm40
kn6BNrcdNAopQfCU/GB1FNJziQq/08ZGfW5BO95EZsOtKzMnWlqlk2/tQdDnkWXHYcn79fejJGoZ
Qlu/LOxKuS8jgWRMoS2wdgypnRe2Ue864n1+uRp/OkljcZfVwjrzaXZtA9E0K2zs/fz2Kw4iFwtP
f6kkjwPW9W2eV+LOrYSytswapGOLfC9IsLTX88euYWv5Rw4+CELhDQ3mauE26CR8JNBGPZkIq5DP
YEiQe/S/RJDxRC9Jp2jXmanmrzHf8J3eqM09OA/5yIMUXItQCYic6Nw7mIP9UhAktY3qMt86CHaf
WwpSzKyR7p+nwAIn3F85aRC+Ml63bYKtWFH7157N5gMsJX/JLj7WVg7E9z/3KWlH//cEOnQ9msaw
Ud+U/Ox17wM/YZExEkDezAjXijVG3/Kucegf9SP6wM56IjXZfOprxXyKrXK65EtFNGcVKqspipSV
Upqhh2yuuEBQW98itMnXOmqrtZIY4+XbVW8tjBJF4zhXeqIyRs8LPnxNfGbVhYYLNSyWeSeHZcGD
uBktUrxxNeZr7CPtLptaY11WePvHWjV5iW132ncQPq8QqQY75Lc0Dd6eZeloCB4Uk+E3+40zicTg
kmDAOfiSjG3NbPsKRlGeXKlVnO3ENIpn1/f7beurZDw7ER9DVZrcflnJi6Qp5IVWNWQYD0ztl+qU
hCyBGv0oJfpRJ9N4yaIw7fTSz6/sWkrgnFaHUrUpp0d1RNAK1hN1mATYtbE1NOipi0+yS+z4ysBB
sOkMPQEmlFlnMfqCaxiECrb7cryq7IZPN7bddmsjlqH5IzM7Wela7QOZ0EJMPGPa79w6II3EN5vy
YmjTHAmznRf3ZErnm44Fhxoot5szxNTtVRVIOEpIH0EIpfJiGrRyX/lvtkYN3WmV5Mp9o6pFvXSy
norZhKeR9iwbatDwarYW/T3Mz1A9nJ68HtBA+bbV8vRxVraus1JSVruR9kMNzOnCzKpmZQ6D+mMi
AaRbjFGBsNpsYCA0vJgRY7q9HAd5Uye2vReDOa2ddqp30LV7xOdTT+ZF5op+XLR9wUqH/k3eqCB6
GGkZKe0qn/9wDzslAHfgh/151yrx0uePXscGo74F9i7fa7TY3EYouZny+WI7VEggOKMrO8TXK10r
BG6K6mzZRdmdPpKzWDhxvpZlqGxbqwAJZljgnKBDAhLQ8+rO6I0J4UOknAV+f92VE6naZkUHNFZe
nQoxuWbmz0YHUoNetX/OaSQrNBasnFbQ1BvHqYd1kQb61vcjYrapS4iYtepuiUzFXlMhhvtSWqhx
wulaL9EKJY3Iftq58rOR1tWoN8ZGH4dsrtuqnRPaOk7O6H4oIEzWDigUVisMojAcNdXMQcxm9cZN
nGclN2pmZAb2T1IH0WQPQbBIDPIDVadVdrlVmuuUNiNUmRIGzKLThcmKnV+MJbNIVGLLBJXaWkQp
Ta3C6LutlHH4PejAVWLUSdEAdmO/HuEi3ZUA4hjYB2oFq04Pz8JYlNfE05bPSgA5hq866CGl7H6W
vS3ubK02x1UKM2XX9ZPc65ELwAvUk6eEiTWuiqAy0S7W8joORH1XBlGy7rPOnpbjWMPvlULQ+Kz9
pQ+8a5u6Mt7A6WFLrqbRPog11BhaCzajltmZBlzDk0lquUipisAYyo2DNzU5a/IflPfatxHs0YUG
ZhlYsm4VNz25AQpm/m5AE4OcFDW+u40V+KMtib4rPctoiyeugvG4rrmLq9G3fpihCTChD+V0ZUJB
usmttth0DDm+iZr6Csl6qF9O8H1RpYAzR5+dP2FDop1b5Z3xqM5fSKFl9NtDJ/TGPO/OwsgxL0I0
+k95Syba2FbDPrWC/mxQpuRna8Z+iI2Xm1tAiL7u7TL7lTW2uuyFZr40TVzovCKlvddopZ3XbWgt
hMIGezH1Oa7yqDG79aS05oORQ1NOfHS10Ir68LJQplfoms6zXtj5mngzh4iwVG4sQkiXMUj0BTWe
5FMYZkwYOmUcVmKqWcniNPbisk/phtoqt5ev7X5iV7EqAIthzUYR0pRy1UTZvZJGz2PegvZjlWd8
oDKMd5G2Jlr5VBsxYSwihX2HF7nqGAG5MMZckd0XSVactzLVd3XtU0qtg2zyA8bISel0imc0g5J5
bJeE8jq1Kc3/obZ2Wiecx1bBms6+09myi4GRp0T+Q2oo7TkfxfSaUjF+GTWjeIirpHouu3K0tyXx
Ftoi8pFDbvvC8rEwJ5Q0ptLmNwgOaNY3RTR+T2qhIwStB9hPevcaDMxqOto759gP8jODyvZnXqLr
n3zmA0JJLmHAYhdpDCXdtgnqs4FbdY4GfgAHXpXtpak7wWVMMbSITQB1qHQJQwSk5i+bOtbh6Nm/
cK/NvVmspIvO1slN9Fu5d4umu05Umgwm/dLHkVE+Hy5bI2Qz828a/EA/DHIzTYwr381pvJOd3pgb
W+DyR8qsbeNKsrKXigHcqUvv0HUM7TIMq/rWUlOYJ75oNiLs1I3se1rNPPGe4hTmNgyFfa4nYmJx
qTt7F2Ix8OJYD36A8WoWTEGKBTrIYOMEo33PVofvSeBm3/3MVldl4D6Zozmcqdjjt/wtOvwW8PRm
ZP6yU6e+6oEK/QhgAUJ3Hxya68YUX7iuHLZ9DcDeLRxnC0BirBeKy0XBAfNk96F5H/VFvYm7iBeW
gJ4ZLdeTLCDcjaVY29YIYTa79iMLcnI1llLsqwq0XDu0Au5k7r8UszourQfHA3EUX87RozkdZXYx
ek11OzLGXMJ2ym9z2QRUuDClsqzdEROR3fiRIq5tuJsrEQv9Ugt747cW5Ax34qFc110U7P087K5g
9YXnJDhZd2YZuzkOO+kr3bc4V+AMJSjDWG7XPfTglWxHFatbJzysGN2yAGa7nXojvQM7rs6z0BJR
ba9u67S7Dzpy9kZbFXhhimmL7vN76Oa2F0MQXA4UgnsWUsXLDLc/p5Sz94OJ96UJqoT6t8h/d2AL
Ycu05Q+jistvjdN2FVuAKkx+FGocq8jAOv8MdXK8oluCWBCW9n0H1g9UCmgM9zJK6wB8Bmy5cWHU
RcnIIx8lW7Owdi8JME3v88xlWmhN7jaMmhn7gbtF6A2o05aRpaRUqSuj3qty+Glb7BpAoxBnYFls
kqoeqYqWxLsscrU12wlPweew5/23nu1MPGYECkO8LAKPqjBd0e742ehRtyrUyQehwvd1GgYP4teL
zRYEHf+5VatQVrCMxTZtIqVztJ+mmw5nZgEWVFQGjZQkr68CX0O0rvi/Q8zW15aq6DfN6P6uRlN5
DHj1HnTcb+HKaooqWrj16K8aB/wk2fLFFj5/h3i9yleCgdjCAex5wtH6uQuqu6ggBCl36IuIZvnY
axUjeOuerAdvMGdLmEIzLiK3PmOexH78VATMp86uMx9tloEh0SIu/KDnClt/pE6ya2BvkObVhn9E
GYrgNCj/GaP895vIHGoWfrgOU2iLpe/jiamNKGk/apxY6AT3Y2zyyYh77UJt+1ORrR9t1xauyflQ
iKWhELwJMD4eSkssdUoNDpWDyDlPUrxxArAM02daBFUwZtui5+H6uoN97FKCWkeEQQwUmreDG2dF
vqYrRdR4GN2shW7yD8G4nnkn//j6UB8N3n/OjxeaEYZtwuARB5cyYfGXZanUHvQ7UDMp0m8WNyfe
JTodzZT2x3U5aXQQUxledOk4njj+/FS8F9DM1xclOvMbQTiVrh48NVNgQqdPgsZzMoUGPBpaEKbD
w9cnOZ/E4UEMnQcTsy2zosNU+JHskKl19dprW1q39hBSRQSMpC9TXZWenJDQ9p0Ljb+mSP760Mee
H0MXlq7iK3QhTHx8flzLHLVAN+q5STKtkdK2AX0VGsE2+r5qYQRUYFPY+uuvD3vs1YcRQG3OnUUd
dSDiMRpXFHbEYe0qJog76x/weUovEDy1LgGU/8EDi5KK8DFszUh49I9nGdSVqinOxOGQN99XerVl
8z+uK99WTwAB3ojYn+4l6hMkFrA3P7mnXSn/uZdCMqBu3p7Nye9+kdLDUBm/ygUtZXUrHKm+hP7c
TBpoxX99dY89tAZKVORRBo6XTy+NbbSSGBXU9XZg3lhdQTef4JoTRzm2CnAL5/EV1i79bcj1blRm
jj5I0Iyl520VwDXMKMKdxoVmxuWJ+3fshIiUowdi0JV35yHq+6lcMnZ5P0GzwzpWpSt9KL4LpziB
PTl1jINFLbJaHTYazwjhFBcShqDpZDdf35ejDwfPH1gYHkULwsrH83Dd2Blqva29ktr1IuhUfa8X
WC9kP0TPocIKU6HnuQLb1K9KvFg70kJOrWifXz0AKxYjFN4/d1YYf/wNJj4BY4Y3eAGWM4xkrUD4
k1TnqRJXu6R089XXJ/35unI8BNWk/ln6Z75JxbbKmUoD+xpghTNTTDd2qNknSonPz6LBDN3SLFq7
cPPfBNXvnkVsia2sybeCSo/arikJpyzK/tyOmWV8fTpHjsRJOAALEAQirTx4TNwmiuREjprH0kYw
r9KcGZN9X9bx49fHOXKbSCTXVY17xco1s4jeP/KizBIDdVbhyQjadvqiEIoeJ/kyqvwTuWL6528s
TPF3hzr4xtKjEn4mOFTXkylmoj1eZAME8MXo9t266nP5MFnUY+Bz/HpVmXT31bryvwm2rOSH6i0A
TZsBQUMbLasNGuCZKZO95cTlvgU5uwPKJi98HLK3ZkV6OpI8Zc2+ql2nJHS0e7tPx8uh6OhgT53A
R0bHcQEaU5440ZkIdfCd5QvOXA97EYpQ6/BjR4y8Yrh5xzVtwvbJzXL1UuudW7IxopdMdhC105T5
aep/q3HgbYgJomcyip0Q2TqCJLvUKoC5eveA6ClftlDC84JEtcG5wCdOKE6RVCjJB/qNEchHv44N
fREMJCDWvW7vlVghvMYsTJw3cli1raODik/iFS08+zwx0TLEiQusmvV65QaQLO0ArDBn6HK1dIV9
IwKkH6R75Sc+WkeeNcxAGtoKvlmU/AfPmk8kMdXHxHWJlea811xjx10fvSCu42ImjA/e1w/354LH
gP4NMctEAY+M9+B7XJG52Q9lVniu08IJiopsXQU1rFSjJK0KUdx5SOv1HtDNqRjnI68v1ZwqoGih
Jvm05yAWuFfCTuQeba7puReD9r1i3nNvaSJ+/euTRODBakSvg38dlo7MRdlvohb1yMZkKtLPzmkm
Qc0KJ2a9w10UOcuGATuSOJ2m/dcHP3Ke1FUGNC6LnQE6k4/Lh014M22nPMeJjs20GvL7gPyaOear
/usyAKAN75ONwsh24T99PBI9oCYoYFt4uuM8kZU4rHQH322dGsZfP6aUGwimEEax+1DFwTmVTVGg
ru7A8GodCR2CxqsRXw2DJXBFiF9/ewFNACt4eAFzMUX+VDJGaYn6t+K0YJl4SjnlBTNEZjoNuSXN
iWv4+QXkYJQ2lAYWA+3Dz1eFNiQUOM08qZj3oaE8VdL5FY/GfTCIEzXI/C5/rE85FNtSwamx5h8S
q0BMRFOuIMQwynRt0Ct1CyslDxIOqcx7qIdAlb++kseP6FKKurMA7tCDoJil7UCMT7xK6/cYMV8K
jKpGnVSLLhTpIuz0E7Soz8/+Wwgxea9UHRzx4Im0GvYdLfx9T+m6/ZT2nmkiFBbqicN8Lmzmw7A1
hMZF9XHYUEAsTgw5fzWkW125V+wcvenIF/Hrq/d5qeQomBI1VmagNYfQKIDtI0FvGlk3JM0t6PQs
07j7befiJq5aBuoOua4QNL4+6AGUbt52c1QWDtuyyCgXh6+an8nWZduXeK410QVPMfou8zKRF6PL
lF5CeFlApQKySdQCKB1YoXBRGtXetmMV7JC5ppuBskhOVnXrkjIHHbWkOJjLggok+hmyOPHg6oPw
AsiiJ3790RvjEJBosMi75uGNQZIQpkw2Uo/udL6OJzfeKyN9zq+v0dGnDF0lLSWXJIvDdzYzKz4j
QZF6eWunIDt6T01wzdrtqarlyAsL2I7alnWIeI2DVc+yUyMvSW73dJICEbL44W4U6qnY52MrkKAE
cAgcETQ75mv6roCWsaqP4EcTxEMNQQc2n6nR6tp106Q/+tj8+yqaPSMyUT4Z4OzUwx0qdnnRI7hK
2Dv6v+ZrV0fiJqv9p6/v0bGXh/wqYSPJZWNw+BiPTQJ0tuDlSSPLuU4mjRGbb/1i2FJs6sByfg5p
Ge/oFjYnPlXH1rzZDkZdDQjePvx60DpVQ8PsE0A3+lWbKy8yDjZl/Ig7/47l+sTRjj3wbHt0HnZ2
lp+aZCnnaIOETLwyKJNthkP1ZtBjZfX1xTzg1/1ZFLiIts7nyEDmfLCuuh08DYuWu0eanfoYkdq4
UVAcExFs9CmzOXt4iDUSprui7a+qKU/Ag9vGNnTQdMqpFAyWcblold+t08FBj9F18andrXb0ytsz
eFXlrlP/fHyQa79RybfO+NqMJmOCtnrRWpd8ZgO2eWQ7Tx3JMUu7DBli5CQoJEPf7EhF+R6i6JCi
bPflkJk7ukjuQkxKCd6d8/j6Qh5515hpU4La2Mrm+vDjT0xtfkM0Um4TEParlFq7UUvElH6KfmV6
+fpYRy6H9qYxtuZGLVX3x2Pp2qSqJjAaT/raL5WGA4FU6kszwR+33Txe0ypvT1QYR146TWNiR0XD
F+tTid3X+GDqoOD0Yus5jAJlqVtRyhwDczwAmuqhqrGCocbovb8/V02ji0lHigLxcKU0FaxutdMU
Hnu1Syy2NV3p9IZuPJmoSYAxmBy5r4947E5SstEG0DV2v4dcXt6VoW3MqvAUNYDIofWoEnKjvRmg
tXgZnrETxzvyzeEEqaEwoNOvfXtD363SmU/qSVRwacc+YHJh1uBGKvxEBorY/+RQmOQNR1AwOocf
0dI2ozbL2aJpbpFfwyaBU2+34izqNO3E8nXsGYXGyONpsqx8an/3SOJySWfAa7LuvguLV8uq7tOG
+xcF1Q3Zbu1fb45YwDBdQKrVGZ8cvoDayKxNb2SO/VGi8bOH27qrVyV9gBMHOrIw01JXSUqj84yN
Y76f7+5XKQcUYD5bwDSwnoJx3Dqyuv/6EXzzux4U9B+OcbgqKzFEfpNjIOjX8CBG5b6xGutW77Db
++lAnG4AbcUaahJNwIc8FENtIxZiVts5uMwGgL3rOo+Y9GLGJ91P09ZESKReZLT1XppmeKO7wbjM
p97/5pdqvs3A6YExm4PA+sDfhZbDkEKFxmJpNVrdmPH9rXQzxFa51iSbImvqrdpXvssGagyu4lSl
OiyiCDZTVF+FUIO3Wt1Mu5Q0hMveCLOLnrQkD3zmPQSXZskVTojgom+6CBEKeogTyaMaZLn2u9BC
LJwM54VJ2M4AgWnz9eU99mzyFcdBzeSQOcXB+olDrmonwbOJTPilGtsX+FJXpqFsDCIwfGUo/oPX
jpqbYo/2PQOhg+ORWZBXRjDlHqCDued0OejJbmjzE8Xr55afSa+UwRa1CW069+Aw5piEBva+3ENE
flOWUY1m0PlZJQ8MoS8QpBBOqH8P6vzElsk4fly6tFxRNteHBZlbZlVWDhY9kWKSz+Go4hKqTeUG
o4uartHMsMepCJFeA+etVin0KYbbOQt5pfc7GJYLKx6UnaF2ykYjl3TpIwzlgSu3zDuZYLvxD0vr
2aiDASL0R5Ie02qC3ostV5Dr7ohzJ6xbWhXRFLEJiFKWUD35PSs4O694PrTr2EnJMgarvsHRxX8P
lWgZNm28thXyvirDOnUrjq3pwuAZcxnDcUPmS/ZujYjUxsrypM89tX0hgWXOwAEEoZG18vWTfGwt
enecw8KoL/ssLVzgIY6VquDUxBxsH66/PsixDyIUcHaruPO1T8hbtdLLoiLXx2Po5Cwni1hHVX8q
khBNfTOdMJ0dPdhMG6Dwxd12uIkQNYtRTh42+juRsROV294sNyhA0VK3p9jwxxYCQdufrwWWvU/F
bwo4VMSoqIhtqbHJ22Kp+dMTqSCvbYRmIRQnruQn6ABbcHYPbPnnNikT/vl+vnsuZFOmXF/qtHhM
Q1xeurZ3ZD3sdHrxsBdhI5pl1ZJ+4hq3keqH3hRgagiKiNjJwEk2LrmCDzaWIOwZfkBKz9d3+thj
y302aCPRvwV98/HnDaPfKElImTNU5avhBo+h3t+lBjqS/+A4tsNOke3vbJn7eJymx4hbosfz2ImW
dHPal3xShlXR1Sc+pMfKVppTM5Nj/od98B4ag4uDA+2l1+IZCRskrkN+UxfWPna0q7So7rPUPdGo
OPYAvzvkYcEaSzIMCyhZnjKM26ArXl2i/AJf7OuiP7HnMI49v+xIGZJRPrIXPtgXtYNjlnK0M5YZ
ffrehuXvgdC6JZF6zpL2bbBUSiVaZqzI66iavQaKNisza0R/hAA+mTRVnvzKabxOx7GAqw2fUdjW
d4F0CVnK05SAuMbZjPbgPDoWq+ZCkBe0yJRmJEx5bm0W+m910LGzkIk5liohLt0lUpxy3VLyRTjg
F9lk4NzPJv2uRHTNx163TjxNx66COzt1aXHw3B4OYNO0bJocf4InS7mTrdQWrWo+WaV1Rs/0qY1I
Bfv68T12i2dnFkIZm2br4WUvYyjdoGQzL6pcBV1cB7pDsvuF1zHHB5Hzmj5+fcQ37cRBQYhiRucE
eV3YZh7c6UCBryGcNPMEzvlliN/+zgy1fpkbk3VGjlH6WML5Bm6IcvLNLuCEWPTxx7drskDdrTIM
KNe//lFHrjvFxmyBdjEGftryumJyslY3Ui+BprcO60lc5CFl4xQXzVMM4NJDF/nj62MeBCa89StQ
JdD1mVdt2H76x6UDXJ8kcok3upGgRiaDiEcEqcam8cFUwpYhiE1YKCetdO0GdbicmMngvDC11dc/
xDiyVs6+cOQYc4aBedgqVJFGiKyNMnzLQFYWb76GyEjlDdrq3Drjyti7NkaNjMUKenFKE1lTMuao
EVmF14MxqJtp8tXn0KTw1lupPlMW54Ti8UjhmEo2iPqsLZL81wkxNkt2vzZFHK7RCpurmkRokPGV
vR7Dzl45wZleJMZdYuTjFa8tJrSJF+EpdDp3n6r2NwgxyYmN+bHzZwKGB92eJ/SHjSPabXHatAbn
nybjXYgsDTgXQaaRpoSbr6/1sUMhvEZrgBudz8bBV5OhU1Vl82fJLYi+KitndvONZUKiQxo8fX2s
t/t2+KbN3V9gRHQZkTF+fMByRaQd+FM2B70Fh6JlYIzZCwTS1i+LfpUTMX6mFap/3Y76cKnrSnCj
t4QrgpQut2Wu1ru3H/Q/+IZT+AaSKt7dumMQryahcfb6Fki1+/V//jf9N/4f/9Ab2Nv9ixrGYbrC
IIc6kvv4J/dJs/V/mfN4c9auuCypFAX/0BvgOnDX+eN0fSxWtnnu+Q8M0OJ/sghPckB/UsGhzfwb
esMcIvVuYjf/HFi5tFzn3j8iqMO3x7H7Kcswp76Gqizj36CAfENdDXxKqxYVAS6VR6JFonbTTGgv
YOFOlvVz9JlfnmuFVVTEsSkmaNSEHD1QR7nrUy3CwEvC8aFWMwW1XW2W2FOwDYxBryx7o6/wahpp
N0ljxZ660a/YIpd2vQjUUhkewnY2pDKHCmaj5+QSIr6QHUKWrdEEUQXcCBKSWy/TYVQcf5OTRV4C
Pm9CH3T6uxt5/edl+19Ii6+pW9tmvnEHV2duUensNPgXLq9PKrSiEagncRy9ls3QwyfNAjucRRwm
/sALN7BcDjlqUZ79rkQdTfe08lx+mg7ohvPJtSEYH77+SW/f9P+3LJjChbfBOoeWwhIG4p25JnhX
uduxPmYF0aW/tFS1kovSjALMlGZXkVsQKiIakkVmR8D3oddjASGJgwXKXsRqWSQvxdhMFTSDzlJi
1uO+Ucnt9QPZrWQ6civWbStDgF61wEa5FsDrxaWUicYfywC7sbVlA9TZ7okP+LxuvjsnaJjzMwje
kmHkXDodfEuR9o+kc6X5q4qRR9xZxG8Wt1nqF/L666s3l9kfD0Sd8F/sncly3UiWpt+l9ojGPJhV
9eLOlzMpkhK1gVGkhBlwAA7H8PT9uai0Cl5lURa9LrO0jFAEgwAcjuNn+AedntEBYfFOc+KZ2WG0
wFx4pVlIk5fjOS5czG5NvvDJCXL3euwBuSMR6XulIdfCSgJ1h1BSnf/4+E7eHyUuj4w9HKhcJq9U
tL+NxCzaMGDgc/9V9WHnX3mYRoKJ6ioDO6Qz5LQW3OE/vuJvi+zR/ySUODRHGF6c4pMMzLuDhpHJ
Szm0XTNv2lkYIMZVuMT/MDHVT0fgcoHysOEZ0pzWVXZWl4XIPPsV/G+fud+hpwZpeozFwL5LmlYv
cTn7eGdv/+lDsofIyXwN2CPonhyaOBL0HXrI/cuEszf+jjmMGXUXQ25idT++1EkNrR+Srp2tAf82
OwpV1fdfIrbGFgMeu3rtS9ergkMWxfUDjURi1FpirpGI6ylaYrO6aBAq8M2tp9Jiecz7QAjkD0oC
IkLTeVzhkpkzZXTXqartEuJT0oXzYRhdt/qTB56ODu8+AGhWCAhRF6JFbP2WLFmQIO3JNusXTI06
7gIPvCL/oazZwLGlqfzG2QDYQiH6T4v1++7DWJl0OTR/zk9Ow1YMz24SnWd8WzzE15HZDrwMKZQg
FGlnri2ntPvywGdSBCg6lDhQbNqu6yLc37GMUvdZtYwddLUQa55vSW3l0c5BF3s+9xBaxyzh41fL
d3GyTkw/tEASnwmk3BBRzvfv1ktG0VVD13zDn5zse4V0qlxuen/q2FTLbIL0wjNd9P6V4cQZX1Nf
uy6HQe3PM8EyKtxkfmEDVvkPHyoxvwGzgQKCsrLcJv/xFoBduIjqzpuGxP/SJ1GEOIeC2sxORRYC
dhrendLnGK6h0/NGMGzQIdromSbOG3ueyvA2ToWcnkBCkEKs2mmhSt7YeU6eCmso89t8Z7utx/fd
AvvXCpZuXn33x8HKLLRp43654fOPvC906Nma3dLk3CMSugAZV4iVWF/gfQuYwAN8muVxkU6g7lXX
+uqup3PEz6Z1TgRZwXhreGd2Sm8TvjI4oGJe56gH8KHHTM14GE2VSpMdRk5+7a36Mbf5Sd/KYn4k
84O+8veemlJ5K8eg4jCb24mW2LrH2DuZt3kScWnYVRE/jnykvpqRMPe9QrU9a59aRF7UIXZVm12W
Lrr0+9HCifU8bY15OBumYWIvYS2uI1+Gsd18Hqoe4++VGUt9ZrZhbPO1CcjLPVQtzOALKHtvD+Bh
886j1oDU/HxjmrHBgnpmzfbrwTUQxEqIewYwwz72+QtS33OFZgpuxlAf3n5HK1qMWZws9rJ0zZZr
RqhgKc1igEpONnPpCaRmfjY7Dc+UvK2qWxQjK+eFYuAHRtyDizNEOQZUgeC96ys6RkDWNgscKPCD
mCHIzxsCvd4uTSQ5tZyiQbxgm8d+Xt3VmqMU7HIaxWwXgbII35Sqo4hdk9gYzsxrZzL5hYCSrDjY
yUQWoXNmuFM2v7TVpFjDZlKI6q/hfIT0vMMSfA9euwEu2+MxRjASRfdkwTiAHoA10dXczD7ZIg+R
I2oz4QKNT3GybQxkIxCMshVRYNsteLlU28aO9f4Fi+TyJ0QEW0edRb2i3Nw0M/xyucF1IORPRiLx
nsDLq5Hc0szT8w/HIdf34kaAI/w1QwI+wTnEQLHZONCjEa0EdsDt5VUW6rwtVmaRXfUU1d6XbMCS
OltHwK25Laxz9Rq3CovrH8M0wiZeLSHeRSj5kQK6h1wy5Qt2iam7tmudWqt7FDn4/9YKSz7gIJfE
BlJHFPq37pjxnc/drB2HlxS7pOe8dTr9SbtotWK5broWb8LryRsxxEAhRN0HGVY+1TZtAtHPBzWZ
fc7oiv4Bv7DtegxX1siCDnpXO1kGg10U0WJBig5Lb8IKzryPUi+L1EbDv3VkAraEEIxvondJn0Q4
O1lAQDI37G18ZhJliuXGQ0eH7R/2GsezjSpUJ2sShbHxr5BOUwUzMhQXWxMJq9zJrhsLNxO0EfJB
v+E6U7Np7Zhb01fFnBrmOcTorpVNv57KvjfG8wJhQu4xNnreTeuGaEQ817SpeJg6zuek+RShoujW
V6jPRxOG52bmjuWWQEy42UonyWdIpmJoImi+5O2TWuHxJdND7OSgR3BdKAiz/ssyetoghWA788xR
jkgR8oddOqVpclE06QBHQE7I4rJ5slyHlECOcyt2xYx2F9rhw9Szh2Ina4vkvNEWuWLHlGjocPPz
HEJl3wJTQ1mj4H3UqwlHkQGX6tG3Cbl53Q68pRqxCc6CZq5GflfUmjoKDiw+O9fMEOdSO1OKkZ+k
hGn5dxINIeJSYSqtVitznRGm7pAQnoQL+G88l6lBdFCsIt+CZcueDaXaDozekbff0oIL54SdHpb9
wo2nkzFwaddCeAtR34So9EPNIuCUr2KoGswy3FIfshJGK9tx8nG1wIYl7Gbiwxymhns9oRqEewUh
ynMPzATgWW+x78MAcKlsnWKZ6EzOL1XYUo38qkOI+npxxgauaLQvEOvFpSpJ89ExjgMaNx0q6aGT
bFrQ5vHWNYe4/RS3Ew+fNRz+81bb8nLHAfM4Vgm7uoAPOx8W0ulDmA16BX9t6yob9b/DaM1h4y7Z
pBNnv8HpTqx7aA0LnhrsSgc0ahd10Nxn+MF8n0aS8eW6YUx7bzXCGRFXNga9+aaPik4ayElYs/8V
FnjZfTKrqbwHBh3l7KEOObAzv8bwe+c3ahAvouKMwWGnMtzLmDt1IPqKDH0kYu6yK1AhKV/dvFy6
uwpV3u4ZZbdyvF4io0Sj1ChxuYEYNwpmlXjoYFTXujioDDuQx6G66to0nhDFq8zKusAPCtWHOJTK
Wre8o44gP4WtbkLVqnOnNdY+Sqf0THJQ53CDubSjleiMWT4BJBvcT34pZzdZ59j7TAZOpvYcNyuB
8ZwVs0/jBLp2yklWgrksRzRcoqxczG4X2wuipgimxsPKl8XlaJqW2KkoSFCjJkFb7rFiSRsOPl8G
Zz3qqeHKcaVtgVohws0rHyBmtMHAJUBEhTEME2GvTA7MkOWmbcxxOY8j7Gf31ogoxC4Wk1VLOl4l
mgpp7HjGjUD2230Y+hbOwN4UwYzTetQAC7iH+ubIS6TLauPORVdleZTwKMuV1/l+97AE6HXg9S79
oBP7cPISOIAmyhD+JpqWstjHmcRcZUHaqmpWUdE4NoDTbunb8JtV5WH9mjJ0VBPqC3Jukbv2nGFY
D4FogpXt9J40kcupWy/cDIXplf4+xtwZiSErMAo0EnxBWpt+T0NwO5G1Rv9ksJuN5cl58be+I9EA
wGORh8lvfmXfEG5j37pDPKzBgwwggz5QReVUwnsYZ08IdyPisYvxcTPNhBxlVhDC7/rYZFS269DI
Y/9jFYJc775zJqWPFQQl9McNsVWftRzgfA6p6+sIB15LZ5io88VWvMuhwSWlfjBoJ+dLmxikpPjO
K44eZLRyThkcLhN72c8BFJ54N3iNzv5obevKIcithbudXYbB0X5oq8z/4jGn4VYsgauJnvtIeg1i
aD3CpNf3ZPZhgTatvXcRG/S/jCa5m7GO5lEQy/Iw04cGQIh45Ayves/cKqv2F+cQuTZiGocaAggx
Bf04kwclL4GCsPa8CrrJkbGQzRmNdbRLaoKfq2SBRB3okzNsx4k77ZI04NpDsATN8km5Hi6g6wYh
UH6ZmTcx31LvNR3330e5jpOFG5T8iJ1bEXdUx6K3uueoi3S+GsWKaGPLofO/wSSsGzyO8qC+SJpc
cSxKIXQuVYtApywpcpCsEY7yvrR+DEaPK+9mLC0ICHpsQ99ghWgVOjKryOw8lp8YPusU6We7x+8r
fUr9OsFcq2Edi8bUHQs/AhVUrywnNlhIkbh5hDBCVlF0lHhnk7iGnCvcwdAjLAPa8tdKLC2f0GoQ
zkJGisk1v7FB67lyN4WF6g9SOEapt2JmkgfceRUKL18w66X39PYaOTAt65Hyb5D3YRvjb7Zz8tri
HQ29Ciykv5NCjekNGlBmHD2pIvDy4pAKP6nGI3ASX90vmnOSok4udPOpQ8YsS49M4XVSYUqE5ke4
LLMu5EO/ZbNU9OusaZ2NJtixDUqeZCmJHetsXjVImHoHUyS9Cm8WmdpNduFDyOV+5sXV34HjdCaP
qgqSTPBgrv5E2grNi6sF4x5+IFauTtSsktI4a1FZr5HSGLLW3rd2gPDSJnk7XVOlEg7NoRlJVNeO
I8gCfafT+ab09X6Em5aTWZusQP4DT6maP/DP9U+TlaDoM5ZhwHFppdyXjb5IoFNDNJgRq9hYjtB3
+/Z5FBLx8nvGAg0vtesJfNWFMyGU81WhZJSh+GoFBeAB9Bb1Ns1mcoJ853au3rtlbUf1ZTVaiZKb
pESLYTjjF1QOSe3YzLzbwUDmpN/WS8cjmEIh7Y+chE6tI2wk1V0SRFn3rJDrcKpVXwxCElzm0XUu
3NGSaBrFns0+w1JJF4G58KjYTGvSL6R3I9JLCk/es5y9ZT53Rpv6CfcKJGf3kw3/4FmlgOfIut4y
nz4xFblG34QdT5tNUUFi8KsiDpc6IjGYENyk+qqT1uFPCTVLh4APTNcXpJna5cY0lGmuHVRgKUdU
2iW9cQh94Qz32KM4g7E2Rov1RyJcF93MNXUWhiubLvKDqNOJfCKQebqPATnw1mRFQ7fZTKHB7DPr
lIc0OKylZnlk1XXEXayWcu/YBlBwe10/sJ18j8vT2osXHSrxpFP+QQToRaTbOpjY+ge8P1JKlSIk
j3r79GpV6tSqNJAFYYTWNmUPqFWpXm+MetT9IyN2Zr0lwXmN9bXpTlPdsiCQENH5jlAx0szbQH/i
VMuJuPRR29dW1GOe7OO0noZbrMiW/ojyk1Uewt6mpuBgM1zyA2eSitDp40DKr4lc2RGr8rbWmahd
20Tx9fhWNcJkRHP02CJAQZAi4R/8dU/nytZTT6WrwLfCoowXfdNIS45zsuYrm5Ebl+FCxeuqMGej
UySZ7H5IFTWvNLMGfevAnHOnxPyBmC+3xlS7xWUgaI7wg4C+l5vZLnTAkrxGA33cAgJtjahTxlB2
V6dOXTw7zaQr9PktckQTkLt4VVmF3pUfd43+Tc+I6TNAUwY6AfSDk55RODVQ8tBJ+TbFUteZKjVK
EISGO7dltOqHjuf9wyVPu2q0qULKU82osSCvnfZZZ1HXoSnxXvD8UU9v3rZGGRq6s/vx0/1+Kebc
5Lia/0zz3DzprNqIvy6K7sS3zI11fGpgyGCNjDCaQez6+Fo/u4F/b1OCs6ZNDSoC/hM2DqdTqd60
cFjG3ePb5FTYZJ8PoDXYiZ50Uz7DtKuYYG8XvyFoDPjF9jRRVNlCYhbSpu6mC6EnG0xldYenf4vM
v2YfNTqBOkUK0KXJLrCKgOH3T5dKY9NJbJEOoxz/TdZj6mJM58fAe5aZNXEfHFC6LORwpYT6eKV+
23MOjWGUYHwmQf9GjIE0KrOZFIvnKA2dYT6gxJuPj9YS6E/Ej8Fd/mnLnY5QsKixAh90M9cEcnIq
P9O1vRMm9O+fUbnUMUridbzcDBmR/S4By8unHEfk+yQTM3/+XtqB2V0T7SrvbSD9PwrhnO5IpqZg
WWnSMiYF/HG6I8ca9fExSpyv9CQoHXEspEsVYtdCBPxnq2zD6uZpIX1wNZpjJzO3gsQQ0HxufR3q
JigupSh1aZ7lVGoHhVsrZ+3HF3yPaGFoAqOItjNDXk8DHX9j9+YICIaIyn7tEDZlB3VOrMMcQXHm
vcZdW2IdCvsBHb51UHg4s/5pjvLb4mIMZ0eQOYMApMNvDFWqxLS0BFL4bWrOSB4yy1qKLV2PNMr3
b2mL6lKdGiOGpOP3r6a44YF7craVLzHpOI5vi1PhIcQa0fqf+YobbD+pFlDyrjkSoLRj+L0JHYlz
xiqzCkm0DkZPH5ZqHhrVYEVh8uFD72CGnm9kMNA8sjAQQchGFbTokAYvMlseM0bL4bJpCkPnVj0u
KAQLo8OUnDZy1urjHBsMcpugd/QRL0QnuK3grUHfk9oTNYvC1klTHuKxyPFqQ/AR6zivkLBZoes0
sv4h1HU6k7aasGc9h8JDW/bj93/6WRP3tO6JB8fUBhJ/urUHKovUwIr4qUlbh5w1EVKXQNEidQbw
q2X98SV1/P57yNWhFqArM5oQLEBwyrRmUDbLtg/HpyjBjczZDgD4iktgMHZhXJm9yR3gyBcNFFGT
Feuk0ChRYvzToOj0yfFF1MohIFN57N+RhDVo+JF3mT4VDe3Ps6zqZPVgF6PdXdi9/ANu8XSTI6KF
+RadIh8Oilabej/lgcWcZKno+6+qhTv36OWB3hZ5LnRm9fHy2iefNL9dQ7RC08eTgaLUPMkOknEy
y7JW9kPdS7QdcRtA+WyX0Eal0s3ykdMB7fWl4i8BDRv25YRazSPFmofrsqCtSwuGkkfP78WIsDd9
BPgTZNiQoKBCBQSBl7TJU93WmgzdBgglLtDpUYW+bhNjpsNPK8NyeDij8DiLksTQkyJLVTpeUxAU
U3s0DOJouasb5GsvP16Ek/VmDYChw2YGzQQz4LeJqeclMqp8jFmHKtcnM3wA/clBdKBy/vhSzsl+
1u+U4AWfEG6mdk05idljI+ipWm58H7rNz2sNHq1TgP861R8I9YSgt9l7CUiHVainWndJf/2pUyii
ZhQIJovruYHuZ1ILCiKdXfUwX45GkQ/GctHzqfpMsJBUGfezM1AwbYs6pjzOMJSnLPk1+GNapIdI
BkIlfDtLaC78O9VU+oUvXs5V0IIlHQ7eCnJl0QGVG8NL9ZvMrZ/qxoEi8DcbrEp1Y/nXCI0vkr2b
M/Pg3ItjuhwImlrVSAvk4yUN378+LZLGJB8BARMhBkhf5skWbnkCFZoifimVE3zJu9qzdzbj0YNf
hMKlx5/KXeJO0fkcZmW8EW4MFcMuykeFWwIqv5CtGJomzirCUapf+alsH5AgcvobbHVVuk5DZR+y
KL+tGLW9KOHipul3OLivmeX418DgmvMUR9xLTqR0oVpPURU2+tz5vDBHVmcxiqPeSuCS5W7oGhaP
xmIgqCpLnKXWfdTduJxKxc7FMf4ymDu1kWJut8zEy8eUGT4+zTZTglxI2nlNMTLCk1b5FdSEdw61
SNt3L61pbRzRBfc25/OzSBvLQ4rFT2lhJH2/t/O6vh8DZ3jMHCcFB2UayA8b9O2eiiHqX7Fm6T6h
Y96TFsUD4Psh3zEmmAXeYgyX15hJZcYK4St1VtbNFhsKgMthmuefhxDL1FUYI7crx665X3Kcw0g/
EW6pcV9cw4a5deVsfrNn2X+1gsV9SAdvWKeTX50XQZ9tcTzN/gAxfx+s2RCMlQlmEEtsSATBKZym
of0T4EBYv/K+ppvIjuti65eNzHltpv/wh+337oB6uxjaHACywFb/TjaNF5fUrovqV98MKjBCk3mP
NZeNuHJVXCrXGaj/kqa6ZUSI7dXH1/5t5/98TLA6jGwI4qf1yKDtFTA5rF7buqZwBWFZTLvKsQC+
fXyhn7/pv4/hn0/pIpJD3odenhOdFpGTXRW2Aivzao0N34xjc1yskOazMjwKy+CuxjfiLutjyMMm
As5i4yiRlXuVYfgylRLYF2A9/7rzu+isNtrggfO2J09CAf2xqkhebFkD47Wl5d6aKq9/VIMTXmCp
G9wqe7Y/Rzl16spqLFxhkyK5dirUGVZGUPl0bwpmcdYY0Vjrovk1bxLJKGHodlYC7decJNbkvL8/
5EInIDyWRKcBpEGsi8MZfYpyt4ygn1w8EV/hIbL4aeake6dBEwYVyufaisonx4imzYA5CGbv+Hgf
sGiDdfXxm/F0dHv3ZpAU0lUdYECAY8jfvU8WrCKuGB8gNYycbFnQTuvQsIbTEyHfXC5yo9xqOgQV
7iurzBAV056mOiCHHF0q4Su5QnTfuF6sxD04C/5VHoZTX6uMfjqSVMYluinBxezM+9qpnHt6oOV1
Y2jZep/BGBpucmLsAp49hl4eBXekjarZjW72Y/bz7MoJMHIv6BQfsqQR15UnS7lp4n74NiMh/gB3
oLg1arwnV/5kjTvHluOAEm2W3Gv1jXydtiYPkE5WtFISaWvm123OIIQz8ZPrGeFFluJ4YNHVjjFI
Ro/8D9ter93p2rpaHIpDCpzsKR1poCXMew/i1zZzvSutL/woMmfGaK/VMlqjNvz7+HWe4PfZVQFl
Fqhb8Eio1QFXO3mdpl12FUfn91zk7hltM7xk42E2zmlU5jsGEZJI7yXdq3DM8jFDUOwCxxPz1lCR
s/v4Xn6SJt4/Pqkm4ROyWQAS91Qfoxsrrw+RQ/6eICtQUrc38demW5ChbqvZW7WmXdDhqCDxr6RH
r3CTp753SIHDbuiTRNGagSeGEl3jB18yWWq9hJkWem306WXhI6XaOjhP+EOaHBMP1cZVA5NiRGTF
sjG8FmYFbUBrK2AV6Im9wbLs8kIal/i94QZCK8O48Pt0vpmnkeMs9zKxQ3VNtnB7cACtGPOSUToV
gu1oGtVASkb8sBRDz0c4vPOWXKT/JJGaQQi7dDqo3sBl2ImMi9Y+Xb8b3BJQeA5A1E1MNJkrSb8s
E8TEA3E5iqjvV00mfHC1od1YR8ApI5xfP7E/y67JvmCZKnHnsTNaPQhF/qnx9Xv8YadEgOaAriE4
8Ftfz7GZhKKQXnzXpNpghR1v/g2Ux8zUkFdGTRW8Lv0Q45ZqfJtVPtagR5X4kzPxv9uwaMSSNiOM
G2mux/sNC1KqhxsdlN+R05uHzc8XggxoWl5kpY/Kw6Ki+xad3t3sp/FWRPH0lIadEuyTxbr/eMee
NOh+fj3IZdJbJnSAtTxF7C7VMKoGebnvSWD6n1rf6u/s0jA2AY1dFN6r4WooW+Qu3Lo6lpNjXUrc
N2ixl3K6yYI0BJBcj+oiMwbnB8j5Fr8RROU//eEu39cA+i7hijo4K9taR+e3MlpV8VxFrTt8p+vd
Jg9kFl6/ppM4r4beVFc2MjHMlPrFDzdh5zU/UtyfitUS22LcO0HTP3pRmVyYwVg82J07MCHhFNjB
0SxZ7iQP1m7LuPctMv0vz+J+Ft//6z+eX+GsbLKeIuVFvmNNQHn+2/v9nWfRFWCBnvvf/5t/uaVH
f+HY7dM6iLDWCFGW+hfTwojcvwirEeMCWoUg57WF5r/c0v2/mHHTsYcESn7haPnXX1QLB6NMBDG8
CGMnSJug8v4J1QJ497tTTrco+Z9Wy9BCbNwpN/F36D7AEdsV9uAevTIMIcEb4DtqqfZLnE5nZdJ6
KLQ1DAybcZxfvaYPLrzCbQE1WdZ4hzwduva9MJ7LoDQvC5CrTCpj597P8wynDOHjc9K7wVVaqv5u
RrH+noF5uS8Yox4rejpfGxGH8CqC/Ax011bOffuNFll+gEbRZXQzGRwzpRDLiykKY51BK6PVOBX2
J7p8UJzqsj6PA6fcDw4mW5OsLxvPBjJXxhWig1V6Zql+PNZYaVWAdn1nAyMpOKvaQZQoRUzXjQjL
vSjD6GLuE5UzbpvsW0ao0RVQN/PSmjPzkgTIUExvnXZHJC73TLaTL3hpRVeWUdxYkz9cxrZ1v5gz
3Q8fNErdupGBp7dwfpAuYGpQYakXWuCo18hZy5sIAAoWyAH4H9ebeoQDs2EPRV28jiMXcToH6GfW
lXuEO4uH1s19vP5KN9+LasoPUS/lZnTHamMGs0U1aA+fmzCLr+WQjreyyZYXJurzl7obnNsEzYoD
Vgzdle/k0y2NtmxNKyTbtbE3nJuT336rnGHaAH8MdniCqD02SDwGyh0rt0CCS9WjjfmQO7wakQM7
zwONGQns1JKjqyfiQwZiqDCbetN78WVViOpohMaxLHBDStoGD2+Qufu2Vd4PPESg1uYyO5e+O+59
M4qPdpVWN0wGFnsXIetxRis5xqmLQvJcAJN7TOYsegpa1EjzzBdnscDLWqixvY9iN7tcKDAvx94E
cTd0TvY5lm5/kaOr8AnNUbGvyO5Q4ADLc/CmEoXVArLc7TIH2SUugcsOvEhZrnD2poLJBGaBOJ2E
RAlHXfgM/m5wbwrOqCew9NDE5ZdhmsRV7PvlYZ4G59yn5b6vhJ89DWGQfWlFagEoEN5tBcLrMKW4
TzHrdc7t0WsO3dAk19Jt+vt8caL1VPXlsTKGo6jjMV7BiQyv7FbYTzWt98s2cYtjRmPngFkLyh9V
0aMf4qbedSnGczsdXbZj26HBI7fkT/KZoYc5r+apsLZ4XQXPrTN+99qpOiazUJCMGXM0QBh3dCTC
zRzU9qPjFi/z6AhY0IlrPwVhfd8oBwhhL+b9YtbmbZP6PiBC7PjOPIPJ1YopnHmVKqrv9Wj47TOk
0vwmSIoWVJfjRC9ZHKb7WvEfJUtWPoQZXnXKAWBs0hA/xyGo2o6Okx39Ac9F0FDVp8Dp5TcSC0SE
JEpyAE+OCQp5Z83YYu0WAkXwg6peZWVe3NKRLu+8uDz48yhxa1vqo4ve56YXQ7EaCJZPsomyY4CU
xm7OnHbD0T6t4nrK70QPlWyZ2mbtFBQQC2ZkGghQfAFVNj0E1Jm38IObNS+UFBCbQsxNfEvcGN20
G0u/PW87xsHrCFMSmVf7uB/NSyag5b4tb/GZVV8M3QcvfMe6zc3EOdRgb3uoYJzmtam6F6yIuRNQ
raOJX01jjdMWEjoaNCmyy19kAMZzJcylzFZjMDdAHebkeumbYm9MEo2PefaCdacmH4M7Lb+SxPN2
wM+kXy3NMIQbLEUekmV281WJ1iS23klLmKP+wyq2Ws6BHbaXcx2bW8syvuR2Qec2SRZnm5URhuM+
wNkIJsi6NLLP6Leax5LG+hZgfLuy86L5VvopSLgmjW69KvSPfe9NFc4whrzNpFFsgqBeAznon/08
mPY5lLgbE1ssaEqVY16psDHXIeKKALjC0t8C7IgeI06Nq8VN089YKGQXmIt+ZYjgHzgRl/Wc9wqb
EzdjK435RY+95Bor5+iiGtzuRuZxe5kDK3s04qy86otKbBurT3ZoNiWbxU7FlsGr85lGmX3wJU/Z
xWGzS6fc/o648HA50p54dp1WHy7D4n4h+c8eAAVih+RnBQQODHL3A3hooIcIEhtWnN5YFpXeGOE/
p5J2+mQOLD2OistmnqXY9pMdnoe4Yef0Opr0GsbWyEazxjU2d5DThDkATUucYV9nk9SQWPGAyfE+
g9GwBb243BTKcbdCAXZezdJccjAvtYt03LTzW2QRLJXYZxFtra9jaxebET4LIGKO24xP/LwnMTww
JQeQWbRd9FQg7byp6tH8UsZdfCAyQXGS+LqixXKzDLnxImARnQkZGjtg4/01TMHy6LlGvEO9q78t
5zF8YEQb7yyzNT+lKjO5XBAb63k2/J0DEOiqm9tvdb/ML+YyEP5pziwAric32U/OaG0WatuV3Rvn
Xm3aNBnqLpsoFZsRWKYmcJgZES0zbxnoa05lnif3g6cNbfOhxUO5diJ52yZtecBzMMpWkwhws1z6
jiImiMP2R9RhSKbKFJOnaTQuMrvazmFd3ShVFwfpDU9eh+4Zsbal2TmMw7dC+k9QHJ4RpvoBfvMp
bKY7ZBJxu19GupxOWx27Opi3wGjv7TYRZyINgnslCvuxoHR6wWN8+gxW5ilUtW+w1TOISsWZAGZi
Dmei7Vsl96U/tYt/SapVJ/5qwUPR22ZwAdytHnhcTLYXbIZxGsKbVrYz5Bo//oEksxMeSjXy4lD9
sMFDKwjvcWPuh5msZ1+lornMoGk0T4IASu6lwfNTXOxagPLVWWgU3Ub33DckecU50gv12dBlwZOH
DulXmhdJfhPTozsPUqSq7od0SeN9ic3aUq+nflyAcybSy1/DdOqNBw+MnAewRcX1qjGyogE0lDmb
2jDnPXineqf8/nMfJCN4pKTcmDNvUibuZyRbx4OfiWA9V3K44ienXVQGpJNlepZ1LubXmGUBym4w
50o4ZYxAGQdykYd6SbHwpcI94wQxPmHbmFxMkMjX0KnmK5Um7VXH2zxb5LiSaTY+uwXOkl3kG6C3
jGFv1dO8AptDuuUsGBlGntOdZ9mRigj007xRTSwBnkNjgwsMYhL7CpgZ7m21pP0mb43kuLgAjIc4
js+6ys7OpJlc+BbaHmZgiQuMQiWOyEH7dXCQaQeqO++zVmU7mBTR1kjMeNthu7cdY1fQJUjhIkjw
l2voU+FhMIVNn99GRt6MseodIBOsBRTECd0mRvevflj74efeHChDXwY81ArvIW5d3cFkMJxV5f8W
cW/89j8UcRTbNmXP//m///kG4/itinv83qEM/q7w+/Xf/KrioL4zHOQzB+OKdpinGetvfHkjcP4C
UUGPBakLH6i/z5V+VXGuR6lGb1g30Jjk/r2Kc+2/aPTRs3Wp/NASx+zgX3d389aE60/+/HdKuK7R
/rtVx/gByAkeIdwhF6EhfFLDUVoMS9aE0BBC+hloXIWrHPjh2/b5H6Et7xsX4LnQPuIZaTajJMhK
nPR64kG1ttMk8WFgoGQhiBPhpTzFzVfKxekGOwXnWC4t8ahZpHj62/v49cR/f0L9vv7+iD8vThkd
AmMDp85ivy9Tkc2mY1OE0SEBu1/sgq4fN2qyuK5nFne5ZTfPmNUJIG01EYuzKfs+GbLGFrOj6gMU
rF0w82wvFYAspzXaswHKzXUPv8FY52UMOxZKybYnM7oc+iC+q3A23Px/PAQgCqjyYBrYSCcraHau
cCq5RId2mewtxgjLrjLQXs2CcX5oHZPIbxWUhUY1a5PQSTyNEIY3XpPM3F8WTTd+bU83TR+G8AUW
4N1RuuzwoS6PGFcUOxSFrPsqG+RurhcGXkZVZ/uPn+H9dO1tE4AZ0BKSULT807lHz0hrmIMxOmSO
GDcdWesKPP+8D8DYfnyl9+33X1cCu8jf6ebIqWSlp6y+Egx2DgpbmAM4EF4eYNizTjrtrekl1T8a
p71dj7ZoqIdpbDJH78C/aRjYVl/XlVFyPUDLt0QU8mtM3/+gB/hv1k8PbEABwPWntXMyro46wsX/
Y++8luu2si36K/cH4ELYSK/AyQyHSSTFl11KRE4bGV9/B2S7y6J0xfJ97odWucvWQd5hrTnHzIl5
PyhzTPYed62m0HzIWu/h97fvu+btH4PC+sUQGkAQDR+e9fOgkEZAQNa14sHE23Nc3Nbcxj7vzDzz
4OYCV3qAhJUqNjGFd/Nge5fg1zLivg15F7O/uChsu7mFW0SP2Rmg9NTG2jDHp0FqVV7LU5WXzIa8
mx+GyCXSx1p0oRH7Ni5Em0ccZKqFuUW/mRxak4UDOfPJ4fcXyQ7z7bgASxvlD2RHGF8+ypkfn5o0
Zc6iRk2gdy0DFEY1HnG5t0etUXA4s9YMHKt6nXKlbewsV+j/3PSQF1AzB6PudhmS/Osa3S0LmdJi
21fqT4aJA9P2Z/HiglV+shtnq4zRvDewAeaBwhARgqLIH0yd/QIJqyAT6VJ9iKPS3JRRMu8JUjFS
9O8MZ6iFO9s+Rz2ChAGO7QWzS3woamlurchJDhpxqkQmJngqTSA6rVV5D0ra6TGlerUpjSbugiaS
X2ImnrBoM6ouKF7PdU7bC0uVKy7xuNFplSvWaTBF6AiCJ53eqXIqQ1F1yFSVPXZtSYZxmQdlMWtn
dkDz13meW4gocbeNss7a25K80SB1YuxqGT4kjV79rR1b+kPdt8WTG8XZa23EtEIynQBYdowxXTe6
wciny3h6pn7AVrAg0I0ecn5M53S6XBrfOSPX9jadl5R+YGGLO/ddyd4hze1PeoNtfPLp88nsm5Zp
3pVW5tpGREm01Vx1Kgp2frljNNvM9I/ToGHAlLUMaNmMSOAV4b8kEOC7Si/X+7mpcjDXNPJYGVYg
YI3C+mjHzsgeIdaPUVYUl1jb5w9annUm/1ZfrtmC07yaEUtudeaXMC1Ga29WvndkZ2h9UiSp3qTc
p/LYoegPGxR6D5lAwl3zRgwgV3paWJ8oxFS7LDY1NBiTB6bVLNWHcm7J/6RBw6OZ0qCdSLoc534X
x9atKYt+y9g2HDscGwFNsc6j6mB+tRTPXFF5uCV98wpXdozUBzXJEOX9pper0ZXldah0tm9myno6
EiJI/Skiij66ojT6EmO1OiDs1++kseBPV87T3GWfzKIsNyNZ7qGWOv5jB7qJKqMyLt2pH08lm4qg
Goj+LHQrCnqWxUE3EHnsEp7MENWPoYGgMURROV1oXoR5EhN7OAO6+ajV8czJTHIXQxoN42xNscbD
MvByDaO7YRrKdknkUQdOxyTZQBUwMYmse8OlIiNYozygWFV/Sinj3fYQ1b2APjlMUN1M6/MCSoph
qjWai5mi6RGLQH4wrEQ/uBWfi6PNlZ4Rx2suGcmdI41DJGeQebqYUCE9Lb+oQUTPqTT6rxiA52dr
UOOp8LzhmA0+RIOoJnJZ1+p902UytKU+HHuD74vk5jroIWCiC9JTtzUoIfvu0oByp4pV6FERTNoy
fRCDXu4s3YyPJCbWW5FXIkznnoKe1eMvQzd4mUzssUq96ALAROVlWvZZvUnYK578Ws82TtXPe81B
edS0eraT6TC/Dp0aq2v0RPkG+vBAVtpMWapi70+ZigJlxMxhLOC3TL2vqa6N5pYrVifX6cztCJAY
5IE+Xyyd3j4t/ijOJh/qNaVsQpozSYhToGMf/GakwLT9nLzFOU3Vl9idItyjifsYIwC4LG3XeNB0
1hd5VcdnTP+sTkjLYr4Y6ZNSzOXssPCysQeYuZ10J7vLI9E8A3rINplO3lOisS7UbAqKeWZYx1E0
2Y4g4f4RfFF+bBK7/YpBQj/kqWDsUVxkU7P8QqwjT4svOK/Zqq8BEsiT2ypmrhEZeOggotqk2Fm3
PiFTW8x98dnXi3Fj95a5bUjn2oIXpYKGV60NMrHwd0w/b58iQm9C6sScCbonfT8MpIlIzTGioLMg
54ZdltpbC4f62WBgCJfVI1h35nLQUzZ/vtvLE2sVOwRsgCTBy9VpcHhfDSueX1kDD4/JoBjXK7M5
YVqkosTaxtwbOumuYKDsCxrD2t3MAWJkqsy8i0RXt7Hn2H4ZyZmPAon67E53cTZL0ozulG42GyiB
xjPY5Is2M9I9Yrtq36ZYXwPWi9aFPeH1bBgUDKr9kKQbsavjZjoi2FlJl2m8qyyJ3bvsHwypYVDp
wMTa2WhvXQrcSpb+AJIpGvaqHuZ4z+13sy9KeE18qdqiGXibbUyvU9nPQVcoHQ6CqeSlLwu7ZmSl
aYKCzhTx9TSCgFr+FPf9t+v4zoYVn/lvu46bb/mn8ZP69s+u459/5+/9KjtP4Qv2aALthvud4vb3
ftX+A/G8Q1InWi7CClig/t109P9AREYZCkIS6E5rhf/93XT0gMLRIISbYcNOMnXr32xX8c28WbWt
km6amKyE4V2xmXyzCs7SIUZnQSLj7MzxM4l4Zb3BAof+Z1ooxE+uKrpd3cw3ecWrHubxELLQ9eEx
6KhAhqQkm9xajGeZ9AVawzJzQmQw47epc7SNx49Tc6aJlkfdTYnvKFB9/iI0BYO0RyZSRn6LKlaP
tgDBnTngJiYH3mj7Pu3G8pJ46+U6T21KTl7P6OhCUBGr2l6dUMxkm76S5Jq6OV7XWDUBVQN1MeEB
xxBv0U6a7HQ/cnImWianPrpLIo+QRbq7EhDoibblS+o22nOSF9pD1JROIJqp3FMhi7aEmVhB7bVM
fBPS3mJqbwcv+mqDHQ5KbPws2M1bYc6gjv0s3sy2pbHRL7s9puvXmg7YGOh+hwcYHe/WrpNlZzYd
jIiFo8eDeesAUgkSt7vqUMcEvWneJob3IIf+ysDqDjWyvB+bxbic8G3RTCgHivbj+ge0qJn1k1c/
4yJiiWgQT0798cV3UJhQow7Wxlo2Zy+NvTZRq+oeTM7yEXoa0fFoTjdocftdr7OtxQsX8go+TJbc
Sjd1gkw66ymA3bH5ab+ZrD3WZ/1sZZq2Iz66uo9aP3+s5l48Am8p91aZAySIwJriGZho2iGnjfXi
tV3qGwKVF4A72qnD4PaJNYJ6qDFlos+TphWuAWCjZ9Y3+Qjvw1uoX9hdc2YFqJ5F5j04bVLtq4mp
xmhn6oAyc7cLKo6D3zgekZTeh3yptYZ21/ghEjI6Cah3BAdHbXFr+rL/oumIXUK30a3bzsyt6yJp
YoOKfTwxb8bNss3j8t7SjGmL3p0YcrOy7tq883etJ8sN6lwnlHw5QQoNaBNj/QihbjT+XjUWJe+o
NgyUlHOF9NoGvukNTnVtGlN/gWa+g86gNPuDi2fxQhSO/iK48E07dzCOk9RMNqBSqmpneEoqWuWz
fgFcxO6OFT2bwAYnNL+Sgr5oe09VlXydfXe8yk2FPC/C4bjN1/DiwEABVRep8aco5r8D/TsD/Sq9
YJT9vyuTLK5U8vXTPwf6v/7O3/oS/Q9+gmoSyDf81qRy/acy6bl/OGvQNaLdVR7/vfz491Bv/MG2
2cfTxAnoKHspp/011JviD0j2yJu+y0nXYue/Gerf1gypmMKoxC+MLYSS4Xee7D+KKqvBZPHqqj+Y
JujMkAYlQgxhxv6l6C2/DVybxAVc5WyifXT87xTc3hRbKPvS4fcM7s/qHaKy8mNxoGlAdbOv6fZj
bw5bdy6crZGYOR1wyMT/eCy/KFD+8lB4HpmGSNzGJPTjoZSF2dhA4rpnyEn2uWmMgdXSjcS52vw/
ropbCdSbth6G1rVw9o97uhhTVs9C0HGapoSOG9sS1XVZ2E1u/467wv9xnv5+A6mEA2HF9mqR6fnj
oaah6zPITd3eT8gyGWbzFlWJ84pbfBPBRgrxq2hBI2UW1rqo/l1B7q+DU1tf32LDf2uW6ZAeSKvu
uj2Jew56mQlvuiGaf1eQ4yhQwdDiUc50EN2+VVC3EL1aklp6GlwCNaf4rm23p8YdtmlNHNA7F/Wj
42qNuqQox7eFdBwsODbEH++o3QymFRtdvycTHZBSpr65lvnq4RFgbC0uQFjVwe/fzPUX/1EH/H5E
3AlEmGEUwL72Zq0FxzQFN1L1a2/eZgXlY0jW/Wr7+6O8qdb+eRRK2wil4QCjb/zxumhuGWXWZP3e
ArgVWJp2GWntGS2vyUa8+JdQ+5+O9uYTwK0XNcB6+v1a8caxlQTRwA67Ttm2g+ECbJBln39/gW8D
Ir8fE9epYwNzwzH2diib48zxxpHPjqqpOCMwyh8BPbD+qRZ6fVXEwrC5c4fZC5tctF8dDHWn2rYO
faSq/QAeatvDxKZ+6NZfpglAzEwdOjDxRt0vJOLCIo1CUsmXdwYm4xfP39JpUEELRsT+0xvntZRc
qo7PKBl7AmAEZCxkH5M9bDXNYjlIcSWsQf9tLO7e1qSN/6Iv7nTTG1597SKhgG0W+Wfs99E734L9
y1NjfF6/cJv/vfkYUp+C82Ln3X7lTpgSLgH49wmMlEMMYxO1H6bEgs00On5OeW8pTwSDKsxtBUWx
AhwEPaiSHT7xjWTv6YFl1HIjgQ8E4CDmC4quCjntoh2JSwLdOay6OXeFWXXKf+zHRHukGyTh6yVN
qITm7rAU4UqxlLftq+nUZQrYkZb3YSdtHwUeWQIi+9CPXnudiRlDG+7jnWJLsRm17lxRIDo0iUuj
SeQWGdK5vNTjWX/SVDPs0xL5orTn12y27jqvo2qFdOpAMaY788vl7vdv68/DDIUIFgZ89WBgf2Iw
TG1k9zab/X3Sxtdahg0p8fSjkUwP/SLrbd8XxjvDzC+PSB+TDjrF+J/E176aBs9fsm6vpDwardjm
RvTFL6mvWSXdd995/v0V/jzhrjYWkI90UX2WPm+GNdCkA/btvttTasE6NIjxSPHfwhOu5s3vD/Xz
a0oHinyJVcSLS/Zt7zHq2dSgLGcW9AYbPVVjHKuxfy9+7pdHEdiK2GCvLlHWhf+c1gsInkU3cgM1
fGoqaKi+Hvom8m5+fzFvJPvrDMTVoM71WC1Ce3/rL84SbTEc/Av7aTKqDeKpdOdMRYR2HyaZgOLH
koIXH+hAdFLekzKjPYm373Vu3mZ2fD8NljCrfY12+k8GhoZE9IWUqnYvkGZux8bPd3JMu50YO1LC
LbGII+IOf6v06lteje4d+VXjHk/XcFUsi3Wys+o9n5tp/TRV0mikjU5RAowyMIkfH0EkwPTI2Gr3
ZdSXR5xLW1/vR1Kiu+ZaIjQMY7evP+Y2n3LeaPO5r5N5NYuYG98rq41b5t9yYxquM48EmGV8QW1l
hk3S1fdz2SdB3SX2AbcWJfc5v0a8+d7i4tcXgEkdCj81HEo4P16ANKB+zd7ITY3nu0i59Q7sTfQh
ZhQL68ZNN7I19LCgUMyMpYoT7t9PXuI+tMrxj30tqZrjztiSc+rfVvDH8Ckv3xZblifLi/3dWEfz
ZszIWbXSLt+ppKnfmRKM9bP9cbXCI/jHFbz5CsYu54SrmfqMlkYnufjlqbMnugcaUNBEMcj3VGzS
VD9aFdWEtkYe+/sPxPrlW4CbjhoVtrqfpAYeECygdn27T7W4W9sAnv2ZZdWNK0j3wcf7tcqH6Yl8
zPgLdKKuH2AXViY1DivGZRS1O1NvwacS7RSMiTEWAGV74GoccE9taO2jRMa3uSRUUkkXDWy2teG6
bRzNf6o94LzGYOuXmg0AiRbJJ3fQ752ZA0XC6MN69Fv7nXv+89LNc9gNUuAj+hTq5JtbTsHPzWTK
gNCk+VMpqTFT2tcWFL/VYlvvrBN/MWxjzcEH8J3Cjlfnxze0zTOnVAw6lJrLVz/xJLM2JSMxLe9R
19dfevMmcSRYFb4QqwfqzcfcyKivXWnzJqnogf5D9ATvkm4SbG5yeecM6bfuaN4JsuF7Pr5fzIWO
jo5gbbyzN3/riupIhDBlqhM36c4fZefdTG5zpwv5mrvdZ7a8zjsT1Pe150/Xig4IDBIbbmq0P95V
fyBzKgFavGcbXt71FuueWVqbuaRwag3LN10WD1WST5torlncwLgNhzZSOAjeI/H88mXCRcLMghRJ
fzstoz0Z7Hjg+x29qtvotUt9MyZ8Q0MoALXxPZHILyZNvDVrDjSWGJ1N/o8X7oDVjwowf6gaFIFi
tSHDpffid/aIv7y/iAwEbxK3Fy3Xj4dJW1rphiBsjj2yCj2I4DgmUiyOEq/DCLgljAbR46lvKDBK
pClUA/ItPeuLhYTld77XnzflSDvYFbIpB/Fgv/1eaSPbqBcJM7WGTt/GkRvtWrVczQMQswgIVVi3
BVFJLm3uKuv1dz7gNwkD39cPjIv42W3W7ejX3rxrXTRQSiXJZ09DNv5MRIpmB6OKunObGHYRjE5F
qGzV8wOBNvuIRwanye2NniKnDYoG+hv2gXm8GmICwfB8d70R2hG9wN8P478YaDy8VWRQwW416IL8
+MhizYNhArllT7KG2vXkSG1FC/GXtXzyzi35xaFw7OLHRBOqe4A9fjxUkhpt3Si32XeLLF4FuO7b
pYwLFWiO/v+4rBWAtHJ4+JZ/GtXqskZc54lmj81J3eJec3bV7MqLVHVUEf9TaPxFResXgxhHoizC
EhFf8ttKhUkEC3l1HCmhU7KRtGjui6gxt8xu8JWnQqCwjud3Jt9f3kr21wJnnAGZ5c1TA51YdjRg
m/2MJD8s7An6UlqYCM3M9p1DodrkubwZNVlp6CgnfdRYjFg/PjcvE1UfQUfcOwLJwo6UhE6FSSzG
BYCwLPE8q9bcQBjowK5bw6jt2Dn203aZXKvA5WPzcSUWNcajJF780cQ/hd+5zDxosnnuICmSTfwJ
2bt2lVme3e7AV0WIQcrVT1BySVboOpWHg2OwR2M30tAlOwLw4z6ZlbtsK6FIEY2y2HhwelRcm1xM
0E1So5icLS6s2Hz2RyMhOyE1hRkFNTuY+GKKAXNtVJKp+EObVwYpw/AI7H2cGIXYanptnIplmrR9
22dDe00Ua+9dia6f5a3TGnm54/9r464YVZtNYD/8rNyUGTqKK89FFLDpbTgHu95u8vtBowF0UqVG
ZraCLxPMkTIVAfLJY9E6lgimnmAJBFmwHkOvrxBugvSco21Rz6W6TAe2kwl02HrM9207+tlmGux5
2lQD2W8XBClKnbpDUZuburDXxVWCH/KTi/FoxgnQTeECR0fd13ai4avp2nS+GaU73JeJUB3QzQYo
gV4VXrTt5yHqMWnH067xJj/ZCUT6dLBpeC9h25IBWCqmqG0uV7SFrpk+FrzW9j6kcQP0KC8qK2wF
5ieMQ7V9KLz+ljrvrh/s+knWZv6ca55+15XojWSRTgdtTvOt1fhnRCS7sml3U+yWd5KQokHE0TZb
EGaaIhs3mZ8Vu6gfThZ48dDER5NmDuaP3pTkCkwWQA/rK+nL43ZAU8Q5KHfvYEDa+iJx9sJf4EiP
RJ2C6Y4uWlTon90OUYHo5xSc4PBpaTDlD9YEtwylPKn0j7oO5Rn/1o3tF2pr6GVyk1njEmLLMC68
Io+vrJHnwW4hCdpEPk6LZe/JR7lNwFIFuNrkUfoiC6c061lU0P/KmSU2besut1k+HZtOgKEj/YM/
snNGdWkahTpl02RuFj1rthPkziCN5UBeMcawkdQ62l3ejfTEXaHFEzQPL94BZMcMRFtrI0GA7MEj
ImpCd/gC4l6/LGMXI1vXwBfRO/XqaE0ZQmWvNx4Fa8SolX0EDwowtZTT0dIT89jOLi28CUKaMe0S
uzZ2mT0/F3rfkDMiD64t7pN+frYnWcJG9CnU9fK5cLSICLCs8I5D7+J/0Bq5gRj3kPmePLWg+DdO
VHlbPUX5mNM7DUAbL5uYfcNdorThpomUd9f2OKZGq73sZunik1k9XVr5rW3G+gCNKTlgoi8OZeEN
r6Lt+mBOxoUKVzYk3TLD8G3KxWJrbuoqgoie+B1cZQ/WkMnL81TQrJ82bsM+gsmUQSKN+vEjvd/s
ugFRQXkEM4eXGUcdQt1WqzoQ0MbiXfAP1Xbig9gCyLXn9tKbx2hsP86xctsmmE0pxmyztKb6CJ1r
p6cRDg7N5Jz3rmZWX+C0ZvXBynKz3xSecodgrgzXu9Q0B+VxBq4f8AKyUu1EeVZvKdI2yUEp7hRe
vzIHNlUMDySCTTcm9KkHSSJ0chxTR21tP2nAa5jeDtD4uMAIpxgXJ63+2dEl60nqu/XWXfT8omaS
/dJBqXC2OTkNYTraiUX/vnXuxZDJV5/ifo87zSnYfJOsAQ/QQ6g5eMWrqhVGxblojZcSucGGLZp9
9kuz/pj45bhp43bed6xYHjyMdR+Hlt+ZtXzaVh3qnqViP50Afj2awmqfqMKtjfgWrVQ39LwJseU3
z3HkNV+aWmQ7sPbNs9ugg02V7PIjPmVEcTPqLCRhM/tDvNUbR9oFUSLYnPDtmZodZrrAQuugWUpZ
cB3Bk6OwpIS8ZVfqq13GvqlASVrx33dJNDySWxAtW8+mpR/40SiTsNJF4yPq8y1spjHhmiPjyAnl
Vkx6QJwD3FC9uWu5ndpjiZqkD13yOuILWOqcqpMNj4OJQPAqkjI6Jx7e2Io8jquq87xLEQt+1YLw
IvTEuR86014CViLEENRxfEbOV79QukOPNlToXxWf6rasimW3gDDbkZQjij2ohOhMQO3ghrWN6oqP
qOGj4ulShG9OGeluZ6hD9WdF+NStWJTx0Cbc7wSE4h5czbz3Ym6qpsR8ofFq3ta2qj/b6w6TzKOl
HiC1IPnnziYHTIv8rNZPN4YSzakmrOlyGdr6czfX6hn9Lkoy122+gI9C0wHBgtvalIU8RVQjUGd0
7Vd/bO2zWBqNwKTKj85TAnOE9W5RzF8XUGdoEWpzBOweYIKT86XBtFxvRn9NGo69pqGPHqclI1SP
Lg1TsvFQG7N9TuxKfqidOALK3FcvToQIGyv3Egemtkh8FphJv37XtkUd8vdZ6XITaf1wsfqVDtDR
pg+eljIuRjI5WDV/u9a16NyjWSACybNZgZfohM6YHvOjAhgkg86niLNJslGeUJTyH3wX9kXRCKAn
XeqqDxa+c8pYZfuE+3R+JZGx/QqjxQ6lnPOjobr1Le/juqfnYtr3CdSzR1F1vRsCzmxO+WrK8DpV
f7KgwtxrIL/zAPx0fJ6dAu9IK0r1nOOCuPGctn/U6ym7S9bHjbjMu7RXCXojBg6UafOOip1uAhTD
riFa7pqXQn3RI21+1ZcqwSQrCF2naC/vzCIVx0aPy0vHGvnFasnuWLJPH4CvoTUcB4Qhi6IkjsMC
zZ5bU+YLZR+TN0G9pSUckTyTMnS0yi0ZyZcC4oDmyDugsrzdKKGb+VgMAwLKuOdNWhCZM/QiuR4I
pWjic56llREWxlLdaFZKEXcgOIFSauvFwxEduleGuPdfKyRJeEl1WG5NMTav8BWMx++K+WFsjW/O
kBLnwKfX3DJaLK8VSlgVOmY5Z6FK7f6b6fWETcsB1ZJW19wWh5m83etjZqhgZVg+LHBP7vxOZzRz
neHbVHvNLZEQFP4bs77uhrn+OOGkvTU6LzpLZ7VWrEaTpPWsI+OYD7Hc4/suiTR6alDs6LdK81rG
+CpbreRzxc2DX3TFnljuaqIxGcQw8VE37ayehrDlvSyt113Loo72Q54PB+Hgc2mYNi8tJbI+gPiT
3EABW9MPRPsB+aEMgAu9dqCidnVb1/VGDrX12fYjeyfqfAnhAZDlZaE8tgfL2Rs4DAI6mmQBQPWA
220V851RqOmGRQi5WCKVjyaCVHzN1X3niys8rAm9SD1hL6PUZuz99Lqh/qP38XBKi1px2Mw562Nh
XMduwbhh4ZaY9ES7IuamPiNLlveONKujPyU9mlHi33Cz0mxsEM4d7aQ7DfOco3rthys9GtUlTIXy
FMXlHLDUZwno0/6jhPrJJ73iSAbLdJfhuf9KftKpSXSDIc3jD6tttqVjEKHUiYtpSsUT6209mPWp
+uyPa5+p6nYxleVjIyuXblnMgnSAdvvkTWN0p5fxuHOn+oAFoNn4I47KgHjzgzcun6j/FR+zAnkV
cw43ydRExEDPDid051nEYZpl7THTdCsYpKafs0LUu7bv7YtCAokQeBlv+QeXorzUHvpGcxjq/Oiu
bzlIb0v3ptfRkVGYRtbuSvEJSIbz6LRdfkjQFU+pXuwpl8asA1nKBcUqZaqSMb5KiO2C22QeJcK5
z7EuR1xNGtJW01g2ZOtYm3HgY2yB1gdjRqkwmmfngsWFeEqFvS/tqdrxOTEAVym708hBM+Xnvv86
kG3yhA/FuPYLf0G1UIiHGjc4QVu+2JE1tl5amz8atuvezgNPyR7aqdm5rAsD1aloCwmj/rbQajIJ
ruiS6yblNcAyHSVI/UowInUN4kMUKXlSdapCGggBbnYTbL3Dgl5E6acUMMMpGstDByshDWyhXfbL
ZN2k0oPGrRU7PsVdAvSChZptsyBz++tC2PIDqHuWGWLAy+rqKcrALrnzdLVsssLyLtoZKZ2EuRnb
eBEyS9lnAlmqKiQl26BpkS/Hea6GK4dc1ZI1GrASRzgltuUpPeepFVdBky5EsiuAzuj9tJTPiB7a
cEXoX/q8ws33+A5LppxVw94sNSWNPtGAKkqruZwpZrOrcwcQV72C3eHDzLgjJPakIAEc5EBwoNdm
K3+/umjL0WXUr7Bb0OAJCCLoLqn7EsLTpgdj0vxnn54p+5xPCq1yWOCuDxsIdSFhJbgZkWobz9Ms
1JG0ns/G4nwjM695YcWav+RtUTFoYV92c1vbEbIQbTu3L25nhxVLPiuDprffLQQREUzIcmg6kI85
JCfNqkaxGVy9dQ9uBjOdQcOpztoIYhATgludKd9UBLF6aVTRBsgZhEBrpi9FkZa3ZuMVtxjBs5wY
KgZQ2LHd17w1dZzxafy1kfpSh6bGDzaoAE42GUH3s0BP+axY8fDcEjY5Bb5GZgnNwTpZe8woPp4/
ZktqZ0tumD1Ff/5VJRPzgfUxO9OsiMUpyqb2a5FV3deWbA42pnNfvGZi5dG1SydfSGUzPmcA6QHi
i3m6aZtJvsB9YBMuZEIad00k41eE+dDlzIXEJET0dnmfE9XIQyItsdq5UQfKT/gjFY1+ink9YnK1
sDiXeXUfO31ms8YECAeLk7/j1xisSNrxM3sjSmLEgtLCd7IZWs5ymyIr9siLNLkqYU4cNE1E2V4k
i92xb9TLwYjDsR6TaMfilV9eNGgGRzFSftzEwp+1vTavS4CODqkM2Ez5l2msA31zFPCakGwinpK2
MNWF+dTLl0EN4CEjYNFgNyK7eDX7nqPi1pkRYwK4fPnzZtqDFkEcpD2ZhEuro0xzjQWOAvuJam/5
NpkTDSlCIbUgbj0syPLeRj9W7vMEityqLEjYYGZTdqgNqkBns7EnMnXsBTSr6qp7e0RRwSOk3xqO
suH6CJihHqIwfqQXLSqGYV+sIbRX/tANr4NDbRRVLtEcV45mxA/ZPJgwgMryqTB89zZz/UaGde3p
D2O85u9NlOHlWfRc9MEcdM6RVTlnnZSSh+fMU6nR/6tscux0mNUBtX8wfdRluIuDBrWbQcJsvybs
XjAFjKyI53ZovyVpm+Z7v1cNDQwf7eieFEJzCnNCtFnv8jiXQ0n97zSShAT8p+pY0dmxqNOjTuB0
tVX0VkD9YPCA2lkKNtxMwsxfYQFTkThur0dWZS5EXZ3jwdLDZl1C5lBp4FGiDfxgpBhKmrzST/Sk
1WGEBnpbRN50iZYpeVyWePwwmsR1f693/leD+o4Glfd27cL+pzT8kzv+vuq7+H9CRt48KX+Qov71
V/82HXh/kNlOSdr50wdPbfcvz4FnEQ+PMIRXC33ID54D+w8aZIgAzFVXsepX/yNEtUw8DKD8YKOt
TlYsrP9GiArU+8dqLxshlCkIoVZ1pmX8xDrvEzMrVZpUh2lwjZEcDqpeIeRcfx+XsCVxVos+ZCL0
bn3mYlTvSZlcjw5oa8q6FGkR+hgPqUysp++Uw4oF+f0AxOPFF9jQawJt4LCMi31AiM8HRscAhLpG
UoCbldUUku3lFJtOm/BZxpDdrEsv1+LrzKiA9ZHVbJ0AOefNtvGTaAnUPI9GmPVOjJJgJeK2Bc4F
HHmz2GVaK87fKydZjDFBIztN2+qNZp2UnEnm4REQGUjkDra0YQJXPVSzc2USbkqmoikpJVBTPI2A
wNeVrF5up7wZPuoFJ7VpCtl94yjAsJSARcXuqGytwKsbJhfXyeetj+vgSJEMrSTxc1W2TTTE9EBi
mEZwABevYMBROUh7NavbY7Q1MEB8XZw1VBYoTvtULxqOLMmZPYnabp9A1WR3fgarWU5YucZelg91
61XnrlXDjLNiiphVeuDigaTqB2imyFkt6gZbaIJLa+92yjivxqm5kewcZQELhBhrNnATjZhkoRAR
eZQXUZFU+EsUtGzpu0wfxOIw03lFGzCJHae6qNdypX9D5CnAlhSkz6Hl/gFEb/xL6vnNfonj8TLG
q0E9d2C+IIO9ujeMxrsFqZ1cp1lckBMHiKEwaAIWkoqFhNF8hHxKYm2eiOPUs67IUIRp94so5q1D
Pt1JtOOIajDrxYZ8crsFuUctSPTU3awyaT6PS9F8hCBmPtX6LKyQ7TR24O9NMzJnKGt2cQdZf5z9
26mOCIqfhX9vQtK9RR08RVuy45j12Ta9mHJqV9+vZptkrGrjJ2/JvDBrDf+yri06iT0x0icxpSWO
GBcz3RG7v4nNW/bapSm1YQxH0yXiV5+8kuWGRYzfMbYz+3/ZO5OmurE2W/+XO75yqG8GdyKdFg4H
OIAxTBQYsHpp761ev74eObOq7Ky6mfHNvxw5Mgw+jbT1Nms9a4TIKnq67cApTqk1BXfCZ24YGiQe
PsFysW9SHhYjj9TS5qHh5znigsglIsnaJ5gRgjjU8nwUc6jxQajDTOin/yIHvCUa4woZYbq1Yr4f
HLGUc1Yvx63v+f4uAe1g9oe4UVp31bmiB2Al5Zw9M0sPuiuH/+jruXy+AcPRHmbWGpFZxDdeVQ3X
2dC1z6msznFgJSdwWVnwnlMuD2ZoWlXDuCCpdK/eeGapPznMkXcMtrFPLt2yZQlR7HT8S7SeOnbG
JRm/Zh0+Cy1ImxtqQLltRXfJe4P5dilMF5Ys0mDsdun41SUGxz1we2uPdWLF+0YpXPOsVioRkWGM
QzTH++cWWDK1zmzxANW8hgPAHUjOQ8/Mde6m1Y2r50doWs5mZu+PEPXU5W18ZPvcRgGUIx7Reb/1
pqzc2h01EZPU/ajZ2oezcNIAiIpkvOwnH2fhnJkGFULnndt5egDolGzY2+z9Lne+GoqFC0MJ5kKE
n9yOrDqQIJnhoBa+tjYgqXdFQg5lDA1euMmOgilqc6e+1iGDfeazd9YXM37Bkz8eppHNUe0O/m0+
EMI749Akw6Md7oweS49ktIpsJp33trucM0lmdmnrHQF0IPBmozAw3vJTBmYjws5UI7AWLS9N7DkR
ldTtItQNIjrKJBPpA25ktZdxrXa5q+k3SsXjrduWPqJXemlOW5Bchr/N4jneNarLUUfDYqUPlav0
JovKYdAYDbAXmRllh72XvDaZ2W4SIoZZXhBDbAb9GuTZqGdgruNBJ7PiKYeHxYUxavtETT965Zb7
OYU9jKvXeBwMM361Cod6lHbEPro5rWOoARs/Ytofi4NF53ddS2xqQcBKKhQJMy4Yd/aVH6/5GxpQ
9F6sO0JK1U2+hjx2jg0seXAX7ww/c0UdkyxMAA3Ks0vQyvhrIB1uWXaaBNf16XkJfDz4DZHP4TJl
xTfhldXO6KHw0Wj4OwJUgn2zDOJFjLH+HKhE2zLXrkGA1ssZu2dzPctRHcj/9O9pt+obUgI0UCrJ
Vy+RlR4Zgex3CQRbYkRjgx0i827jypny5MS2yw8YhDoyKruMcWFhWqi3pZstGxtOZujASGT2ZVhn
K6aTXqoUAKgmWGR4TezvPVhgV5rCGa0Y3oVS6xHxCibpXHG13GT9KK51S13Q0Tf3Ew7oM6pmZq4d
n3RfchnY406fTHp1I7UPJuPGcAAkdUSJlX9arV199pWqNm5qVUtEYPno8Bx056va44mNGVY6G+KI
jSfSmocLCX3+x+TTb4pA+icZm69a0P9gXpZ8c00Xk+Bc66zsnCfiwLQb7qkiMq1iZWhwzi2zjJ8S
ZSO3zF9jt3/36R/2hL5SlhPLF5HB8g1NR7CBEmBuPE+9yYo+n4L5WKRTAZPCFJ8J684QQR6TMd/K
aWwJg6K0nm2CyGLjrmzZpxTtWNzXhgucEl93tah+i4kPXqSZsGEi3E6NgG+MajkncwekuWo/+jx9
ZNpGKUV9kS0WacTWUIKZy1mNx9iSQ2Kqu6vCkWsxI/2os5GMTjzltnAhsjezKB410yUMYpT6a2oy
qWwy3/tUhrr0g/EjrmQI31WCyPNe6tLQNzjRGLYVuncVgMQ7Cb23Q8+SL02yiN0S9FdjXRAzmArB
IlQWGz8ZLKIq5upoDeLozLSHuWs8ZeNcnMgljAn+do2dodqA/IsuxfKQ72E2iKummx5s9DM7Y2Gj
XA5Ywokg/+ioPyOGl81DTIB3RHwYn3VcWTMThHrYOm7ThXPdVrupx6rBNPQ9TsxvBjbEF1061q0V
wEhHEnAvjY7rynmvzMo4ZgvRlSLNxLWoyaVj+vrpVSNZWcZH6xeS3pqXFBl1Ox58ESMNsIW9ZZKc
M/V30/1P3StR0QlewDEnb1Sbbs3aizFuN1eKL70p1T5LoXLOrY2rUnCJGn6ymVlnbBTZYGeCOp+w
C7kXIHD9nh7b6ZEj1s2lT3v2Za0WeoPLu2PAYfNIP2mydTetu3wl2nS/FpvSqG8br0siewyuSR3+
4WTJQZqwyVIGhPHY3q7cSjgibaRaANqiemXxWoPrmx7Htr8TRnfbafUN1VoW8Ytn7vt4giXYF9SA
fQLvkdvcgUQybBwrc4gE9mznVOfsmNyKrW7qqtCcPfgzWlEtdyb6ij8CQ/7d+P1D42dY9GJ/1/gd
MJln2W/ewz9+5M+Gz3DsL76OU5xkEIsmbkWf/dnxGa7+hfkgRHhc3s5qJv8vm7lpfsH8BP0MvR56
OqR7/9XyGf6XgByf1R2FlGoV9f1LLd/vCtCVU+YjNOVlAdrxceWtYqNfjHLI+cslJxn6oWWfwKZq
qdqZsxePZLSUDJGEzVoxzUr1zlPFfEzTQruYgZz3ta2RflNmvhOV7cSeGArJuIEUEXWBBmF04tnY
6jq/B30Awhu6vOwuV5MgNoph37HhfEZyZprbn3tGU6O5Sde18s/NZYOB+8LCcDkEicf5aWj9Z71o
1H9Ij+xbbe2CprqE35q23fgWJGJ+82BMZJsk5WOLwDVQF6hCLTug2/LKmTXxvTfT/I2Ax/lOK5hy
MbOcX2ZqyiiAUulF1rx0n4NKjNAUpQ1lVzfuk9RlAaRlWUiSq/nUIxIp/kGYav3edP/8ClYJHt+q
Dg6OzNjfv4JqIYdPi9nHL8oKjo7VgykyJ8USv5lo1yxTdl4IwDO4I1bBPAGbXkse12+cCP42FPK1
cPKYmh2DhbXKAhPnDKy8+SDjQXsm47y9pGuqhJPl+U3vdEh5/bQrv5YlxUKSKgTwMJVufV89daVF
XyrGE2Wt+Wim5t5Lg49cgsD+5Sb5X4Rzwe/KOd60rXvrBYzNT7ft/yH/FSgEE0AFpJQ0VfxirN9+
0jTGN8O04aGQPHkkDkgdSe/rtnZaV8gitW7ZtVa+3Ez9pH8XtDkwIp1xul2911djYzkP8cyfJJaf
T45h4zqBuXmb9q5xsoDS3jl+/DWxJxOnJhof4niHyC1K/ZDVI1pQTWn7gq3ZZqbM3dKlc01bnT5c
64v1Ubv9aVSmcej62DnMvloHiaiHs2kutpMDXUYXQcps9qUUAdG4djO+Z2ljUfda47tQTBS8uVQH
1TE1iFPqbjH0uy4bpws3ZXH2Bo2bqcVCUlgfOvNElpTEU7WbImdS6tt0yqCjp36TZQhPGsbIe31R
hAJlrCS9mjXZVPMtAejK8puKcuNE9LcJ2KgWn34pGWzWNHVouh2AEoywDQhNbXtglJ5dE6+o38SI
lu782hhunELy5kyrL6utTJf8MKOwCyIYoOZFy7rptu0MPlCTUS1BacthdNZ7UyuW+4rV7LOdgqcP
WA+cbNKrI53d0D+E/zm/n1lYbX2y4TBlM6ECQQeG7vcbhpIMscXgaZcUEvA9W9l6r5E7+5WUE0ZQ
Hhgqml+uHdUs70hkEK91ELt5Os/pRy6a6SxcM76SnS6fPWlDg05LfS998W1Cs7WRvVs9Qb8PomJQ
DiqsAZ5CyXd/atZqW+9QkLSAh7dz1ZiXSVcFVdjMW517bb5ByJ1FHFfzjlR6YKtiaYor5YjO2Dqd
Zm4zlmb8zmmYzqpolvufl63I0aBkmTvfKOkYJ0PAFmhKX//ma1X7HKCdfa61RZ6zNgOhUSHpSQEh
1Nn3Wi/2kq6+ivop6Ena7HsEb/MCk6HwU//W12XzTwmjP+Xpv0hC+fhXXy62BFIZIHN66639yyNj
lEarJYtCSqAEKJEOYXE4K6k95EvAOzByU49c2WqP+ZyRQuNMIhA3ZNun094nBA7nK/dgH5qljK/8
YhBvxeDSOwfIKQAnGCp+QazCmyHox4CA1Gu7vz97/rc3YK+PV1JheC4jPPr9DdRL0SoDTfildGGA
kGYznaVIkp2EWEeSQs05E8uR88JcuX5QrLUtGFoBGll3ro0RJjH3nsXBPDdv1uQZkPBZXqYmS/6d
LP34sfSYEYZpndBG//1r//k8/suHz3jWY9NmEvXDyPP31z5WKlOLPTqXpneQdIxtG//gao6BJaKK
IkA4W27yqZ1uS2+o9x0bzYzk79o9+iIbrtB5ZtEYmOpYOiOLQiArj51bsQjGtJtFSvb17eK32ckz
ef9jFZRslNqx/QH9g3YsyOzvbTz2R31ZfEYHqzilRwJX44fxVCRyFCCTiTaoQ7/zbDJ/PRB04F+1
eD22Mb7yXdlayU6U6fSCtGzZq3GIGfylarvUXk2LZJrTJ4F8nFdmZYP2aIVpbBdLAB1viu9IFw4t
4eAAZQohjqU9xC+1x61OTTDd/bz14kBLPlSspcPWLfifPS3R1TIp81Ka7AA3VW4NUWDK9EMX7bLL
9TR+4cobPmHtryfI+tHkXnwFbWG5sfV1fWVXnHxi9VXNZlU86sJcIGfTjn/zqvzdalityiSdjmSd
UuArc4g0VAAndoTtxvHK6QzGh2fJ318IFIl8079dCdiDqBnwdDg/y8G/lA2c1VXfFoO8pKXRQZVG
1DCFP8/mcpwQh6OrjjySCbIQnVSyoxQTby7qx/sF7U2xTar2mJIzR9uUl2grynZE6qdnRTSw5K7A
39e7Thbr7Wp4+veZYK0njv/uuznaw2efeba2CVyn8tAB+oxfSBwrb4a6c7aVp89cB3YN6ae0yrjc
MYtmDh0QPnTwE23azItglmxXT6xRDQTeCAnLSDPppqSr3TM1m1EX9nr/gZ6PI7Ko14gs9BmTsWDb
4649eGW2lpzr90rD1j23LBhBAA3zZjKzZRtY87MhBLiYBsw6ryetSNXghgAvxMWam7SCBLR77/hz
wAkOQ3HVsFE7LEE5ayGiFsbY0mRECbXPZhfcF+lXngPZ11bL8UQtYrSA1WRV/tz66IvhAEk3OaTU
LSzwLE4DVsQi/dACz7gwD14LHPQBV7oPxUhrK3ejEK8moZX23RaGQ6XzdjEgh2WzLtPbUfHnuGPM
EgI8X+IIBZhtb8rFqB+TpGuPMbpHO1yM3PqeWjEGy8RwRXGtgbig/Anme1QYjbZdEql/r2DTwW2T
UPFmTnY90mrwRYkzFlczFwJBByPMTcLu0yZyGFl+M5oFd+kMkv8exXTch4aXTxdFbXmgSw2SsG2X
5YdJdugRkZW2ZSRcMFlnlgJuUS3j1h4GYhhaN0txB6DmhbnDVZgRQM5uAUdVx/xbCx0R6xu2SOUP
zxsv0JbKLHIoW0FmovshGqKozp5XpXdm5Y0RD4OATyaYl/ufN9K/O9t/6mx5iPDw+P+vNI8fb2nz
W2P7x0/8Z2NrwMexgWnTvxKyThv7342t4dG+WrS+a4bvmsv0J1LHDkDqrG2OSSi7g4/7vzeZtvEF
Mm2AG9FazzO64X+lrYU+9pfTcf0NqPRh9KwL2D+YuL8UKYURy97xYvfM0l07JmScyGviC2akwT6K
Ui/hQVUVFrgEPXDLhyUTTvAdBMpnys7lwfYKy4mMhpAm15ieC0/LrrF6TSzfQRPHyDRdKKbBQroo
S8Rl7i5onxIQW8k4yie9lrEW1kNWWkS4Blm7H8AM5mcPpo8MGe37O/SV9ZGUMw6/vJdRNRvJpq5K
e4Mn3dlhQ6EvzoP+voDMpULCPOJTaQlxanuz28/uIK/MQI0fUItf7arzP+yg1V9Y1Xl7XWTiVVWF
HtlO5aKobN9gpnJromPH7+CZKr1mPzMddNHYO74o7VzTfqLR9IZdyl5FxZECtDYolM69UQ07py0R
3JvZmN9qaWo+D/O0konEBlSCiFpmaxf4r82l62W9wW73XDpZ8DQ500yLDqlMmMHzNPnudtDnKLaG
6p5+Vx7sXplnVVV0er7FrjLPslM1wCZ23DS7CbTyLegkozjsXFsHye61rIqAcZ82fG8LLz7OsWPt
itooP4knoYDIfeNzLVwlR49qDoGZffa9qbZIrqZvjuGTjJFkEGGl8BM0paX/apo9vmIvT/lsmucq
q54lEdo3bLoxb6XjgC1VA3ZpEeiLud+LHLEm7XhjDbm1rAbHCK0sIKFnmXDLIjITx/WKfALs6u4Q
67ENjvuyOGBtljyEPQ8aUTPAe9WGwdrrtJozHqhp7EO3MJKLXRjFHSTdhYlhqkfpYkuWhITUhJk+
OfwrVrNF5mvviWekXK40K3sY2dScHJxCp3R2rRuIE4AK0ni8G5VUu7ptp/eOFKE6pJvqor7QxI8A
J0/PmQ8atiKF5cR6KjtMTt2eOmhvHNDumHykaGOjUgjnAIenTsDCC+/aoMNtwqzz9PNYz/BNVQDZ
XNWmXkfSHVhZ+OiUoaaBA0BGZCK/L+SMnNTLNmaSEpqdmkj2tUrLw6Yyg2u2w3B/O0E8bASzU+2C
cTplkhdFmpW4ape5Zfjvsa4fCjP90fRLs/V96OPkjrkn5Wgf7uLgdk/TnPUQy8LQUhpRXNNCu2wh
vN95uR48A9thJaC8axHj44Fsm+7KxNG/D2RY7MzMcN8LNnwUiRVR1u6QuvsVEhcqoxu/BY1tMS2K
PWzAxL305CclUV2M83XDjrCLfJ8ps+8Wo9hUFJ3bGQ/aHT6ZZgvZGZW0iy2/myysNWjLLiVa3D1o
8/4rUv4Gs1CNOZDgSybMQZJdawJNqFMFfhX5AW/JbVgu0CcFZB96I4p7dv1IBYYcFgz5RtnoL08D
u/+QsC9jlzqk06cBUbooz+Ob1K/VneuC44199cgkyL2wET6o2lrQD+hj1EzeldNzW4d5aU7HLK4Y
sONMvcNLqOEvMtqJRaU/PxCsJW6qdmAgZMr8FRWuZM7HpqEf1Xj05yyNj7UeePAMJXBCNo/WJPSb
ykNxUTfjPXtPdZpJa404PPUzWlnWZE6dRnWVWRwKMtgk1qgfF2l8GKPjnoUt6yPeRvNYtb0bZkDu
I2SkJpPDONmzL0s3cSYeNU/M2OlMq3tYgnT+rHQhIoQTM6zeyr4nMqpiBEhSC72ymUZG5hR7zCHs
jWMOct1cuuss7aenutSZ4Ys6oSQc3BsdSRgAXw6iAAzFJkaP/WI1enqYseBF2lTC2yCwW9vkreO+
8BBcMBgEGqhgmNDTmFoR0KL+Rx5rzdlmQ39pCcpCmV2F1Dj6W7JUyVaSngLYcBiAM7UanRPF+gtt
RXdSVXlpiQy8SgPQ3pZS5MitiM6ldogNnvzlTjey4LZNFcmyDKOWrZ24ihg3VgcIv/1NW/jDpvdS
+5Ocm2E7etM7CTM0a5yZ5PkVYxop1K6nVLNl2AhnfBZ4/SLbEMsFeBOrNKtxX/CHc29YrsDJ5eMx
yIrppk57jQOLZBssRPZrUQ5ocT2ZnY24rveL3hhvY5XYG9CgT3HPkW6Os3lwBpdIVV2LcUBkxrQh
xMs/0lheFt04Uj3QFyjLcLeFPvMF16YTbLxsuB9FkTzDCcUm3iM+md06vcvLlvxlTSIi0JEvXwWW
9K4SH3kLJ2gcHDg30T93+qn1NOuyLP1dT6Z2KEtsUJhVisjh2mMqYVar3yrklqBtCQycEEuSHqGi
X4o54FIbVeOHlhWz0KkT/5BNLqtavyu3OJwqpAfxCc1isW+wZVCJ535YLyjmR4F6nxsq3RH4m+2T
rs9Dc0KtNJHtRb2tOL7HeHxLM52o3kF3r/HWeO8G+XrfFfGQZ6dV961VOQ84Np/QsEBQCmJ5GiE6
H1WnLXu/9/qtdLzhqa3S/gqh+lu+rNqSHFGKLOByDv1cHEi5xgE2aUl7lRFWv7WzxL60Sd3cIYlh
K8iTa4AOco87wHzByzGCKrYY1FhGPDwbWaYdymVwAMZn+ZWZOdCRc0n9jdTdtb9OGsF6OhbIbVZb
4M+ToXwM/ETse4w3t6ivDTKTBF44GX/6RcIRmKQA0tsAVSTyhEMLo+qU2vZ4Tbhc8m0IyDj3WhRg
YkGKb7vO8gPX7GMKjR0JSu49FDEvoTOKLuL1oYXOrZuBU5WNofEas5YOkaDgpRLNqcQyjw1hOs2x
YT+VsqivJJajLVDbYQ80K9hlUxG/qn6e9vaUqddJgywLazvYNoM5HL2RxAOY06+jwbkCLtsgLJnN
McNXepz0TeudeaNg4oaeny9XQYDBtkjK66m79hqEe3i9q+EM3zxZQSZIzHWvfMo1t36gqCrQK/g8
6h2DhigbCz+/JVTC2EO4EmcsGLvKtcTeZ5x4gz0KN/HkaPsU4cNOT83k5NGJbZWZ94ckzjOMMbgA
76QjpmNql8aOBbvaQCh3IkIvX1tS0yKMa0RCj6Ox3IrRy6PCUcZVs6h65/jj9Nb7sV+GrcRCFRet
S+YUOaZ16M7SJktlmd5r9sivLvgYnTL3rUqCeMMLIXW+kru8qoMmmmtNHedW96MqL7QDI0EQwwQ0
odUwyMW8EZNZEPJmu9txqBhGYKT4wFZiIn9eRh5pLspXJ9BxeBT5LXUv6S06EY5ohnd6LHiCjrFx
tXAORDyExQZ9oX6ILU3/gabJCTvo4WHfAS1r3A4F3SrepfRQW/Ap9w7GSyts9Xm6juMW9WxtIrzl
q35dg/AOdPXx1qt7QbLX3DKfRSMeJanWbuRYslSXXux9k6muAiQf3mrS1e89wQMpHOckx3fZGe8T
ihAQxBMHwmASlxMXJpKeBR/5A4E/fQ5lbfDT5j3rqwGzclWXQfXoTWmBSiV2/Ky47iY/aB7HeeBT
Q6eOaoUJW02lDOcd+ykxA6XhDVGNmniD37Pw2Fkn9Ubr4nzF8s/Tp8BH+DEi6gypEZxv/EzzqmFr
3M0mC38UO+hCjAHQkt762VU/+PJGCv5207rNi8WdZxWz2vEvYr4PArnB/WruM/BvBCiKqWaOphs3
TTb5RxeTCXcw0piz17uPaPxEKJXjftilaOOQcFJxDQBu3DpLoC6qkhZSA2DQWiWqe32Eboy1a04A
/I79wS4Jc+A0IHpMIttobEoYc2zXmVNGGIgq7S02BRNhVItRQmcTlmGX2bL/njaOSyxL6Gn8e3oh
Guh3g/3coohn9pWJCm2+oRHGqpdFpPPJXRjUsCYru/lldOJblKt8rHoZTA8TppzNkCdZHHX9QoKt
SMyIyLIWESvI/hBju9sjjRdM0XkKozaYZI+HguFZ2Iq6upqqPH9M/LJ76Sg96ZnIZCRSKHmonKXd
+euHDY4632sBISOhQ4rrWYuHUeEPmBhO9kI/znkrHxBj6t0ma/ir/RI4R4bT9aVLAjzV0pBfVarY
imFO+1Y3ydeY4drJJuY6Q5euawfLXLe2daDDYBr0a494pweMmm29iWNRezf4Euz7OpVv3qIQawiU
jnBmUn2JSLHksZ8tiY1FDHvALQLR8jnXEUP4+Rjv2cEYKA96w9zTCnVPherHjwG5YiQw7KDMT8SG
V1TvcpVzEzLfR5Hrds4c0npQ66yhyRtwheP3haqPil9DnqCaab6Tng+Yuw7K7KISrGE67G2CWvLe
3LboIbemBy1iLOzsmC5LfgKVkx0rtCNnrCs0sJPLxaRr30u/WQiUsWMndA0iVEJr5tDQnWImopP1
OVf+qEdL7i1EVTTLpoTdte/MobzUa51kLVxXjNK70JDIOWMCbaA2m7gZs6A51ORh4PQCaUP/uRay
hqNOjkVxndUoCTnBUIyi8PLQdwLfkN+abvSrW6PIWwuftUszJg2eAuiKGY8in3FbfcTV5C4fq+Bp
vDOI8j24KTqZrB60+bmrJzE9LqOW83zVOhreDqNYy/oCECHBPoK4DDWN13wkCkVnk0g42FZrNCS7
/t/KHtrURvlyXpJpH2uefCzLavr6y/jnf9nZGn/duyE0B/gFUpCqjOnOKoz4dfEj5DTmpWWMZ7Cl
DhJOokQMc+AbWfOM/U2cvJqVtR9y88oqnJ1mq52TGihQ4xvRszNrui1vdR8sOZ7jfzFzi9AzXhv7
HAOOFQjCv2IyK2OQtR6b41kIdfYEtWJ8yIZ/2jz+Zai0/iMGlBcPTVege3/9AOB/TzS9w3hGv81G
nhZYK3e11/yxoPr3SPIfRpKmCdXml2vyf7gszp/f1VtbvP06lfzzh/6cSgbOF+Z9q6AATQtUsfX3
/afcRre/4JTgKvEtJ/iV9G0TF69bJsxaFIrUDisHiSdZl/6//2Pr/8oY0vxrcjyecQfrBnYp7hh3
ZWP9fsuUVq/pc5wOJ7SSwZDeLIUymZyzApX5XJ+wJ9szceDZEKeftFc++n8s548QtEgRxqf2UFZ+
vGBOt8x1s+pi/m7d05RzAxCbiWbAbGnu2NYrbVcvWf/NBpNxVrRl+WZAeLsLyJU6m5NvrQVgAv53
IPuFlCryNzEpnLukwq/uQfbRIT7cFYVe33Xj2F+C2jVzXHtJ8VXN43hFEe2TPMHW7psux/hrr6fr
c9ZvggvOj+qizO6r6xfLsfWNaQ9sKrlzpbNcdKNUlwn59g4ZvHu7QKTZaqOFLlIQZDyNFvsmRqxo
PGx0Phnmz8c+y6c3Jv8S5kcTs2pb3OlOStHeceunz4wB+znSm1xsrGQgEz31jAfPkenFmdyceYI9
oDbS6+mkELGcfNk+MSDskpCdqkfq2mCZkW6J5bEG3I1FYvoOdgVlpjUU7YEw8uwkyc6gFRVO+8oW
cEQSzneI0TSvzv44pKjN0+VKVTZuyHS2kk05+F4EvNancmPfdmcGGDa1MrmFIJAzg5pghKROjrQv
CA762IynKa37U60Z2Tk1KqKKu2qcH0C19HAwAijlbmFSdUztYTZlfeNJfTwBVpwPvuFab7ltNVd5
YHQPrg+KOKoKrdhC5YCXq1KT5pqB2g3IJh1hoqdt6ris77VOtx662e5erMAsf8xmqz+aA1Re5PP1
bdU62tnKvB1jse4bnxVqCQI3gjvZ+tU3S2UDkQhs02oksVtEpst+1FmKazyRPiQr6Fujo//KJ2hD
gTWsIcVcOEkYaEHwbllovSOpiGnDf0guBaQgkqMx2ab3dTsQTeUGEhAR+ddhpTfDzocREvqB/UZP
5l/X/QA+w3LE2VbUIz0pUWwKFzCjLdnPk6EFBIVrQX4SyKgOJeXaQR/c8jPHpXSHJodk9CJZbgt8
uCLElqy9+43F7D5O8HOEcnRLplye01+jhfU4v1LCeAu4FtiT8k2ulc43kFD6s5ry6eTiwNmmdtvf
ZJ6g4GyEHDD9J8uLxLvghFopJtraLHlER+Lc+tIOlb+a+wevvoPv0l1MRqDbwiHsnHJtKeCZG7W3
hl71YCi6CeF023ksD8cagEbGSu1o5Xl8pBRT6Hfztgx9aeAFiJn6MTZWcfWVY0TczRiZDzXbvu3Q
V0Qqa8zfyESqR6zkDMUY0mCASWd5WyVVcqtSG2SXdK1XBHRAnLi3p+cW49C6JOjnB9ct4FgLkuaY
qhvpwXHjCufVgGq+0rwxZkNMhsmuFrN+m8eAayPNqdnWacUqbzeYn2ODIocusqWMOUkysWyIrPlA
w0xONvKa6cZaPITsWeFk5FTNg/Y1GVrSgsnsCGKMkMm0sTIjbyjfaomRaJJLFQpfTPeYTIxn1cYY
oBlfKCHp2BtHn27wz/l4OEIrgXVo7tQgkiqIknFGaLad9L7VHyCQmbP7lHgVnpOO5etwaGTF3U6X
SRT3EnV+XjEftAezGB9UPiX+u50UcYrCFhXh6DxVQI6lt/UFu+ad1vdd/jF7QhjFHp2mUjy42Lf9
uw74hzqAIOD1Qfo3q8n6I3v73Wb558/8WQb49hcPUcRPuiYrSu8Xm6X/BZsdNGzwv2uqkvnLdtL4
4oE2Jp3C45H9B8HyzzLA8r5AD4CC5xKOGPy0YP4levhvo4j/up0kZcAyeBVrSjIbNkqY38uC3sQ9
t6STtrIcuNRlWb45OaI20AG6CUBs4ewL53ZGutavfrIiQX7m4la/wbJgTxHHRrHFHj98eKzoeKpO
9Wug56AikqCAusBPVZuJXO9dVS/1a+WgP9Rdw7xV2UikQj4oiydEiTSOhxrjLcKD3H3m+g8evuSL
mvrhVh/eKhxX6GvT4ms36OqlKbJBi5ahRLhT6GJ6Yy9YTfiENOQempVAY5sCeitUk2Dbt8KVxfdU
4yhhLVPhjp9xkmwR9pI8zvEF7aoM+hvGGDia8DwvzJ2U6cNEb3zPipDC5oDk/NzaSwJ8WdFBSD1Z
uTf4W+CRGeDMunSparSieV9ZKC8NYsBz38561Ftle01+1fjOrLN+QdmEvZuQqPmawZu8n0WevKFt
NcEmmg24TXJOezxl8AP1aMr88bzAyrij22uCcPSJrUIYM3pEiWTF2beq6R52/bITM7HnbXNEvQDp
RBbgaOoe2aY970cz8+4M2QYYLqzqfWpLVoVT5d+5jsFcpsu7B2tGHZS1bbtFlmgd4kUYRI9qzCyd
LvE4E5f+2p9GcrEWwgeuhoWHJmGW/8HeeSzZbWxd+lU6eg4GTAIJdMQ/Od6Ud2RxgihWkfA24RJP
3x9K0pVI6YqtHmsiKUTWQR2YxM691/oWqBeaIY288M3CLtetofMn/HD9PbEFzIl7CxYYyELrUwKv
+FNn0CCsRxdYShkYF+NMSYdC1ANarAVuW0wkc2T1H/NM1816Yd1djGHbnGm1Dd8CxnuQFXVnZBuV
02MdRJlva8Za6aYcA5qFFu2py9yYWmsVgDt4aRagXwQaxN1HScHW1gZx9TlFMZMv3n5eC1njRKSN
BaV1QOqU3MV15ny0oyK5DWaXo6EYbu8tgjt3fROLs2WngwlHqIoPhtNFjAHwstnd0JATag13UVzA
nwRp8myUUXtyzCL4ykhKtjsPk5lYWc7oJ9uxaYI7ak8y0hTkHONTGjneTSySkqkgfrESn86cvYq6
coJVT0TnNjLnYhMglGZMjOKG65g9Mg6LbyTG5Etl6fgkkXkFW6samdGGpWAepqNiw+0KDtxpzAXm
VamN0fDnVhWJy2YQfbVlu19fpWwYE0ITCp7yT1NppQKuSBQEgtMz0SqpT8GQmPyrKq2o61akVuvU
YygUTGZ+UZrMp5DnKtTQh2Jk1BoOkGLu9Dg4+hRDDz5Q1NxYfgrjSsh57ThwZ6CCBPcTwrZhq6Y+
fw5DmtdWHg45uDS0A+ustivmccq9h2TT1+D1rA7DksZTWibmlaiL6aJjML9n3+ISHqtyBkpAKoNw
yLYA5LgVeV7uQsW0d5Ugd3icwtEpLry+M9MbmWAVCjbE8vYmxiKFijGnRChdkrka4zD27ZPI4/GW
AmLhW7bOeHTa4TREpXdZsaHfF11mb/Ipn/d1X+jbpvJt9OF5syLQPWIEqfLbscXShgNoWossTXah
E+RbiZ1hQ47TCn5NQp8nvipSno+iW2S8ycWQnmik8UmO0ex7GTbbILGfPZpWKzfF1Jjaq34xUCPZ
V3yMMa6nRomnGE0MNNO2Wluclh0BDOo6McVz0NfRZpwdxgnjYFymsxXSrWe11r35saREpujE/Jnp
t1YNZ5xu+TrszHOa2J1eW9SWO1PFj9NCSAcN8eRLLY+FX7+6XLHtlNh3JipjwExkqjjttTem6U3X
lJ9ogNE+1WcJLW9HBX0/JE6xKiaJbc3UjN7GbNjYZT7AzZgoj6kLM0aUJB33g2qAqMTeZcOM9dQ6
6tylYbTTZDjsbWdAjaI0Y0ZhS3MjSdM7tZEUCV+vnp9pMqrLAGzlzhtxTHAbnT2u9oUJ3pRxX1/e
mUAJ91SGxqJI5m6iCXel2zANuX9QwfsAJm8brYM7WnE0BBnV5beZMWE/Ddo3WcXmKUsi6zwXQbM1
FO01CHgTfHe8bThDfW6/BwnucYPrhuQSqK/bGUgkOMBIXwGQZDQ8WO3jTEoo9SnTNDtIbt3WaHgk
MoagA2DXos2KNSPX4h5fbnjrAnRcoUuBP1SZeuNwmYLQBEBKHtFLPoUvsTKbW7uW4409BdM5aZVz
5wFDvAchUmCN804Kich66rl1oPF/xCXfrKDVogxKJ1JUPH5TO5Ov4zSoOx95ICTuSe9wngRQSGT+
zaOyvUJCp/oZw0EnkFC2vRJXrDHGRdolkj13XDR3Lpr1TQNY5exIsKtuaNf7YFLxq8hznq2gUmot
s/6OmzC/Ciozv2HvQ6O09OQ28WaFzsi8AdYvNp2dIpWfHecmJ/BhY/S6vnZH67M7tB5zaiO7LwKg
1G4n7Y8drfqdGu3M4s6IofpQF3hrqM/lDms0YdPuAh2rW6QMgxecXDXqQ+kn09HreEVO2ewdjRyo
8S8Omn/r5J/UyQ62IRpK/71O/pio14oE3vKPDbNff+q3StnDnkYVDD0EKf9SEf+nYRbYH8hA8cir
Eg4Cu3cj3G9CPkkVDV2dOtbn6SdI4/eOmf0BdwUBVy4jT0ptfsN/UCovLeXfRc6CGhm2iWOCCOXT
aG4sf/4HGR+ZfXHWE1F+hqSEe6awUOVb8G5mrTP2a61yf9lzvU7/J/pa/UWT+68OKDHDASRBLwNf
+/sDZnzr2q4L9+y4tr9hhJDscdbC6cj95sCw0PpHLeVfvqCkZ83eInDY9vwQ0bPUJZSJUjBCjr0X
Eibwo6ap9aBc+h5/uPZ/8dW+b9+/H4pLvXg2aI1KXFfff7U2HuOozyxxzorRfUkkMRpuh/Bx5dmR
ddXNc/AkM/ywLS+Uu78/9OIi/OEycie53A2+CYbpR9D82KDMNmGQnpUNfbL0a1pnvBmIb+Ud/7OE
Fwvl6Y9H4w602Kd5Fj6yH5MIJqx6BTwHcR4r9jwrWbfmAJPJRGA8dBIJYOmkdXwqpkmhc27jQX0S
VgXFa8oTY23aZfCTbIQ/f32PzgbIH5+oFAnA7PszTw8FISClwNkfBV83oOewN42Mf/z/HYvC23WI
rqShSQP7uycmSgFtxMBNzo4arateGEBJ2abd8Uqqn//+qi43zPdXFYgRQQ8uXXUMqS579j8+nGT2
tLDbePHTvf6mbPo3vQ2B8O8P8lfnjkVoCbAySVf+cbBjDqmQ5MSKM66d6pwSXAw/A47N2pozVOV/
f7AF6vSnr+TYcokIwVtj/RjmSCKyNcwMOc+EwWbUjgPHJBQc51zeqvrZbzL3BdYBDyngtDsdd84R
N5pz/Mmv8ec72ENbjaZmeVTxwP5ww4Q2BIwQ/8p58rtlmlZaS4QkYNDaUNyhDQmh2yyzmWCyT8TK
+v7wujWcC1aQ9vD3v81fXQHBCIOwbK40bZDvL3OWB95UZDUP7xBOd6bJIHMs++os6vZneTR/dShm
o4xgJK8W+8c7ivK0rQiJcM6Jy+kNgohHFqI0Sz0OiOoXT/v/41LP8i0EWnRJ9I3N4f50+8LJhP7Z
1MC3tcm2wDDa+hnPSv08s+m/GUDJ+z+5l3+coHLIBfnKKMjjbqZr/cPrrM5mEnEsGZzMkARU4YPM
XKlWTXfeaEx3Cal9C4MEV1Xsw/tOIh4pMvyqszTKegTy6QFdaXj9va8gncgQsOgZwwuWUgOseWLh
5PjJxX9/xf7+lC9pdWA7FsAYSRfO4hP//vKXPnjVqXDESeUmaqQZgneVeMYushSM2sos9BStgdm1
FXjStNbkx/Jht21rYCClI8DvCE+ZCxm6Ufc2OwVSF8Sw2JvjmefKbgxWXhOJ+oA4asQVY0U0/5vY
n/DnNe0Bqnr31sIrw0HLz21UCul7tNPmuRtkdfYj4UDT5ASudEa4QZTkRrv1HDt46ubYSNcxIjrr
YCnkZislAXlsiiD2snXeJqGzEBCpWfOy4Rg+Z/qdW9Y0uJaZFAHaoyNXW1cqrrhDQKTWzxrSw7w3
SN3yTmPtgO1khob4qrXK+JQBeXjL2Jg+y5qJzKmwEn3H9hFLs90ZA8YhunOfLR1wyRB0e1lGg4lp
GiA/7r0u816gCHK3C2h/L9oK1Juy0POvvGFwXwqd2a9gKe3D0MjmDrFFsXdH2awlAj9mgIqIjNUY
uLxhLA3g2HAaHtIJSIRAYowoV3BGQ9IKQGwm+9BxFBvRzt8YlW09dLPN+UGgKO+UiuYneyBtpg4E
16nwxuDJYkT2luGEs1ee0wXbWYVIQXx2pE99rflbBmaGYxCWfEqRavDKHedNIGFYtIO8UUve1NCD
PRCmuojb9BCJqQN1KiV3tiAuFEl7qWd5ipfCxACPehM1AAjM1F4YwNqbtrkJOH/jwkK5Ql3CXZM5
pvsivYyzifitBqZa+Rot+YLAP9XLemkMEkKjEkOT722YNmz+XAIVoIHxXvSqmOevMqMlbWP2QRob
BYxODWTeX4eVT0aEhPgLNzkL0c5apcO9PKRG8KTMkI/1O8zXk+FAtrMWn2XH7Gba6XwZDHYluL51
TfLJ5SzzmdjSpHBfoKS5L94CR8Nm2pLY6WqrvY+c2T6QhUffz4488bkchvLBnxN9CXSObZ6aKlqh
7Jz8nZWY7SnBRnCMcs1hFPnGa5BDVY/Gi5B4+KtLwD121Wwl3VRf+SgnzoWIq3qFfQKXsaucNdpC
gXxv1mQ0mO6W/lpdnzJTY3blnoQoZKrytquVXzLQ7Iuvldt234i5q44uG/0rtrE0fDR07AlPASvT
goootqPJzm/VgYX4hBynVTvlau91MZtvVFeWF5Vit74jTkeOK3olyYYBT7kfqr66CqBxARqcVfw5
ctDeo4erL7WHFL8pdXi2dEdykK9Gj9CGotsx8pqBwI/VycGcqVFdi/lzieJz67o2PXNr4DL6obuo
nsfyM9Jz2W3KIcZOb5INshSjxGrTzIEA0xbGtqEGXIhhxa7wAWyyMMHGqeiq9ZkyjmT21se0BYej
3V5/DcH/bmMjMW51UBWfkmyAn63pyQFgAq7XLILWrH2RbN7XfjIbZHMU8bofWmtHEgEfhONGTLHJ
8u+EVbXKWsKON57MnarDUhsAElm1niTueLnyC4vBCvyD7eBa2pSEPcAdCDmQyFFkih7hsl/VCmKM
AhldaWNrF1X/WGceuYNDqXY9gqh1GZuvuVTVJ0RXtL0D4j2UAb4AZbi5h2QMpddCMsmFn+MLTzQj
SC2TKyojO72oZFDemF1fg0rquKkNj4rsRYeddWWAXVf4AdkxbKuaVsKZJCkKbJToXbNmte3eotZk
QarmwHrQ5swta3ZD8NQixI+2fj+55jZL4ql8F8cPqwKR+ry2XaN6RsQ73aDEM9bv5IROBbyPfQja
oHRsUZ0JdVg+zZpqtc+SjiWI1Xih+VSsthP7KIwulHDeMFsPQ02uFSosF9vRBPPw4FpZ/VzX3LYI
ZdFoIX8t82e7aiLquZiuquVUNiRmhBLQetw09utvuh7ESg0S/hMZdWpbpmL8WvhjQ2hbZrgfyfkJ
jsiM1SFH6kh60RQlPRrONP6ihu4lrQkKdBFjR2uUmY36lM+Que5hL1bOwbdj/2oAvbn28iTbxtjI
DkiH553GeP44BxHKRniM4+PgtsWdF9Xf7Hz+NNnCus46uzuwrsJWsgO4VaKv7beoi6O3OUnG+6iX
XDme+HTb4DkNViKCwLka4iTTSOOVPAHrIotxGvO6QKLAOr7OehWNh46G81kAELgECEGfCw6ascJZ
1lsrj6tASCP9hCejHFBjT1aXX05tK64xoOfXDKn7uyLBi9UiuH0Vg5GTCjI7X6rAo/Xp1TMdpdBm
EgFNH0xc3MarsZ9HOrVNznIRhC7YNl+caGt/CWtjvB+7KLu1+t68BNnofs5GD11wm8cB70qyolYN
QoyrQOjksp3ghBrBGHirmKTJFzuBd1ZI2rJlwpwfKo8RrkSHx3xvseTtUMD3w2bCcReuEhHKaRfn
Jca/rK4PA26Z+xqDy4WpscN2sVmtgiEan/scscbWVEokpykhKXrtVyaodz8coXl4k0kETBD36rD0
Py/QIFaPZtLawZqcYTxkNk5hhPrcPFcjb/hvqNfUZV/Xwx5esT6XqSryDXYrghEqi+1FzOK2z0QI
hLmmsjCI0pPDbWQPo7NCqujW3Jd5+5xNnbNqde5e0C5mGXVMHXQwwgewOnZBWM86Lyv7spN6dlc6
aOD6+TmOMgZG49fK9uAXBEYz76I6EkchMO07i9la9TK5U4XVPPaWVk9+DjptAITDdH7CRkG4A2Cs
OAY7iNpy4yA3T9ZWOGOxLzreQ52JijxEWJNvBKfqZpjZpyBYgBhArEdyDfN6ejTb0bgkH4BpYeI0
zs5HXCLR4JTurlHSxa5kJwGsZe7dbyFC4I81qUCvaHrlGxNNL9mZtYeIm0kbs760ylH6hCS6f4NC
2SSbNgbKeJBd/c2Np+hGpYXDWy5R3QmzNqa2qgKMF09Jo1dCtlBbeTtfG0wTtrbphd0GCFFwimY9
TRgDK0SfGJU7/5z1EOIMIYdPsacromGiOb02EY+bK9S3+TUa1xy6sz0Zt7HhcNVyGkiCQJoRHPXT
FMMcF7/sYP/thf6kF2qBFMID/N97ocRN0wr8WnZJp49v//O/f/2B33SD5geLve3SzWCv83sL1PtA
3xH5MC2BgLbgsmH7rQXqfADWbPmS5miwiAX+0AI1PzhsmmiJLM2n98bpP2iBstP+rinhkj1EmCFb
r4X3YEvnPYz3D01QXXTdUMqEGI6mmM5GqkjMyezsbnLc7K0oh/k4hp2Qa0TzqK4yHWZXjlO0z2nq
QTYOpTJurEia0Squ9XAjnC58ykCNinPD4/gad7hij1XjAE5HVsNtCuMeyK0VBttwyuWTdrvxtm9r
B/22LnLycFI/fxsG7V4MTe8/xVMFrmjOW2RVnW/ZGl04toiOKV5MAttxcId8m8ZOg2KpDFyKzMLx
3ugX5l9LU1LI5vNVGkzDxy5pxF0WGv28QbYUfuucubiOjOEyw35DEBVso+eZWIUXAf7n48T2YG1r
FX8zHKdm7xIt+OR2kjc1ZlTkD9pRTD2iiQK8tSg5ocp8k4Vh3FZliq9HDkV0NRh2ePRELTECoVxM
VvB4xAWcsCzFkTwjEZtGrD8zSbyH3AvV1qXX9WzxspnWyMj8PWuTw6u5wEOuLUKdmJ4eXUra6JCM
ebQHee+faGoNe7OaagcZVOHdF3FEagrxl7kEQxzbKMnIMUABRp8HG7iogjdNIk+9hjMlcQLnQ39m
Jtat7TBrTn2YpVt8CCQX2VUFzr+ZgvPCk2BoyVhvZQa1fyXQLjAEHWR/NyxKygi6w4HQEoUiI/S7
dZCAhVijrKzvm3zsTjRIDJZYFqrqfc2CJppfW+8rmb8sasn7+ha5LHX5suh57+uf9b4WsrayLobL
EgkogNUyKlg482UJxTJIWuT7uoqXEH/X+2oLBAgM8fsa7C3Lsc+6jOiPFdp8X62NZeEmYSIXK0L3
cpRwYu5ey5YR7AHSTf5Evkp6BMvUbCEOpUtylze81JTJN97YDptqeWsE7y+QdHmXWFXAa2VKrPF6
7lSUPjVmFk7D7Uz+aZXjqIWbsZfWkNyNWsY3WJO1lb9xdUGdrOMC+WO24EzwB10A/tFVcmV6sgiv
IoV1tbAqrAaiGzCYjGB22JU9Rj7HCFWzIU35Xigq3bFEUL/uLGsoD2Fp1TujgsFd8oSuB9r/J00z
Z0cSRMHjTVIuCDKSVLKR6ATiimjMVVtlUp41nRXu0pjKzaApuk2APq3ayCk2eWad7S7ArWNacjVV
gijl4JAj07yYaxFC82hNVHBISL2p4d3Xk9iCrVrocFP6LXegKBvzynDZZ5NS2Ds4T0P8cuncnSgc
im0Cn5hMtmC86En82YyIcPeNiwBuRV5ZQ9ek6U+404o7bZUCzWXluXsvLeEiBOp2jheueZV+A6f+
CMlvxTAle6PVJzYE68SAVFL1YPR2fgW5Rq5ViVQ0mVzrnhQkVi0f7xQaDRGwr2W8j9EqXqVj5K8H
G/fG0Gc3GOaeaFXk64j8qpVBPZ120Z2HxHRbwHVZhwB/12li0h9BiwMqafawecKa52xX4wN9LzpQ
YGSPshLz1s49fLl2at9BylYblqdsq0XrHvF1F8SuBczbo0UF6i560GZRhmo8Px+hdotPsnDTTbwo
SKdFSyr7Tj6gN+vP9bvUNIgUawojW9ZKQJ7GqwmhGMHXolE1CWXDDYJudV4UrNmiZa0WVWu/6FvH
d6lrtKhew0X/2i1KWNLWyDNGNX1VLDpZ2RYUJa39AtYRhWmEbndadLVA37otDm7Ets6iuyWxBPnY
uxjXi3LOtv0u0mUgHbwm79Jd/13GmyyKXhBC5UXixuo6VT4WoEX5Oywa4AWQuzUXXTAt+n7XKrTC
KDP8m/hdQBxx+T+l0Cxst8fcuuiMrUVxrPMI7fGiQlZadM/SisS9RG182zRxtNWLbjlfFMzD3PnH
1BQK9P+icCYfAbGzEyf9fbIooP1YOS/Ooop2nAZJ9aKUhgquDhM5ZdeKfh/pUGi71KKtjt5l1sWi
uGb7iUoB4cqFcjGJmIsye0hVhg/NZ8lEtk3fLT0ki5Kbal1CI1/03dGi9HbSjgZYuOi/zbwmm2bR
hCd2Hj7G70JxsoXUZ0bh7M/nRUluL5pyZbPbA9YzfSkWxTk0q/nBWVTo0GwpU/N3cTptqkeMzfbF
DL7hYh4rROy5Z6bcb4uy3eute5gc9m5edO96bJCMeLqLP9aLLt5ZFPLxu1iehak58EafXuJFS++8
y+ohIE5bfMTI3W0xkxfUA31vu9uu1ypFq+RYXYesH32zjdN6tDLzkzaivDzACGiTjwJdRImAo/J6
3kSZiXd1rmLckCV+6G1vARnQzjAV29qc5je/g5YbZvThWlhlEvaxoLXbtmO4imLdIx0vHkYUvXuM
DoTOYsA7cinzDRku+a2zqOrguJ/6yKg3DVEpv7Tg/62Pf1If29SPVKj/vT6+gmoZ/6/NC1E039XJ
v/7gb3Wy98GlCsbT4tEoZXDyg78Gpg816n+UBL/Vyu/cHwYIAr4PHqo/JJgI90PgWGD4+DFm6/jK
/olcQMjva2WG3NTjku6+tBF8A/75YSbJLqGGtC55jnAHRfM+UQuwe1Nh1iq0ujQ6EWyxibItG3w3
hbAtnPnZYMm3YGlaBzXUxkWIKnirERntIt1UmHNndYnT8RC3Tn+iKyxJeQu8c9WXxn1TqnpdlZFx
7ghoY0RAfTcgVH9M/aArV32VGihiGmSmChe9pxSm8Wq2dnaD7pxeQujsgT8iDeJnVrEbHeiGXXpU
7wB+UATGTXg7zs31RIdGch6B0dXWocFhzxDUJ5Iu906WwGvcZ8Emjpq3nhkKoch0BAvaSchoS30Z
thEVSGdupsF8jaEeLH0fYxuiM9jRk5v3GBAYikf23ijd8mOgh5RYhizZzDhx86m9bjN2/EaUdS/Y
fJxdLgsfLVbdHpzC4/iFtfioMY53SDsPWvXJnYziitLImg/kwwYEXuKoH+lvHKIuvW51gCVbZfOW
Qbi16qFI0UCo4aKbroMOjM4FeUZgTRjkowGTl7FF9IXlFHeY8kfS6eU+KPpDDXkQEbHNziCgXhJO
ZG7s0NwbhM2v3Vg/uYQ4MvFfvkSddQSGkvmda3jaoGNIw/X7L4UKNg4e7lNND+lM+1qvHZtW5ix3
RpLXO5dp26bPPIOXtZSrxvUOQRickLKZaz9DqZ3MofGknaSi1wK3V1WwKByKqx0e2QDmcaGPNs7e
B5nWWKMs0BzIhdFQTRbvRWXoDYJJgRfWBc3qR/upp5fSoIXZBlb6uSaU70z84lGXIVsd18Ghrdpx
5bCxiJ2ebUdDTZ1j08jS5gFT95M/zRepPcpVhOd8ZyDd3Fq0dPeyLl5mUtlSgqf3aRW26zEdy60Z
IHNs7OCrmI10w4uRrhvaE3jOK4+2Jvj56Dao0mrXRzSR7ShE9RktkXUWIyrGgSurc4+NnVqfNQFe
a3r+Z4jFXxAXT9uJluk2pW48uCU4nnkufQwy3AuYq5oN1ANxAHFEuxLw7NrM+X8kc34yVFdsMjmF
Gw9z0FpVutlbPlcQcS5Kw7RoUXamj63tRZelGRc7x/+C0ts8TRGDMFyzxgPjl0Ktey8WGyiByR0R
Yv66VJ65InpG7+skaB9whyHuQdJ4N0tfUPHOl6pr8x2q2XELX8bbzfTpNi6tqW05Yd/ubMO8Sbx2
3prYdrYWaaVrOuv2BgUA3maZekcLefs6ifzhYNvRsXMH+0yaS78x7Lh+JLWEs4i8YGOLVALFCMaN
O0L4N92F+e6m5qMOhcn0xPJ4cunBdXEt10E/W5iUs/I+Mxx9E9a9ebIAcpIsR+EMytPI4q1X+yPQ
lcJb9zm2AAeiwY5ftb9gauzwF42LskryfZV5V4bIviRks+JWg+rCGBHHgT8YGzlzPutZuahDSV9M
HPMbyRsMt8bKPS2WwVXqdfemnxz7cvBO/izBYrbuEiHRMPeBTBUHE4CiMfc2grkeU93gte/yuwSq
cGj1N3nPgATEl0WGivG1ELPe5e18bjt5kYz8fSXL/ehpTRRaWZKsBxOHuFYqnRDWViyhLVoieWkq
4DORP98rtqoHuSAUc9hszFD7bm2Zvt7aCUCBtmy4pSKvvdS23PWF/RI0DqqRJHXWw6JxDu04AqmE
XgXaI4hNgEqi+Tootppy1uGV22I7MHPLOrHbzHbwkYYtEnmG7V22pBUX/iF2zOsqtz97nrpII5Ee
lTs9+aMiNTTxOgZCjnckLb58CILhIyEy46au5VePxv56CJdEiSh/sK3+LEXXXtW+fUoqXPMkU+aX
C72lNNubHGX5JnSwj6Od/9a2PbjEQIQEMfXVXghK6RBP2LYZu/xC52ML1KT1kWBCwsmJyVRO/Jmc
peBBC43avkRJ6wE4GWzd7Do/p+Xtc8Rynh8Qpyc35LpepBYvoQkY3CobybXC/p7v2t51VyZUmppc
xY2Hr/+sG3WMWuT8cMyMVdT19hJuYG4QpnrPeTZ9GsOebquWb1WPjyWOcpg4djfuwcGhGyBAZi2L
Ibju8uHGjOimNjCw+cXHy7pR4BhcmwjK8I6Re7Udae1ODTNNFjQ4RLHxsQ+AMTTG9OYktc1a2PdH
f5hb1hoocBrZzIH1NznFgxj3Ec397eiTFN4v3SmQ2A6ZMI67Ywbi7OycMIhJ1NY+kunHcUjcIy2B
B92ps8pwfdRG9M0xanliNhTuDMa4K1GTmOFW0t9aojBPfg1noMJKsJpZVXet11ab0dfsrL4Akim7
R5F0IRuYyDfwTRwmkmbFElqLb3Z86sKhkDyKDfmeBGlz9xX+dei2wYh/Dh/C8pBVacHA9tDYxLxb
APlA/T46Pd0EPMRas+WKtq6qWL2zJXt0ZN9R2qF7x1hUejh2GM3MJcJuQEMBXXGIpy5NB1RuJJuX
dTu37eV7zfhvef2T8hrRso2I67+X1+eXUr2o7xrQv/zIb4W1+IA8kk6ASR6DCL4vrEn5cxHTej6C
W7ztzu9NaMQ4v1nUPACaCAwhWzgezVN4nP+g6Yzf7U9N5wC3jQ96y3V8G+3i97KfJmSNSKPJOxd2
7VMce5LC0rNG9p7rXhl118CSnENGpVnhVOFVVWo6XK2LzDPYzB2bvvsc3plRnJTyMApvDSjMIjz4
IRtGLFroS1ayyWci1GN2FXJXtEMhxquOIE1AxqzcNN+EMoD77DqVF97FIBr1mkXjbScSGa4thmhr
hCNyl8Nf0zvVRJvanvW94c8AbueOSJl1A97LbFYLGHHe20TdmBe8z3OXWBcTvbpsVcK4tvH75gYI
ZnbforJ7VvnsYBCgp2Wxhx3S+uyVbYx3TQefDIqzikNob95O4LHJnUIyR1KALpFuEeBznTWl99xQ
5kHIqMbP8Glo6CCf31W9BkUDz2Ux4Nm89ConNvB+V0a9z+YiP6aM4z97ym0+2crBmWZVRK1Vgf+a
T4uQg+kwIEQqSv4RXg6951wnbmIeAgS32y51gvWEBYq/4wTNbZ+Scb02tTY33UiGESsXcJgVnWk6
DiL09Gq03OEAVr646a1eMY0qMBrj9d/Ps9S3gbI1U9R0Mb8RbGqsQvohB4qD5I37wb1NMxb/7VDZ
xjWsLn8/uV57UNVk4SDryoeYxWs/+z2S7JnJxAB2hnYzYsZLQWH00aCyFyuvsZ3rSkT9JqjpRhdS
yuOQWDOJBK4eCKqiPLTsst9C8wa9xHtp54xEguRM8MFPhc382dBFvfORfO1RBM1HAS35FWecPMaM
Ve9nfPtXvdFUFxUptsWeMldfT/3sDRbMrEF0C4rht39jMRIQGkj9A6mzTsxCYmRvhkCU7Yn9FNnU
J2xEY85GrAubNNhheMDDYQHSWQ0j+Gxqwzi0zNd/V9T3IdxPVlTicry/bVg8JW1EvOh3zYpff+jX
NVUSnCpYvpC8L45iRk//Gez5zgdgH5D0A5SNPjgQFLa/Niuc4AM6V4EXfdFp4jCgxfD7GsunARNG
E4lrl1Xxn6yx77zlP6iN+aU4vIN7wmPmCL7mR6G6P3hwJnVkHXxkaxSfyNfWLc6K9VzqhsLY2U5l
+FmXPjEUvR/FjyYWs7Wg3oZcGfVXkBqJQGkHZwfq2Aq3rXTpvuqoPrf4ux5Ykkv2zcI/spo/hKh3
kbv3zQv0i6xlKM4JflStUT7ZHf3DuhgRuQ1koL65YYm+Jo6CC6Kx3RdWUEQ5qOfcF6cmI2FlewJ1
pVcZX7OJ2X0GA3/6GkgWovSUKBZx5kLbll2YT4z62YSW6O+9gczS0RE0AFaR0YurvrMtQnjiyngw
BAEZGNHgVdYEifNeaIEgFIwDNxIp0ZXVToTZZbH/Oc9yn31VN/iclsq2D9Y0RhdpjS2MbTqdbN6O
FVED4+jurMYUK6qvL6KYy3M0oqN0/Xebscg+takqt8D4sG4ywCUf2xmfbDvVd0XlWtGR9n6yr0g7
vQmD2ZT79xxCcxqMZ95FCdvwaXqMTSRXGTHXbNln9lJP6K8JdJcE/aGPbIldXSGRA60SvuuYJawp
+7qBeN7sDJwLD23ji5e+FuAuvHysn0UkfBgTKDfBoixnObM4F3GFcorQcApNbROOiE0OuVJeu4su
0clNWqtwBK8UjFMECASdQDJheFdsfXdAH+XHAfIro23KbPeu2rZaimAkgwi4kSZxXcPaQztF8gN/
D04+P4OTM5MXNUSqZxtof7F2uyJ8SsmpWQjtnn/RDQK5Y84Y09pEkxs8+VVGyHjZhQhFewPWSusP
pJIycrXY5bh8jff5xChh+AKvDZyjE3fuSw0eE6B/56MbhHYynwOKCL4nM7UznhSEsKmY+UJyOSl2
04r03GU4oU+8f/kFRqthtCYjClr2zGENALsgdyPCk8reXbdOuvEnCVTbh89oX+F2BY2nutBke14P
iEajKu3eSFkF+kUaJNU96XyQmqumzfcAu5GwVcib1ADnyeQP0Gvz8Sh0+G9/7lAEI5rlDLbjxP+Z
G+kchQcEdELd93/ZO5PluJE0W7/KtbtHmQNwTIu7iXnkTErUBiYqJcyTY3AAT38/MKutU1SVsmvf
m7SsLInBiAAc/3DOd9D6tl396ka9sZZGzZsIe0vc+XTfl/dXdL0eseh7rL3OTa7NBupEsmaxFb5o
laFAxaGAIlRqayAoQ5nyK09zJHAyGpEpC8TqDVC+gaHUqA6QrR15H6WwLDO7iatjYmNO3BKZaNvr
xkr4+ZGNM3A/FeiB4zB3P8kunYyX99/Sz+c+OiDrSUDOmvgIVkxSuMoMVIc3gWKqQJ/d2vSUruZ7
zpYBxWOnCcfcVfnylVpi+XzI0xLtTcc07hwscv1JVfzvYEow//tsvhAJEy2wzyqDC+Jdwu7pnBPK
o8o40E6Z0y5p6vzHPDtckalrLNeUaeVQDRzDL/ZVP2i08GYxgn+ps3E9elmniROw0CjNrn4Q78L9
dKpfcUWyxBRVT5hsTnwUDnUZ1JfO79cwb30wy5bRDKs/TSsF8bL4gFrvBt9UeE6DKXjhy4QzB0TC
fEjjqSPiYfF/dLJvQ4g+1vg4cBXvU1ypuxnq+FoMkXPfJ137LTXILVrlPHRe8iAfH32XeB6w61zY
lgItu4r4AC7YAwzeXZGRETVDQ27XnVa5DeixRKnIRzbMhxFz3EEjTPnWoGC1t6Sy+fZWhhrVstUS
mRxFuKnIAVrgCvARUFV6nCB4lgdesNC3lHjgTwfi17ZGZ2umMiHbx0LJml1uYu/JGIopdHlikH1Z
lw/5ULGCHLIlmd7LYus5eJ+EajV9l15hn0LVJYeU8d8fOYTNFz/qR29HvZ5eGuUm320AcU+MC6Zj
XVANo/3HEZAYzyo11EtsyXZDKmVHFmzgJ/vJBOZHYZlfzLHU/Lex3MGVnbYl9vvvC3iKO4Cy6uw7
4EuRXSPFXhXIP16R+bfnDqU60Zjodo499uFrgb+RiZpWEXAc6jrismbv4kTNDU158d1xgpi8T594
SyihDWGl3eizbjYezMJg4svCg7U76OTWvOQZp/n9LG2iwUWwZ5017ubBHjZtk9VXTXoo6OA+vCsH
xWkyoVKDt9M/mGX52Y40kKIOoADUH5wFlzorhfUcokx90XGuHnMt72JnaB6wMkQrzTb4IcTN9Vh6
eNJzQmD92wbo9yHx8noryLL7HFl6PMvQf5ojy/3Ug7DZV6NDZq+jyyrg/qhzdIpqXG58fSBriSyo
2rpDxF+t3KKOHWTzsbjoas6XkrkT95gZqu2Ip3uLacMkF4XuDKkkA8ctgoGSOU4Y6y9hPUJXQMfp
EKpZ9H1xmMCUYKU2Zb4dsBasgdV2TxbYq9fECgTaasaGt30qezhORn0cXJurWhPcOvJ4PwNW7W/Y
GH/RCjIm2TsT5EU91sBPy7C7EHsJsYzG+HEKDHlGXG7eZ6bb/RiYan2ZsH82X8dO5MM9o80wOndM
RZEOZeW6btRna5rDexSI4SZbwOSUguNl6DAo5CCTBkYhp761jVulOnfbWjaS8ckrvucdvPlmiQFm
kGbdpwkiDjw2IQKW2L0L6sChWUCVvyKA5n1U69U3Hl3iFfW/VW7iXhj3MqucjSd7veXj8lBUuOOp
bovyS9J3xI1WNSjsGie7UEBUqmEb4+zAwiJeTYbEqU7bizE58rPWqDi45yaFcrI1t7Dk43MbyejW
9qv+2nvq4Pe6Q2yJPj0WxECzRqpHedFxJ3mHS4ce4xbfAEXq2aBOxg1CUmsvCGkvtF8drNz8FLKn
X0W5SzarVUnAsl22cUdI5GY9cB1Y5KrGI7SEyA7CeYmrZg7p8gjfYRAWMAas2r7HbuPe+YiRHiuF
+hz8P+xmgryRrs8jM7JuuFYqc1Z1Hz27ojHPpTJQ+tuomaJyQpbTFcVjklaww1PKj53F4oXMnjwl
A1bQZvYdC2/QNzE6nFER8ICG9UnQhZ+n1hafQDlzQBHFeuUEGkBz079vuiK4tzuSEOuyR+PfWbI+
w9sjGckp8gGjQ6vxOJTkMcS6Mk+9THvY+67YqBDBTpf6lyqLpmfRgkGFv9+/xH38OcW0tHbIjaCg
GIfoeSC/eOW1Y8cTt7VPQM3HwygiqM9B7O/c3uV76ECh4pcpBGg73+tdtZuy2OFOgF+xrken2cmk
5+mIbBlijFfk+1pL/6UOeONDPapHEpk9lkNNmG55HMLjT9tk0yyMLj8MV8QdmQ9xyGZkpVLWG/MU
tedKTtJGlTr1Z+YrMOItayQinPOU+HaWMKQrOQMRjr37A4Cu3hKd4MyHOOhyEj295hCoAD37UloR
asxsYJiY47NCqdZ5kbqgxBrWOGSZIL33+6vGubsJp7xbT0MzsKnxrDMaiOFmbv3afub5ll27MrcB
zhfBWNyBLLDXbeZUD30xRu5DjixrXjsGdNuhI+LAL7V8y0xLRLvALWGhDYJaMHPN7DbiIQtdfLyU
GZQcsnCDkamNH963lAFXZrc1Jy+iDCQ3Q1ltZjulxpLBa9Sb1cMc6hTHSxTDRe+ni9M6zk0DB1ex
M2uMTV85/cmu8u48ms2098tkvDOdrn2KdXEC2nKufbhMDTlhsPGq9hv6ULEfukadzMEJ9yryXyjU
9M5r1YbkM3mfDhO5UM6QZawLxiLKTwjatLlLgnlm1CIBCK+ZwVek91nu/NDbon4bsyKHbogSZsA7
QlqwXfZ8IDZUnqwn0+/bNIztnUHkEbkrs0q2UY2A/Q213FPdT2XmrRQjktDaFwaH2zEcccvEtvdQ
mfmnGoZxfEY17oUXuxRfO71k8EFpgyrHtUBWWRLyPaekV/pZGnsPAVlz4lNS8G9sGFVWhnfYShoS
LSFQGDmrNf1pjskdl7byI+8usurmjqffsSt4guq/sZx+GD6ic7WhdwVQsphjSsZ/Pw8f2Y71kxVR
1yLGlkdt04k6SWw9zZPX/hEo8++s8c7PxlNoobgxSdaBM+AJSanwQTYAQ3NyHdEC/i1UcOliSne2
s87XzOjYelhV/y0mJULeRIPf20elXBubRGsacXFNnTTn5OPG3rpNKdUtg0zzpsC8UZ9IjQxehhi/
3JCh8QRlWYaUbYXb/iEiYQc09LKbHy1cFwolWaYOSd9TZpKk97VyBt09Ihdz2t2MchBkeol3Vn6Z
6ScIhiZLrFhHhOBQ60f0IhknxhM+h/pVIzP/g0um/OED7Xu0ScdtV13T8uch6NavopDjeInojUhv
LHh0rzzTCJFDtn27C1Iahz3uI3WY+IPqVla16e5VbOLAY4Ndvb73woXb/B0K4Wc7+fIdQNRl0+Mz
ARcMZz586RkVcui2ojo40+L7Ja6W3qA3c9q1v0ze7/70rv6fsi/uqqTs2v/3f5cf9FdH6/sLodmm
DMBjBYDt56sLtqo0CIWoDkBU+IprH/NaVzZ8P9x78mubEClBb7hE8M48ZV//01f3BZLxgGk+ym42
+z+/em1MJoF0Y3VQaW09uZrM0qRZbKIl+bAk/vKqbufRBBi6oG37/YubLCU+vHcfQ7kAYmdiefnl
vcOSN0L2/9XhT2PpoKNeXr2ssZ4wndA2S9PlzSMMrc6o+KhRhSp7Gr8y8vLFsmk+/e94838y3uRg
81mp/GZhhFWh/5ZNP6+M3v/SP8ebPpFpTD5IRFksBtZ/uxb84B8OVgaeHH/ijP/iWmC4aUpwof96
uIk6arkiCUxzhcnf+o8WSB8uNFAm2CaW0apNWK9lfdgfMfOMlT+H0Wkw0UuubVIk72mOZkb4ZbdP
GtTig3hLDQ2hrpFA6FlPBg+UyN1B8UTf243Z7KF0CfGnAvDf2v4diwHuT/eAz8iJ05xNGZo4E93Z
z3fgiC8V6YbvHr2BqIPbABnvrT+7rLLYATnZyuyrx8SUhtwmKlx1lMNElg8oqpBbh3/4ZWnet6jP
GrWtaSO8TzOL4pspZhHPPqo1X4s47ly1zYd6pnF0DX+TO4TiLphdvzU20u0M/6AzamwpsrKLNyZt
YTYiQMU4+hxPQ7ScA0RfrwMnbx78sM2njfRaOgQAgcHJV725gBTT7aiCJ5ZXMba/QPv23Wy6PU17
na+0agoGcDnhQatep81bMRXigchqSpDhvRxJYhhXYLSc0dwNKCLyU0dFhHTkvZRJe5vggIaubqlz
ShW+jGFk7FUyq1MTpea+7+32WyJidRsUzrhx6cmh5Z/qym2fvPd6Khinvdf2HREc8XAaDXQmiTdT
guVQb24aaU+XkgINuVaG0G2p2gzKN7HUcQaOREo67PSfAWFQ6CGu0lcDet/9/F4IevHUbnUy8Bjz
5kfRRzmqsj7BgRZQRGIUNqOdnxnyTbXEkQR13K5Ghv4zi0eRuA/Cz+qHgQQbdAZgr51h9qhYbWVm
VwjFrf2cRjgSRxLGb+e52SKTt3ZNkGssrDRCJRG0x9GtnT2U/XJX07tna1O5/ZoWxV2ibM3DaIf1
liADY2XPggwggfUXF4Nem03k3vOpN2diw9QuBSx7ikw7OAWm659iU+TRJixF/rnuzPap8pDNNxre
C6ZMA7NGm8w3No6yiz0I7w/EE+5Ohl2Dko53ryzmz/k0qEUH05FJhwhiNzcaaU6d1fHXjMue2GI1
rnGqY9lhqfUgPHj2VH/D2dFtv81lEuxlE+dbEocwKmoiuuYS+2fcob3qBVKgSCVIg3KFV3enEThP
67mR7meHH7ImHotVoR/0W8JAzK9WlMakw0zTd6uJwmtT0LX40LYPspZgTekA3FcWjbOCQR6bR2tw
U7WptD3F67nzygl3OEP5lee0rc/0qvAsKJXAElbUTtMmj/KI2XkbGk/O2AoPkHHeHQO6pHNQO5XD
9kSgciL6ol0VZh5fIhT25zGm67cl0VlridAxbSF655PlpKvSD+W3Qkt6uAQ9zdOs6/IS5CSjEJzR
ZFcHRis5xKg1LT9Z7q54QTxHrFOHPYp9um8sGPreK0Xi7L2sco9Zp56DWM9v3jCP21C38hi4DNew
0+BQqk0iwjgJ9esQY/VZ1b5LrF4RzaXJMEVlC7641BNxLcr7UoZe0G+cRhGZV5GWM9zA/WTWbKIV
X5EZx4zMZIZTXBZAhbVCxDkcq8hlOoHMHadUipTpFn2RS+eVRNYtSE9971KqIk0v44GNe9nmt8z4
CQ2y/DjFCTVUBqp+hgMbpCLujctxcC5iLOSrPsyLF/a8zUPS2x3TJHYKVzKzm4vRsJ5AqgoDk06j
evLYEDNg6BO5EQst0+UaJcloYWgOjHmv2qLTTyydPdcLa9NfqJvRhPYOkySa/3cop9Nm2TcoIKA6
k3dsJ9Ye965Nptz4vBAWFi4jjE/LXnCf3jv6M6oZ++3kQgRVs92cWCnoV6LC4MAu5FCzgyGK8WIz
G65B0MpCGBXvsNFu4Y7GwQC3XQ/qEdkeWNKQougeNpH1qRoKxK3TWCAVVm10J6WEKz6gC8N9TY7x
l4oc5mIlTejxe7XwUBnBZ1/jBrMteJNxuHYwaZkBm9qJV5PtA9HL0PHfGuPCWXWGlpcj7234wfke
PARGrHeNRyaVawS8RBSI+cL4wt6lk50eVcbostHwXTkbxmO6MF+Hhf46ZFx0nPPc5Bm0w9UkqoX3
CA9lHbAexwyzMGTNd5wsVJUFLdtCmQXniBqfPrc/d+Cs3r82Erzjc4FYAtOQzZscTG/bxu43OFMa
rRNypqwZ7Rd4oUASmCjcBTZO4AzsrdVANlsFTmbfjkZ9SUOO/tnJL9HkhzBxq2Pg9QVWcmMkvrgw
Nr4g6bOuZXozobDaS3QR/IV5tG4JUgfnqhc0r8MWZW1ZvbUp4gk+p+IfiS+ML+mC9lVsC8/SaWS+
busY9K8TDN+GBQdMnqu3UUU17pe65C1fsMFcpY69lu80YVSZkIUnRp+Xllw+7Oi+rc62v4CKHRsF
4tpsZ08uisFJbgCYBvZuYrSFcX7uxYubdl25bRbksewW+vH0TkJmgAcVOaWVnIlrWGjJfuxppEJs
XPYorOEpE9ujXomDzV7YT/N1kTMm0+HWIOH5YRLuYzaGzj59pzTbUgF0LdvYvrbvHOdFlXQbZiU4
0i6uvkwL8LnrQT/DQub7IpsOIrRhp+UX22kKfibAaMtEI4pNDy4pMJzi6jeMvFuOM+6iBTgdvbOn
qbtQN+c+0UYrZjzZV7YQdMQm+JXJtGEHp0F9SqHnelj0fAOjHhxnJLF5iODOgKr+oGPR3VRpOt1L
10yAzw7C3ritiROPDaSx69v2gT6fhzX7+StxmODXKm6xS4If19kAswRhqWXC1skpJKRZevRNiA3t
G4zX5s1H+8zqczaCkydbQg3x0BL2WqRVsJ3MmWEcs6j56Keuh2W/6t1LV4hZruokR644GrPHNC9N
h0tjztjnIflEqOVLueyCg1R9stg3GPcDQjq573no33PXzpBVuAbCbVAhux9SJmdrSYhncyBAVI6o
ZcMY+aInqb+q3PYfx9GUm6rxyHCVeDPPvso4aONgSXqr3Dy9snphjcXRXoAF9scXCAHNg2lr70sT
+um+cuEIL4kgxjcJhezkV15T7ptWYa81okLYq9iceWQ0XtzvE5wBd1YCFBlZIhGRgB9Iey2FTNa0
0OLIZj0X67IajFVr90w/RxjLdnd2/cnCRvq/bd3/qK0LcLH8rq27VH3S/gKv//Nv/Vdf5/8D/d5f
sJv/LVsJiLCBqkGMje/ibXlXtPyXbMX+B52MRVq1zzQysALc8P+UrVj8wIDOEQc7ixhKo/9IGmh/
mNOYJjc4XnT88nSK3i9EvmRSuq8SUx0dLlwfx4BhPoi4ma/+kNS7qkl9cv1qT7y1hhc+eXFASmBR
hicD4Nap5fmPa8UzL5VwS5gW87A8U3LEudTrTz5D6I0XE6KxrUQXrM04HW/N0ui/p8zSyE2J8hdp
4WasCz8hsg8hXCUkuXCl5Q0b1bDEMyOh9L4rjPnAOeQ+9mU//g2088N4kk+AmSQDUT4GPtNfMG4p
xRqNal0fKTVBg4ZtsKdmCdZW1y3vi9/7L5fI3a8Dqw/TyffXQ41pS4kG1EPI/nPDahm4waMsq4/a
UPZqjPK3xejKipPP4Pev9CE2fXklz2Y0hI7UYbTwkbc64xQEwuTmEAXo/SyObypJkihBFSWPAxjG
/RSn4cPvX/RfvL1FiMW8gIsJstry//+Fb5AKCyI41ecR08ZEyG8PgLmFhOBs4AMRdf2fvxryLsZv
pi/RcX34MKPA10lZpIjJhXaya6mKeTe6EAJu+zz4c7r1b2cNH3iSzvJ5ojDjRTx7Qcp+nGmO5IPG
ZLEnxyYec1zVEF0AejVFtfGVieN/isfbnnb+ottsOBDc2tXbpHXb//g9L/IyZqrgDhfZ24eZY262
3lT0VIxNv6j4edC3GzcKw6fArQGc//4D/vUact5JnQx/wF8wbPz561Q0yjY4pvRYm/N8X/mKlZzB
HVyj2YgJDE1wSHtlkPl/87q/XkY4C13TpFF2GYmJ5dz6y2WURalOIrdOj6VuBopyvk3UKlqznyeK
9/fv8cNrSca2GOiXORpfr8nk/+fXkomhzSEOkmNCP79pxonUnlqo6RxN2n7+/Wt9OG/fX8sxF1wl
uXsS5+XPr5UWHT0KtdtxnlgpbSqqhVOe2MM/Mdr/9mL9OBZb3hPyRmgmHDJcrtbPr9O7eavcakzI
NHaGlGqGfmIlpxLD82A7j3ECeo0EsI7o5Jl9Vril04r/9A/829/hw7WzvFcwDRx0prtQmD9eOzRn
WdI4Hb/D0CLnNoeGecNsRNfQnopTFfm0s649/c15/v4R/rQRYH7KEbSgRxG7/yLEHCKX6i70SJzE
ovVJpW5xYtMy3dSoqPcKPR37E6OCUqaBXXrrkPXUcNRuOf4BxaRR32qAI6csLAH+L4p3IIv8Y06N
+99fCf/q93T4YhBSAuWG1f3h1sow9+jZM4wDhlr3bZp6qdagDWmzUHRpFzk3LRgsRMPzqMI1SgXs
PstiMQyPfVbJc9AF4ZGME/smMNzW2xF3X6WbKg68Yf/73/XXq3ZZc9g4Ehwqkl/8AyIoGQTkOiHr
W0wZvkF/zOhd2m77+9f59U78c6FBFwLL0Pv4bEwMiw/FaBP4P9V8D1gTIVqJKOOMwtx5/P1rfTzO
uTzR/iL95enoMCtfJvh/PWImv3VaOaYc54gcNpEfDhs4AP0651YBy4A4tx71dDbRRb0ayMr2tDTd
33ywpnjfRv58ufo25gyUwBQF/DofHmG5qg2LOyM8eD3arKOXWxym4Nrs+hj19XyPSUG8OXFIvmvS
k4s81XEa8e8Z/jC3EA7KkiE8BX0/3WH6tPpV26Q1IW1515MinxXzNY9bOD9JYz3MuR3+GIigePGn
HJhlrkZYOo1yF2hDdrIK3zkPSnDgAlqwHhxkuI+skMShg3t6iUs5gaasE0S+oLvupyi0YeIxcGJN
KrqvOezdt9mgjMNSQpOMCiz8UWDYqk9l0YCuKAEBHYjAkS2jUnQZK9tTS41QZbglyQaTX+G7mt/Y
BtrP2rbrZjViqyIGHrTWj3zoJLjXbrRjomXT+BrZ3NnS4Wgx1ZC89TGHd9VGzg8my76FHI+ykXZM
+NFaJ0HUE77tyr2WgmKo9Mb2D1QdFuC/xgMFjZCJXXvK9cbdH2W7rAp4+bpWxr1vtZydou2915l8
js2YBdHVW/5uS6NL6JFDLjmuthbDIeaFp6CypyvPmfylaSZ9+/7xhq7uthbkxvsaRWdGdreXx8fQ
jFz7ZIkivgLzK8iDn+OUSfP7aQWeDUvlzAmFAMr4UlYZV2QlRlMA6MWLDcuWz24ifbpFZy7iJwkl
/VOvRG7g7hXlnZ1Z3oLz4OfoeDGid0SatI2XvCFL1+UqVGqKSHANFiucw0OBLB372UcJB8/d4rMt
bCt5y6PC2pngXb4yZloIx06bg2NLivnegXMMSSJT450YmvE2mfBcoJ8yky+523E0kVfxYk4CjZm9
XIeFrsKT3yO2QJvsd1jSR5MCBnnKvCsH4jVXXtHN10hPeYjCNsFe37XDfF84BoujGcv/BkkQcYYp
b4ApcKrncN1ygW0Rb9dfYx0Jdi0+V6+TyfFOhcCsDn1Mx0BUh/HkgtpZYpfkdI2MPD1lfr4NZgZ1
SG3G28rIsVKmTPsjjVUR76KznoxK3UNfTI7CV+WZ5Ylcw1oiaJHIxatpl/Opb4R7wBEQPkWdt63k
kpzkltnCO2WtHzrebTEDKQUMuW7KcETDldqvhNsB5ZQFHCmEc3BJ7I0wRlCZ9HxrE3/SLhirYi1V
SfI1n6r1EiTDbYLm6pSawS6O4SBBsqpO7OvYthg9QTQFvMWm4G3lma/WJJPnm2noerSluEw7R74q
dk5X0pluFcLExe05bobJB3caWFgOmuTZDV10nm1tnXOwe6LPnHXdkTqYBYVAEGaiuJqFi72HzMIk
iB/aeHoLautr3RvtNjUKezO54IIsZk5HQ/ifsUKG6LvsGq3i6PNUQ8r4ZWFPzzZwhcFKbmI3IY9F
uk/DEJ6r0os+d5i+SGWcxlOcFxzAcqmRCmu6cRPbvhKz09ybCSABY3DI4ZzdS+Y1k1+vZJF6JDst
h0jUfm9EVh8ms0pJ08YpgQQtstOTWUnQu6EReZfewXnAWAcpHPNea352UIjuoGaG/bYbrOCMRKO5
pVCS8Ua7y+LME/mzqqfomZGlfpwqh/qhams/WuGonq4ZAOhtWOBfk6i9/0iLRB3H3B2PDIvRK4dU
0VcViQf0r/rB09O0tee+3y7PHzBGVT3E66RuCkQ4DAU97rT8yMqSUsDKIHGriVok81lWZaXbrhE2
JxxFCG0JzOaJ4EWBd6hTWh9MVtmmoMzbYXRg1qUHRrqqtorbVnQveF6bjcmi7UY2s59CMKx8SAGg
6dMdO00ASjVuc+JSnTvRj+0OVXv0qUsjfbb7cdMloT6luhcYwn0dfLHTkbB4p7Rakhg4J49loOIT
9B4iqiztt4d5KLgwU2oHWoTcuM8n5W2LSZF9DkgInOTw2svS/9HJEQaWizj8ySoc79Oo52DeC4f4
hqnXwMiqnnqsHJtDTazFzWg0AMlzNlV2VdVro2u8Ax10cAhGEz1lbfbqe235/rbW6XRqOhvpnBTX
ANt2vpaBeWGOXFLClB4Ayjy4z8MmZLxqhzbNP0o8xhTKfAIJzPShy4MTXypxWw4cOx7CCwHSGCQg
ZNHeex3K2BFoyMavyEf3XS4BOFkEboWRs9ceedIuAB08y4l8zoiXu4u61ia/ykyPeO2tK59gsrGL
Yd0MobkfHIcLOyivLuODdVgEFtDs3Dkw3bcvQURimqpn/O5OY24KX1f7XMz1Lkes97XveEscNM16
aFnyrYGfL8q70PH38VBa+IP1gvVow+ilFKN90wu/uhVzSNkf4Dta1a2RltspMypJjt6AYSIrvVcH
VsYTby0CBOH4FSn0uLYnNGzfO9rxCyL0HvumMULJqANW6uyzeabLQKtlMunc0LFjhsQJSANgVqcc
8jN3FzBonRb5Xe063a2P9+ZgNy3o1wQwcjHO6qj9EgWlGfrnCqbmNe1xJMpoKN6yku3Jlqzh5pOE
D7hz3TT7EThFEi4g1epIThWzpDRXL15bfyn40VvVVKwPAme2WCKE8/BVsJIgZo3khWOE8C7j4Sqg
qsYlOfApMX1mOCVLHvGWbzzZZoX1TRtBjX2xDmHyBTak4CiarqzvqjfSUYfTPKZsOwKegQxg5/3k
QGFj8dbdmWJo31JoK6e0yXlqcAiod+CG9AieeO5EX3qIERE2yZWQ5Rj/iA0i2rqEEGhu7K6kTeqM
H40bl4j9ausm0U7/bGCIeZMq8ZFGBqpcLVmA+WYUs8/g24Ho6BVAOYryANh5OrFvDcChu8OnqYOW
JbKi2Rj+QIJh2iybS52Za6ooBA/W5G26vGGqga8A6GE+okOV3XiQZSquUsN7zTPNM4NV1lSs0X+7
LtVlFfcrM23Ggxku4EFFeuGmk1BSeGzN0aNvp9a0Hh0LjiIKUoHPlyopIyyS06edjScia8UuAGO0
rXko7FFSdqea6OtvNb3Rsh3JN6VR8CkoP/kSWsulzERJXGOvBhXjsf0+uMKGgu9Y9lfDqo0fFtKP
S+iTJ+aUc7o2K37sKMfg2YS3vbJ6R6GGlwnlpAjg1iTPFMYhGBqQIkC2Hlz7JWJnSxIDx2uYh1xU
xYtwSrESvvHgDSNUcK+c17itdzhQXTTT0LtA2xWrcdEre14cA5fHueDTYwPVQmUZjMlbllskzxr0
yauerAoeldEBw4S16139HZhysKeXl0QrW8EuA1SKL8c9WS2B3iawgFXh9Ds/CoBT+xaEj5DLWaSj
eQZvvwcrAtOSHxxXvb+HCJGhWp5yrFjJ+Ni4Vry28Bte0f3+MGrWDMTvlksIAZgKBrvblmnWKQE0
fAgE4wFrHCbuZ9XvydQQb1mHyYQen6cOhdBJ9pXctkHS7ArdQVDsxvSSkRGeuTCybQquNU21i0t5
vNXIklaxHN2Do5p4LYrBpzWpN3nvw6ijFLwbzRZISp5i+u3a750yqm2NqWhvuiB4iib4oiawTWqq
3XNXMzuYWXwQQnkP1vRrAhKnCmOyw/vghqzDU2E0r7qYb/ssPAE3e65VeOXIZWAEku0M7OVH2kQv
JNM8eFa5r6mm18ATvgYiwSSdMaT0uuCNGKl2PavFxGyYznOVQ6EQlfU2ghU5kWTMIR9bx9xVUIQt
sUv7GgWCp6Hzud+AYNQrC5V2tHIMOoJI9/2n2Z6/jUNyBNaB6ASEjV5PwRR9EniQZzhqfnZCv0M8
LLSUpMLFY87boUk+j6iFD4TaX5zmWfhDjzCoCbZxmzx6dhQfPE2wuGqG/rNhKX87aoRWAz3MpUdr
fEBVsNzmkzg55IB/dltZslBqXH/Txlodk8ZlPIqkmnbCC+JxX2mTEhqNggRs5844Ah1D7WJyhhzL
Df4QLtuzk1GjJmcXHLS+2FuDpe0z22+w7GTYDbDdLbX8PKvJ0q8I/l3N4AKtGPLYjiva0xnrX6aa
Ml3IMbm5M1tM5KuMeujgQT8ybrq+85JNa1RwvAwcZ0hBNC1nFiRr1Vvhq0928w9SEbgBeVVWDA4a
CEUpQiO1sfyKtijisu83FccLc6ZlpzFVffjaw+vAggGFB4+pQ0LjPN40PONe/CacrrhV6ZITz9h2
U+OKm9RwkmHbodO+L3qPY0ljqcGYs3QnZjIO39PZ0repO5kXgadxZ0YqO8WZDl8j4rQdjBae+UA+
Sbd1HWKrmXchjKsq7TrXLh6Wljfoqmkd48v71GBH3Pi54Yp9jWPpSG3Pjzbc0iBclAad9SwSO88k
PUPAxf7i5oW1SRTl30rG9Z2jSPyFQXosa9adM4/8o5W1PEhbOzzZscNQAPjB1e89ZgTLpub99YZa
GtsJ5cgxxNOzp08AZ+vJ4vP7Hwn8wnoQLm0/GKRgj9N5Plh2Vn9ti44ebFQWUwLfxo02U/YYNJvs
eubSfQwyPkx4COBl4q7ZvQ+K63xkjTJWPtQt5sY5ClixSpI42BsBv2IR6+zkzl25d+GifKrA/h8t
HLjkucfjjCqPpDYU6+bnohd86yW2m2OoR3VUTjneZSP17mzE4gDdab6O9TR161HwvmTBLLx2aPsa
8qWqNVydZk+pRm/f97DEN0MWAhtLSD0hcoJ7o+5RC4cC1EUlB6c5ZqEoCq5/MRuXoIrqrwz/iPfK
UiaKPr5WpVoosXnQMZLBjE04QDRXuy7TWl5yTFk3YNuc8/9n7zy24ziyLfovb55caSLSDN6kfBUc
AZBwk1wgSKT3Gem+/u2A1GoSVJOve9yTltQSWKg0EXHvPWcfiDdMyBZJ8ypcstPbc2ck5bIjBMvg
+N/nd3g4l+u477RPbzL07xdDSjYYHtMUocy6zpW+JrliykZS/DX3arok4oDLRpNyLax6ucBzU+4r
3YrrVLlceHMIGDdHh1xVybKDs7Nc9EIbOoNB/4F56t5GdmBsg3jwN5Aa6Od7NXCo0jMfCpMfQYHQ
Hr1S/9uq52ohFeeBtRxvvhj4g7YIvECLNaNhPsRYEtNN1mcBaD6e+9jgeG159FkJxqTgtwAyvy6W
oKmU8jQ5C39oOhnVM63EEnpWaQ+fexvMRGCN4WmIw+o5jM3p44zWrV4ZMa+wcBSzybEPT2FtVc+Z
1yEKayaD4Bko+SaqgTy0bigO+IYlElEFuzjKOAGjXdiTVm+fU7e0932gL29h5tkJ89ByMQCduhkz
bV/XLywGzPhrsRT1c4OpF6u36oZT3s/hsaflWqyUb3TPOHTWkUlHrm/4uaBNsjMW3y9KwjaLrYTS
o69fStTaAJlDf98NbXgye+5ODzbovpl4A0M1B3QsSoyI7dBvo8qdLxxa4Bc1lufHdkTLul7cxTrL
I9u6AgwUnmTu8JvrTDASQ1gO96YjaX4wFvU3Uj8FY01rTtaSlgIwGlJSfMR9RAcpnhJvMb9EZlrD
kPUN4IdxzTtdtRKGItUpCkDWx0BwpchZNT4tFASvXkiQxiro9TPYati/J+vwhMgMt7RPtunB8AjK
8XyPss934+Gb71In4z+zpoeuSqanafCZQnUcyFtaqXUECJD0pJVdp8Qnd0N5GY+9+pRg7/1aDyJ8
TaoJ9bCM83kVjexMIoGpN0tvxlYMMPk4BE34mLpSIlxvIRlvvIoG9yavk2r+o/38X+DRb/Actsk0
6rvu+ea5f/6Trn/5XHz73/+5eOb891x+/V6//ucP/RPPgZjBM5kNCK1K+C561As+MN6QaNE1LBSJ
+/d0Ds+mFOdkC9lDA0P/kjk4HnmlQDBRw3vCoz3u/DsC9nczfj6eB5zjBRFxAT6J9xO+0lRpW8TZ
cvAiSxKwNojyPJqwCZJBOqyjSMrfjN5/GpiYJjAQtB14yUhVfe9KoW8QI7l158M0pe21aQzD2nWJ
H/3uJvyNlOCnIR9fSWsWwEhhrfpJlt/Ljr4rIRiHuSeEcrSn5jqrWrQEqJa2pjESedMBqyPm27jp
RuAev/54RASMSH6YXTDmN2094/NtLvJPU0Y1s1zOXg+SzsU3NY3kyeUee/IgpA/FOW5PELWxIM3M
OQGq0mXRXYzEAJPIOnZLIwgeY0W5doHsS3MNMCRzoBizHZ5q/lvCd0BWOLkBG2GqUzZKGXYskr0/
z69NP2c3TurTCZx8bJCCjKjQcxtaNmCXQgJA9np8kKzqyCI7W6ciNCtmh8vBbPC+AJ6tL1tK4E/U
PNPH3lHhaSRk4RkLUWKCqxzm1xjn324gb/sO6OG879KpPA8tLHRtCCEWFKpdAmAwq6c4AVSAWoUf
HKckOO9Y77fMtsObYKCrvRm62qyOXCrt80IUYuH5IqdxDwear2l6nY3APLE/zdXM6jpV8ZVsFmK2
BMQGNKTUvbWXtNdVPqC5GzzcCWkPzbpzY8Y4+P8PnFnGDcKO9pQpu7nmvBaeFuVNe7xd+bEhEm5r
Of1wl1KI3TXp4t5yd0jZRpuxLW0avgqY/MtM2vk68iyeobGcP8d9WD2iE+fONHVpHtwx4B0a2dic
nhg4F039AdL3/DqqGs9ty4/MZtvdu9DpzsOJ4Jkm6q1PiibVfdqP5flUVcF5UfhcEXBUIqVxO5L/
7arFJLUJm3xXwyUdy8He0lLLbmo3DlaKMck6tav2RYT8Y5QhalpHqb1EB5pPHZhJ1aBB5XX2jX7e
u4nKj4TK15ezjqObyJaPNwAvWhipLsIUotAYsC00kD2aV3vDCrMbrP4Zzbq4uUR1oVWD0fAtM1Hj
lX2f7YrcJASGHtZTMjXDXQhJ4SJoBv4oR0NIsR2srIlvHIxGfRkC01q7RiOvjMgc6DjyXVyRBsz0
4mKNqZRHcYjL4RvT8RmCpi2uIsGdCIfAh9xfz5uC8pEUANpTr0Qo1s90KeUaPWJKsxY4ScmINwxv
XIzrLxIN8UU5xvNnG4PZns5qhpi/yXb04vqvZgqZBpX1CE04p1YxuLZdxH0ETsal1o9oXlLTzHgl
gKTi0qQ5wJ0QbjXvAX3Pr2gcIbFEXnjKu+xxxFTIILElyMN/pfDm+JUYBdB/si5tKF3yyaT9oF0e
6i6yeTZXtg7GtU1KACHyJwKZBnqHOO/xRPJQ6iPRFHOjXM/od2Ej6quaAcFV0I/ySs2h9alMAHUo
6VZPwJ55Wj1KrtYOqyenkPNZSrzc7eTrAYABonmNAbl6jjialOvEgQaKHTrTYY7Zzo95CTD/GjfT
XJf9ZiIN4QK4Y3dP6xNtLtQdZiKaiWuRynCa8hR75Wgmh76CSrGewinZyylBHADHndtEcJanh1jN
g5VkwXlqziA9CH1pLnsCmH373s8CK3Mfhwpj/kvSKvGYWABCosPgLKU4JP1ilFuH+FV1MTdjKE8w
A5S4cTIaAQ3oms+WTz0DpJ2sFAsoDDqjxd3xHEpaJigDmT5MPUuTKi9VxZyg5wk7CSP72JsduR9m
fmNIdQlguuC7e/J6oWhaSY/ebysjesghptaGsZPHSxTZS3ws7Oxzh9Rqi+xXbZWYvyQ+E0kxqK/A
Q4qjUUYvSBTiYwxedlVaqj6v0BlvczlMtFaJ9bSSrtlGSXc29U24w3NhnciVCjYWff917skInkGU
XIqFARw9VXDOLRWSm/onIwN9nORNSSxnEDZHZEjYL4yJfpgZyVVBLB8NoTx/jWpyBFYOTPm96sS8
hud2M5Oms7ULIzhL46i+6Nx03LkxL2yTFtZZMofTVgV+hOCGG2lbg3k0aeEfCo+qpu4df1uNBvh+
HeIwlNBjY9Or17ZRmGejTIKDiqxbpyA/w8W0dW6VgZNvba79S1ePo7uWTWAsoEy4h5hHenjBdYIS
wxoZ2Ib0Yzo6daVtqmM0BkT7ghqnjRxqyH7YvTjVqPaRjNjz2MD93RCzzREh02PSd5sbtIrWyuqz
bhfROUBrnEFZCfzpyUfSsyIBYDojlm6AhJpljwFWUFjEkzvvGRbSZ/JACW/QQMRrbxAOJ0SnueZ0
RtsSfrF3rFlfzc3MIgKyNavtblXzXl2IvAPvsYQLnjTTPtpT3W2cOOat6rYUVg1RijyBdJNBCbvt
9HmBCbJugQas/a48jPnGGYyKRrC7PNe5KY/2XCyf6rSuCM3sgsO0yOBYqHD+mGTOshlC1ZwyrC94
mXPS+9xsWOWExTAYc8S114mMw8FsKWxKY7Eya3/XgOHeGnpkPUK22pBenz54bgSvyJxH3FPzsFLB
YOwwPVW05Yrr3DLYyyk3jkni0NQWw7CJjAiejx9Z+zzhiXediuDFYUILPobiogqAwALNNW4QG/iX
VrPMJy0SzZmSa/BM48KgEcBoYk2lCd4ANWLUsJpcwgMpRJxpJIp1rOOCiUwSu+1Zrlk3Chm6wP+k
ETi2puHEb2Ac0Bnmt7ooSIkTXulOGzM1h+OCC2ZdF0a7xzUtsYGrhIG5xvOIPupeCid1GUF3YlgI
2SVqSD4Gg2kexjgjsxKHCI05Y4ITpokRX6rUqtZ9PupzQd1cT4S1btwG0sLWxwNzhtErh74+eykJ
DwRcHoHMtudB0wEWAeUFdgV0dHKY8FR1RK9U8mq2w+QA463+YtfUxswY50zfGwo/fURKU4d9SKsU
UtlhuwJjy+Jc9199hojAQ0Yb2pSZdWw4Navwa5nntBtmI7ypmaTyDiC/OPdCswbfInW5GSfk5aAk
JpEwMW6Mqq75uokDihhBvb+JALGuCw55MYbMCRpDrZZ6C4G/ubQWdudZcSr84/DVJLb1KSX67isY
ptTf2JK8ipVFqDE0sHm2txxD3dsJE0AHvL1pyq2N9WaTxnZ+RKdVnoO6Xg7C7NCiVCOLcZtCbCpq
xiabWHZs7kFRGTdlFKi7BDrNVVRw0iilW19Gy9tvETQPDk6lZAUJWi/KCBte4Zb4DNU9jicwLayP
LIPlV/h81bAx0LOxa6PxcSMWIk18YlNDBrGPid+5ixOaGisLsnxJj72d9wAJ5jOS1vn+ahg3UcRe
XnHYeqTlTCbkrI+/gVs9ev2UHxnHmCsnguzmF9P86s91sp+WsEIWkwQ0PEc0GLMMNRgZCsUxw9Lw
Oxnc39UQWiCo4YkI9jTX8XsZFgOPrIoioz9Eht2cwoDFkOOwV64bSGLXjKg53juNvxm4MU/d3Pqb
ciy52KqXvyto3kd6U8L88Zsg2KCh5QXv1JmqAn5In6I/iIST/9pdlLzyXMKZIhBVJ9jbDIkCrmwf
0aXyoqrAcSidA73XpygseTBL7GmdM5D6ONbNg1JCXA2JPX0eOXHvfl19WRTHPxVfOlgdlacMXBgE
P1443/MzbzCc7mDAaloNHV3YueZFMwkpvTIA2m/YinjArIEnPus7f2OyT+lJekV+Kedmj4nnbySf
b5rOHytCvFcIv/Uv5SGsf6dmi1TDM5JE3aEoHKaJAY3eTeerhhQcY9i3rYo3LM3Ldibnh6m74gSV
1hSvXqxfUzFkN+komtNbVKUKZfUVj4937ROSug36ZjmERltBcu2lsfn15UTO/dP1RC3v07ygqCby
7734kGAjpCrz2B6mhj0NI1kNj70ARlwhX+FakrsZgGR5RYU5HFBdRjvDsp/9tL4fYc5tE2BDW0OO
0UbVRXUxtLZ4HOq6vEgWJzszzcJ5skUWTxd1VJfDWRvHPi14K9tg6ll2CQ3sfcFScoiCRF6ZFgAv
nEGcV3NyszlAMr6YnPlMxJzm20aNm0qvMLZQxs0QIeAz6JghtotMubJLIbAqd6yxrkD+340VcnzF
AkaHlTM7xTJ1SZTxH8Hz5Qlp0Xgh2tBndRjjzTWoGb2mBPrYnnGgxxSO6Qmv9a1gFrC1pxDQMwiW
81QxVhmQ362jIR7utLg3xiRo50+tg3bw1BMMiisrHCMuUoIwhCzfftrKKItNyGaAMQ0Cn7BAkh5q
k+ItNnyh0r6rQgHDqgFtevTcJY+OuOsg5JO2lB1DDvThxuyw3azDxMU8u5KcuM+gwnRfCV4GTiWI
UrhpzTgFuU9DeVhFZYCvlUUYLhs8+b2Him5lzBzyKafNA9U3S6wvunvy6Rlrl8CvO4n4C+4RLfap
pXDzY1F/mVOV7dqkT/Zq4HRlZiNPJBOMfhOXrrrrk/zJa6kfEbbVj/6YO4BZZ6230dcuyBCCnJZF
m2RkbNy0qe0cLTaO64yArn2YxSx6eGZz8ib86hl8ZfUsCK/jvJ/b5DNN3E8HvOZHKlH/fG5MTKAj
Rb+bl919iTruHouaczQnVqNe13Yl9l4i73rcgGLJJ6aM+ah21hIVx7ZLqVpKz1lxdvKuC6dVd6aF
pJGefPUsu5Z5h6DCqi2qZzIYFnaAnvRfrHQ0lJomry8Z10H7DwWrSR+W/sbxeyqjUIjeW1dy4R3p
kDiQI2vxL3tzaV4qDSH1iwURIdXhSpIEeChj9kSST+jKYU8noTHQW2hcsFzK2aMBVNjNA0l+/rk1
0mbBCBqcR1bdnpLZK89dYNj7lg10D5lPriu/HO58wBirfpyTva87QJip68sioz/kJZTJPvnqr0wd
o2Wb+Ev9SG7cx2Hy6i/MHym3TUliWCkQF46xCzCPP7Q09MFZ/9aT0FouYgZ5MCoC3M9nmIZHS7+q
k17fTQLKN6gX6ifZTGo3tTC3Vqk52ls1JHRGdPGaTORIbOJJNNdm2XJnqpSjyNteXJekKehez4zB
lda6PvTS13GYhdJY5dvl3ny2RIwMpoHu2ttjyPCEg0RE3t9hUsZ8ISI6Hk43N9dvHR+CCnO+CmnS
rkXnpME4fyQ8IoG6zYEq98G/qhCX5Ft7wCCl60svGipbGo5cet3IWxJ/3mVo99djHL8CAZkvFl63
cj3NEYcRYKn52o/oXpn1lN00tZgwTDOmoE7hSKYqZpeNAn8Zlz23OBrx8E8L34hQO8i1pFFy6gcu
8AlaUEz7LzMRHSqEANg2aWfQuBu3ZcEbE02FvLLBnWFdMM2WxtfQoU0DjcwaljUPC35amF392LxE
ANm36N3mzyVeq1Vot/nR0M0V5Hwsa1T0TEZ1p0aPyFc+Rw30SkvCn1TYNHuahSXOsfj4t/7N2yY5
gdiiuRILhI3GN9Nc9HHZM7h9ecFhqelMAh/fHk0kNTtwCPmxJOv5xrTy8ryu7GzTAJA+R+bQPFQW
PTTG3/TUlD4rj8QXXw2CSovpEgTU1rC7r1UeVE9TxGGnNZvgfPRYZ6sx5hLGEouCWTrckIz07i2c
H1o5xH4fADAE5/p5blq9DHdh1aGbz+lIBonHmTdr+XE20fkswRD4KdZdb84lehegQHuyfB4Jsaju
q2oYxMFfjK48BOiIf/XzkwkKAFaiVe7ydULd/Xo73voBHdIoK7ObAn7ETssSN66Hlu9tb7B6WsCa
dn0FglT3nTQGwpDiilQYPPMEe/vnTcAxpJkz+xP692EdFAyxANaigKQcXsduan2qXfJqE8WNDGgQ
H+fcLM8XR5Xn0uYQCyeYzBqOh49dN7b1rl0qDuejxWqGbuxuHjkm1xn9OZOQl09I+VlsWcceKjB3
j/jjGNOGLPtvLcGhp2np24y8Ipj7TCs5fnasJvWaMifbaePDrqkm5Nc9xc4bCLl3HLqg4FdLkjmH
6glDNA3qkZ6xA7f0IAA7Hx23IbWb5vKWzZ6H522ZnTyuBp0jdN6A8++p6me0g3ah6wkk7yeQiaiY
adp8xorP4A04BBFYIC6uPLLOUfbxHmVI0u5Nd6ip8RyeNcMMb6aRfhn5ikVyLPHPn0aoos+eXiod
k4vSZk52tfg2HGA3kXS9kO86DZm9BJTxOkZLS3e67Jn3AiyyPjmNp76B9Zz2Pb86CtuMF5fsGo6X
eVV/6YqWI0fTLUQelLxkCQnrVwjPn4ZBctUwuDhHEBS8KkPGNehzk2poGJsHTiWpWKmJYe8KflfA
uUXJ5JK5MovsiKjkrqpCTpDzMG8GxQ2f/Wy5yGxa6m//+PZizgWB8SsDzeeLHNlT8ZqKY7n008fJ
NuZdEaeQv8eKFzrhVBl5GrQN9C+6ErVHbPoik+WidhcqstGbd1OXvSqxVC5KGwrYt0axlhIKm8p0
1KeAeYLHu0GkrPY0EvjGI4aNdDwoXzyiG4o3i57E9DRUtkoybiUpVfmnPgSU+3Zc/e+o8nejSsxd
FEL/GrX18VtZdnM+PL9LE7D/+MF/jCvFBzYYn/Gi77ET8Xf/TBMwP0hshxZzQtRN0tEF6T+iD+0P
/F96kggrG229ZCD3jzSB4IMHNISVjZIMHB34/38DuGW/mb++r6OIIhcaSE2Gp2dpf+uPxV1eOB1y
BJPANa/M5g1ApcTayHx0Lu1wAotABgpDEAZVbbEbe7cJEPq3yCW0EApKUDumRE2bhpY49rncxHj1
QAVkKNvaAIdbH6LPo09QzJa5gWM6WasF8w9CQwM+J+0RgKRubtNXdzrEYQRpwfS3ScRg+UjjhaGJ
Xd21VOMnxDXxJeZcc+sZy/I5tA0HuDpnh20bmFRQcVU0txEekZKpW0Adb02mh6LGcRFhW8TprSrX
QS5m1vTqC0VYHC3vA2yp5JthWdHLuBjJxcTPPMgZQT/CvECcxySXg8jxOGGuIOPRwFEyYmRkjPIj
vd78bHACcq6ruL8Yxo7QxjCFjW+iX15V/TBt/TEE7QlsfljDo4nWE8HgK2B9+rwJ6nQV1CEVdS6d
zzh7oYUYHmgXZcfmqQQCvy09VxxsKEhb+iHBStBEPCFaLz72mLV2vbsU1xwRqo+p8tsrClthg0LN
yhOVc71OAamtszH2dgTZoD0my+oCyFRkbmfPHWNwnTW61VKa95bn9ecILh8IBu5vra5DCO0T5ax7
42kEEVX52b5slXM35ZmNGtHx9wVasGk9oOS4EBWpj7NjZutCS14kPJobj8kcMbQuAwfHGM3XDrXZ
VhQWytaPRZCXm47qG7W1+VEolVQMQW3n0mLs82jNdfS5LZzpauhSyS7tbo2O8HFZZETvAJTaO+WU
n4K8Dc8J9SqvpdmLi0zY98ko3E1Wse7Prpp3JfCo21nBuXENWRxGko/NygI5nKXpDf1gsNNG523C
SYxHkEf7LKVHX9BgXcNoRoS+VIUWM1XhIQ1CiX62QAQ+ji9E3Bu7SoiwWsV9bt3wkEcrNODNkV5s
QaR9AHSdk/8mc2xBIqG8rnja1gQHnlUme1DhN+7GiLuHpWBXXOBp7mLoJYiqfX7LLpbrSEUkcCgr
OeVDbDwgh4iOdR43NxJ+7cVMd/jk+Too3IhnqEgoC3LRxpfO0PDc8NiOxA2Aca4B06xUGSeb1BQh
LGGXsEmcl9PNPPZ6P05EFe1dURAm8tkP8ynZdQikcPpIaxGu2qRjHMX+zQju2SVX3gh8dWvbmRxv
ZYcrWKxkk8XWnSV4FoChpwnyV9O77n2AOPeTWHD+KnDNzo6qmOqBU8DM5w/JZQA95D5wtIs8T3VV
35JY126FVRnyYQqcMj0y8WZXywEp8W1SICzlvq0AOd8OSSLG2z5LFEJ0+nmpQ4uANuRjBjdrKTdk
2peePr529hpFb0Dzv7MnVjaVRNFjYSVRvk6RUXF/jKrg8eSwY26nebE4y6K85Ov71IHRhjg8zB1N
4fRM0+aejRdFF0M274+JG9coUEwRVF+dkr50yPcuw6x3+IsbZmRQVxL0VGyqPvxUZspFQdw4IObt
nrkiLxbhyv/dqf8/9BSbJ+2XO/XFc9c9v8QKaXff/agsevvJP7dqN/jATg0KALGp3hADtsLxW9f/
7/8YnvNBmq4jJXQCRD3s1d9v1Vo/JNjiJeomdvi/tmphfbA1sxUxkuNSLyBV+je2atRLP3RhfT4B
boAj0TriFXkvgQmc2WV8adQHgqteY5pye8OvQo2xGv848v1LO/3ffZJtwjYGjADW430ack6aptCN
pYNvLyNaxvqpLqtpBadIrb87MX3845jxPVP37z6Jz8BmJOjlCl//++/gC1FvhEsLZPBALIhCtGhe
dQPkRbdZ7v7tD6LlbwsYOC5fS4daf/9Bg5fTZGwXzHqcvLM8eyWX7DXlr//Jx0ggIR53/Kd71COS
Yf2earrHI0cnHxmQ5qKssyn5Dy4dz2qAno48D5+T24/fKKrBLFcx32jAmXc+4aLEv2bTrSnT33wp
/Sf9cEIE6+Iy6Qdb42gA7btr5w0YXyEU1od4RM3MznozR9OdZcx39YDO9tdXULftf/owB+c/BnVG
De85x5ghKt7Nqj4wFGQcR9F3SNHPr9g/njFY4zkSwGysOez//UfRd4WDehDUCSiQd9MhMjjpWzNn
PDAkqG4VUCBcWEZ2Z6T83a+/o75gP31HjmCsCp5p8lb/eOsWlao5Yf5zMBQRNngX5y2g1/D215/y
N++Wj6bxr0/RU4jv3i2thRwM5DcHI5gkAuLpbihIowPK+h9duu8+6d2lG4HDkMzAJ8W5mjfulD4v
mJzX/4/X6w3q8+OlC4iz9HkyvEDY9nskTRUW0i9I2DrUg11tanMwcKbXVOELp5htgEBuYwWttWvQ
iB7Mdqo2HD8Cug6iPKFgxEo20inc+lOk1i27+cvbwNdLQweuoGntlJe94lV2joRUDRe1h/EULyQZ
RHbANKiq+U84VBVbGvI2QjZHHrypKa7nNrDvSdmojjJMw6ehoJUwFpM8hN6CsmBGh01oh4+7d3Ij
RqPQ9ogHYdgzNHSB+j4utyrLy21PP+O2N1JxIgxifGlCVnmrd/ndXYtPSUV1NvrdQMnl+XG1nUUO
DDmLSaLq+H0Mwt+fC6q2TYb5cVdBcCcPYak2vUTXyQQi1LUMvKKJgXOPESykh9WY6FaA+/uYLGpj
XZh8u6Vg4cLoTCxZX9pIHVlcYmL1OM+zBYA0sHTQdEWmNzD+kyho+KT0ws5wOIIoIp597wcgEYDU
2vdRPMizKSKYPPKr/M4dmf00Hbz5xi3s+5DvTm7tyBSjLgSZUC426pzs5jrogfPNvOvTW3KWQdf1
rhvBRtAeK64NI+mfQi7NWZw29ZWr0lfT4p6q1LXvgXy9Tt0Y3lIgVcdRL41xp5Olcq0GaGkM4ZwK
QAN+TBN3uknBGRxZ0fs1Is5kP0S5s+IYQPBHbqsSRTrAkhWpJcllhP0US05UvgLWtC7xfXMRVS5L
jnMjc/W3xz4ngOW0mCGBWS6XLIOJeB+qGOMMoeXroqmjT/5i62a6l2RPwYKcvmhG6g0Zp4jxyHtZ
1tXSuvk+Qc9TX1hMgIKNG4fDQxzWhMQhLSLQC0wD2WMuvf1zAwPGvW+U8hM6jOIVomh14jsSioQ+
aoW0tzkILD93FVXGJwfHbLqW9NLwOyFkzQDSxgMx4xPjv3aqyf5GRcEsKJwIZJmgkwCDjDIDG6Ab
3HUNWcW1wLCyHgRb3DIH/r536kGt6BnU8V1fGtGwV36ZPgcjwMag5D2Cpoj6Ngnw+3bkCdLhCoYH
su6yvazJ+94BKLOTXVo7ctkuyGybFZRUCmU8WNaXJai7r/bCuyUMJDqbfJTd5wHk1SM5VvLMmwHg
F4ys5KplsHpCNp4g1xkxdVsZd0LGUfbURHZ5AkVdMuqkLMCF90qrMEBhCxaDXwSbWFTMG2Pu6BzG
CA0vI4JDtgCig31qcIeUw9aHHZAxl0+vXIIPuU2HFhN8XE/xt7IO5KHMXCZfboyxTVjqoe5meORF
hUciUDwIC3bjE2hKvGU6ItToUQtZ+T5oo2+9ar1N3E23UAUQAg4gRubkVJQuAx2C9s7YCr3rWPFS
IgsjdsrKh4uhb4NtlPGeE5BKeFHtZfc+Pp0zM5h2OLTBvi5T3a+LMSNKGjlPsnL6nIeaVXH6GOfI
P0uVBlcOh0oENbz1mQIYPkBOYaKbztulZXXDfDnsLb3v1oLvbRfpc9IZ/pVPJMBzPnX+tTOQI0jC
On1/OOGnSfFEZSyoTypA5Gjmc7UZSr6+7BZeI2pfErxLNb50RourLupYc2KR+deW2zaMfvNnKVko
25b1w40N73pJ8IfYEEQ2RHcxtpKO8q/DKmuZ0ylWsreTFg7lBpd6QckKxmhd2KrauCMf3TJCOyS6
fWBb1vgSy/JIzGG5ioLO5AlGktwm+ZVT99UuHh2fm1DUV12jz9WVrbMOax4mesRgsgtLrDOPq5OE
AV1/l5HI26qLnPyxz3zrmzmyWg36GZHmYl1mYZ9cpnKKdgP0O9Y4ThIrw+jlZRrJXYckYj1ULWhq
h3Q7+Me6meJWnxH+BleLR4g7raiWFMBuXCvuMIBfAo0OEbvBp6GOQjwxZQkuShVE27D2GBGrxxjw
0mcDoLgBeunOge/AzI6C2wlt80tgqf6MoQjn0Upd+VmXHyjjh31KWuS+CCLjom+TKwdI2IORpt0V
6XD9BQ2t+8R0RoSmCMb9uUoIxLXkYQGaxOAXQGxttOHHPHv0mrbYIJV6raKQvNE++cz7fNcOJgZk
v8JqGBW4zokRvRIzakW2RUhHrvhiyAp6iMemB++GwVcSA7QhPuLUlqw4ZuEjLTYt/HWE9TG3eFtk
XdHVu4V7sKP2wujtTqhkfVGuwdBP6lCQ7druGUuvbIam46rvArLtCdthMUsp8hoekTQoNPUx0+A3
E+sxsnesf23RgjNpFnjztZMUSJbw2SGkHJtiVRf2566wi9PYOGDFvN6smQQjLAQVrOicFrOdM7Ca
Ks89m0cb3yCbT96y/hXeGN40zJ1HRvlpbOxFMhTxCR6uA9oVx9PgnxDAVrByXOWADeYs3iqCRILW
e+3mNPZXPvGU32qJJJYOhnecmDZjC5gD8hoBEpuMBifW9dn3MrgCfdv3H0vXg5qbChWAmPfp0PR1
3NJudZQ1oM+yuic/MzO0v1N+O6bOhPLfchkJcbhGllh783Aq8zTbYKb8InwF+IPoJWMmT0BII97Z
Lu8XC8dwDeHcuABSYyAbJz1qZQh73vOe2g5J9Oi6FETgg92onul1+Ey2Vbb1Rjvb2lquDZwW42Vv
T5ewfcGmMIs0N6WwFdDp3FkueV2jlwj0p1plVmcwLMbrmeaGcUwmafo7LypY34TL8i0iTidUS/S/
RhHQjK75wocM7QKqiln+jlX2Jhj74TCK24fa3zRp3tOnF+9O2N2yRCQ7mvmBGRLrjT3C6Y4Uplm/
5ZzQc7S8nB0i2SDVcK7IgpZ43BZncO8U6Eit4HeFGk6qH+sK/fvQIbA8OhQUu+8LNRIbeQf4fdrC
ulMm076MNXX0AMvm6iakw7X7dYnxU2UYmJZJaSgEIGedI/9jiYEmVBYRQz8s4RzCypB8ubc8mrKM
qzODNJjjrz/P+qmm0R/oAVHDYOU4jv+ucipp7kPxyXIWFHyhK1aJapN00L422K6ege2RZwih6cqV
/vjxbdsB70YOUUwG7g5lvrEOM8J7qqUZ9lPHvv7r38/5u98P6CJ6ae1Q+6kor6cEIhhonENcFOKk
hq54rRyCL1ZjP3aQG8DoTNscb2y6ilOrv9T8/5WV8RvXFgdtZizPHGXKk28zv5htKs8uqTHy5LSx
z4SN3ads05bZexcAOGmY7Pdo1w5RyKrsTBSuWxI3w1tHmOKZoGwErgH/sydv3LvG5cAGHM5Tfmcm
Sfr0tiuWpRn463HJ7Pg318LS9+Ld26HnVMAuXVci/373cEQKHwm7V3boXYJbpdFVKyAOINIc8dDg
gz+ggkNSjt51JzH6roFWn359O36qs4mlcX0ba4pm0uL/+/Hx7GfghnWCCCWg3t5LgkDO4Dz9bhn4
qWPBp9CosInjFrbnvW/EqEQNhOtVycEVHJ7fonvL2gX1gt40Wrk6qnVOKR7QqgwPv/6C9s/XmCMK
OkhfzxEd8b4chnsphjYf4wMw8yhEbIOa2QjD4KlQHI2BUsj5KjDIlAWod5cFcwOYQ44QCAZJ4GjF
aECvt9DCG2AZDuLTmuMk/P8D529kW4i7vxL+Cl3BCDsK17ff/r+T5d9Nlhn5spL+68nyRfISJ9Fz
+UOr+o8f+rNV7dsfsGGy5v6V4/RXqzowPwhcfYEUNM/ojLuMjv8xVfY/WH6AjRKuE7AaqR/VP6fK
tKoZQWssJIUuL433f+ydR2/dSLe1/8rFN2eDxVBFDu7k5KAsWZY8IeTEnIqZv/4+VHe/sKWGjf7G
76ABNxyow0NW1d57rWe5/6ZVLd7sRPSchG07qNQBMzskyy8bxw+9J2zzWHOyhhxPJEoEYvfg4MaD
dhf1IS5tskTLaMrLiyQVxsCRlywCZKkR6I7Gr9wXFcOSEnhGkuV45CZynjTmu4y4ydBa2ICI1nm3
AGLh+PzhTt/8uT792JF+s6XBQOIH9ri1JguHy7Lx80/uNR1sNj0T4oDy+k5EhbF2OaZdTL0ykYxM
VMa/viAb888L5YLoNRk6OCQJ0djinv18SSPO7MroyvBMV/ICEoKRrLOevWWfOJg/sCvWRn0Q2sSJ
MDDYHted0yvn4EsWnp0bRqI8AqGloTD3irvC9GnJ1m7leENCJW6xEpT5TbQosTJLtPPeCYrynDSC
8EB6OuwRIg00We4acubaHTu8HCTIcK8N2Y93oNyo+4g7eGmLqmzgOXlcyqcdEW61Cpaiw2Vavxok
U9q15BvhcN02XbcLCLAAT4jXlNE2D8Fgs/Vqm6PQ5BDluZ3bSlxpQuDjtQrjKSSZyR/CLU0dMCSR
k2FFi0LrQSA8hAOoGJ+vGo29gKHneBPKgR9jtGJv3NquReZ8P5D8LgHDRNdjlPMTgSC3jxx6ovGD
xrw8xxTdCNQthn/N2SqZSFzNKfC0nVSTrJ4sZF7RqdUNz18Iz4R2mnL7u1kXSLnszBo/Vp6Aj2lb
LXcubqB0Y08qx/KoK4y8614vqe6BRLFA7dDzu1UHSm9LQAw7+DjXyIMNM0miRVZLR7HUxeIiwV1F
fntauC/gKoPHbqLm6TsAXmjWwFxt6ljeRjSZIEE1NTcJSiPfgnQYdT1F+FergzNDEdlyHwk+d+MF
4hCDmMSP6qJjv58YY1NpEl4pziEIzug0L1+JWm6OX8eE95FiQfR6TcIg1rjWUOu574fLCDrlreGZ
2MFokMFOw7vhIcglsmXbwEtCn4fxkAJDqkFtyt7KyBhfpqZQ4xbX0Tg94Gdor9h9qM3yJEDrOrsd
tsmkdS+nKZSPRq/E1dBX2Q1pM+GLRXPkQOPY8daxVaiXIkx7IknBTyEl5pGNBrwQPQQibx0ly5ke
bQbQM2uULkpvCEOPBgTF9taC5kviSK94bHqtuL1DnEt9DUPKtXdIHIwiW+ddbYNSnxwvmm26Bo4B
gC0f+e5im0PC9ymZOgLhYWcm36HzjndxTlBmIjMyJsuQZ6RBWUegfOmLBxzkfD1ZCi9wZRDXJPF0
zRlt1CUGkjvDywWqhJcyrcoh2DXkXDdPYD/HO07zvAjGrLjBsVVZcp+iUDu7+CQrEskb6v0+oWeZ
BNZ4w/CiPnTRPI2Es3bcetLquQpNMnI8yX+mNQgEgPui/MW+07nUG4A8LP2QzrNhPBqdmuuL1tKG
vplGHGgEWKHN+DDnlJEfYsfM07ugT7AlYAaraYba9nGG5dKv5innXlJTci9Hc+DY6ftL2CYzKH0I
Mg9HPnII3p6qBiKwfn2Q09Hgiytx0OmN7JeXotVIElfjgBifxby0HuLOQPPC9CmST2PmddZ1EiAb
ReYrXnN2BgG40+Pw6C1EH/ClKE4OKgh18kkLjdR/5XbYQe3Aa9OPmhVCRBhoyYe6LvOikB5nGyPw
tyoLDbLNUsG/hCcjOTU1EE0EglpcJRDRxo9eF9TpNwRQSG1WzoRuhCDl3rKuc/afuUYviFr/GBQW
0KIVYVimeYwsmx6BK5b+vhGHJobtGeVoHHpXBZT0J7fviLGfxb3qw5H8trzsPmC5N7b4YyLIIlWz
trswOtqZH+CmD2JoU3E/rIQtJlRUKncPdH7kgDE/qY2YNjql5s6hAVAgZKomgKcZJMKq8szHBmjf
2s7NTwatnhVBynTgpqJdxdEwegeRWuHnrAnUtzG0Awy1urhuM3kBBLqetmmmx1tZqvCTa/fFNmeT
2nDss+8YuhWfhBPlhG2btJvUnINcgtNz44fQDFWVUp1YhO1dxlWYfbCSRq18s2l3s9HSAuhHEmo0
4neGTtV1n835hUuHY9uhEb9lWa8+JX4X3fdOdjMoc0z2um6cXT3VI9iustj3QMruw0ZmH4bcacKd
bgvsfWxg0AHrGUSaj9fapk8BjQzOeqbo3sS9XT6w6VRPhUuG/SaZm2LnxWb5MZIIvwRbD30e6XbF
GuLoeFXJ0Ybf1eebMFDN91gDIcpwUh2sOQl3A16IKzdslLOJ4PJNmPY4DmwWehUN2bzce1k9LVMu
uzyqaLR2oStuk6Cs9uYYoX7jMz4hhab7hPtcHgvqr3475aq7qlsnuPerSO6NZk53LhSytZEYs7eb
JimvDLhWZxbs6WAWxXQcDOEfZ6BPIHO1XrcYV9Z1NyUo3Rv50Mf9/NU0s+QMeXw+60Kj2vr1CeXd
YQ59ET0n9Vrj29TeP59P6jK3CQFCqDy2Fe2UYmnrDjabkGPQEsZCWp6RiunDr6/6pnjjVKTQYUAZ
XIAjCgLtz1d1gjlS0YDSqUb8+wxbgIWhai3OGL++zpuS/fU6mAIlx2ULMMzb/AdI9rJr/DA4OfTJ
WVNNzZq9+EfcMWDB+PcXW0a+3E6BMuRtsIfgHTZCDoEnL2N4Ui46/1d9wGsO9K8v9f4gS48ECwpn
cROM49tBeg2qtzJGU55sEHJXBcaQvTtg06EXXp4bReftX18PZj8hMAIkD9CVN60ZIp55bTP0VPMY
BY9/bkFgyNkx3GKZqjTxxO399TXflN58d3y4hd8PmYYv7+1hfcpDp/V165xwZ3C6UngmUJn51KqY
mBaOlIO+xV4bec+vTXra479+SBkEutxnkyAByzXffOiycGoTSaQ8IS7Th2FAgj6KoTz/+mO+fxW4
CqJfX5JhBufnzQuYBdZQBOS7nABjkq8dYytQ3vS75tU/XYWC0nPdRXfxrl8jW9uqXYPP8qq8kDET
JKwi/x+PieujLLKJ6/YoN9/csbRmOgxQyz1ZAcYXOH48FP0EMmiLpENctdXYz78p6d6vX6zprCZ8
LMfmV29uHzTWYBoy6ZyMMpBPApMI49meo0iX0S8s8OZYK4kIOvjN0/l+ZSEvG8mM4NP61rs3wqfd
DzfZteDkkPIeEIx5biWCmTnBDfXrJ+QfPiIPB9ImzuCoV94ulgoGBpfKLZwci3cgF+V5bpiQZs7S
AF8quHF5an590X/6fOjFPYRtLi2+tzKxHn+ZHZHifMokMpYiRzWRmV60p9D57Zv+2kX7oZvIq+7T
nYAr5yhfee/ftGXsarKeMK1tMH8kInfB0CkzuwOLrokMRLtDc5Nj8jhwrmP2NzVXfQ1rYUcT0qG4
KBlY4gb8KrBccOqcC+b/Xiqr7De35f3CiwHUVoteCgWTeCs1K2J3iAEM8ITntLCJ28IutLAImxU8
Rh61xOdY/+tvQrx/dxEZ8lYtrUh0bm/7gGFGvyRgjzsZnsFZd/Rs6ocW+sJXZOVsmdAel+c9icVV
3WX1M5aZWWzs2B/v6saqs30ddvPCucZ91uIEjf715sBwAOUkOjWb7+61j/lDP8iEuw2Skbc+nz0O
3UiFP4mQYX2T2UWMB8f8XRvn3bOJqHB5G2jl8IiCcfn59FDDtubQP80nwH/OS4PbNllNdcFjOi79
9F/f/n+6GH0jm0a3z1LzdhdAzeGbYe1PpzFktJ4UcHpwDVPluGZFlfTri737qvlkHglZwoRjx3L2
5lyECF5UTWBOJ6T1FJZhTGAO9OeIKvHXF7KW8dVPrxxyOMSS7Ah8OElf7Od7mNlRPMpKDZwgdNTc
mNRw3drwmjb9EEBPbs5V0tMJcUIMh9EQMfjLKmVresnLNljW410Up/QJjIFiiXkjJthZMcI2DUkr
i66XvTOzpfsx1IBV9wPTq5u2AIqS/9uFWBI5SEA9CUhE37w7CsUF3CYFy/dkzYywB4ZGZ1y38T40
J3/765v27uXnUjwDDqMAWnrvBlTgGqy2H7EiauTE2PsSPn9dQlQ2wNOega//tn+47F4/fEv0/FkP
LV59hgAIkN9+S8Wc26LWrnOS9eh8k9LqT9oJ/MfXhohUDV2des5ATI+j9ZuVznr7iDiLSBOxps2V
l6GXa//8iDgZGgekNkReQKfK542ZEE8OhA+ehW2thzHwPgMeSJ1NXzJvvvJD1BiFrcP4YLUTYg6w
8dOd2eV0Eed06dfUWi2FRUdi/OrV0adz2SSQaUR8o9rJKPiXhtg9+EiSmFSnnl3eukmDzGB5vDKD
zWA/tVpUpx6cd7OyZDPeuMNIa6wJmB+fUxpHSDjqPlQbL2QKfemaRqo3MJbz24Fuw5WWrbEfnVje
lJMw5n2JLwqYTwszylSgjC5oS5vFulFu54Md19VFm2KtQu1WzcASpnqmgJ7jEx58scag63Y4ekRU
Q9Lq6tht6X2bPfgwe04WVXWGQYKA+Upk4usAppumuIFfH5Z7tTRDAfdEN/008msFWro8ypIWJaoh
P4gOsk+piop65nfnWv11+IQ6TOfFz5ZzTV3xrkVF5gIxLIj/xQkVLtLWSY9+egw9Y7yrxjmPbhAq
ZeVFGtZ9e9ug/8k3KIp4u0uRV+ldOaNo2eiuFfWOifB4l5pIjUMpy/QOHULzlSB1PgWIJnf+huGq
cy51LZZW1JDxNWNF5y/y0d0XF6TKfF8hbGZUayXORb9AiOhowIraxRB+x52s4CVs6IPQuWrniEa4
l09EXqBf5F8k7TFAFDbYxbEek864H8uYS9fpzK7lmygH6lWU2Q35z0PvtncixmqzSXlcohvqVRz1
YlKggVAQOse+10QubbqWSOW5KrC0S4sl3J1DnqACajbCTzXE6sIhN2M4RpjQybgZFwtLqTN6Wl7V
NfN+zKhhV4xn6TIiABj1gyhcncEFcHnAigh59ZURa/aG13MAPXuePgz2tBoiyRTuBCwG5EZAI8Sr
6baV43e/nYMb8BkoW19bcG7W8cPY0SgenMRyX+IgioJt0zXosv98reSi2jMXF+yg7MR7KUBaa5rz
k3gQo4iYgrIr1thP0FastXR5impvcQtHmct9tZqlZ24nTfcZcfLQ70a0kTd/jmZw3b0Err0cJEKH
sx2JwghNRbJ0YjXt+VWVUP6MwqQD/7r9KdnRZIzoXakLVzGPWKVmPCbQulOzOSM14jXNK4NJQzY5
3FgHUCrp5L4VxrdNUfODCJPeya7KrOaumEU9fupGZRvYbZSbpnde6Y/dpTtm4kEmSeGsOzCZ0zfP
YJKxRS9uObeTqOgCRxNnY5v3b1A5+zFjAGDwEe0KnhWHaQ7KUKe11UcO5ikuLpecQoa4GWhmCGhB
gG5jzRLuwuTXDd36KbMREtBBmz1aEgjeTrlpjrTa6JC3Hg2yueuT4c8d/79z0t/OSdmyf9h+38OC
YxRBbAU/z0lf/9Lfc1L/D8Q5PqMcSW+Cc9tffh7f/QPoEoPQZdD5n/Go+QeSjYUzi2YMRPBy8b9N
t/IPOkMWfhgBMpUD2L8y3SLG+XnTZrNW1lI2UWXTCkKm9PO+qYVEcV2HzGJcc6xX6NJk364c2vzT
qpJO/2yGuWJ04pZ3cTUVV/Pgo3bxGEGsC79LtkLF5n3SpjP2P2tMrwk5S7BmGPSGfaX3ox/bJ1SW
uGwJV643rkdFAODOd+CoMPJCw+5G5z4bygsz9IValVZ2gVYqvVGljbXT9KN9oAK1d9LMaYk7MGAr
gdnZz3GkjynHxsuuIX5mxu1i0MdmxwX+ARoHhbX8GHdW2a0VCrv1SLd+bYMHQ0VrkRwBqvCurB0E
WkShjseO2I90Ll8wvXqXc0oy0kqPXrvlDzAN7OW4S4NRXg/B6LEVSp8k8gUsdFwUaodUW8aXodT1
d7UEl5NX7x3xB+hv4WgFNTiaStzEUdUhT7b1ndM4hEqlymTvS5MJ1G9ifcOjZ64Tl/EJ4AIbdSZT
qSsS7cJzU83GFyy4SCNQHrJ6z3VxnOL6qffHGnLUMqmJvP5DVLXtve+3wEhAB+vPywjsSRtp6q87
1yFsCkFdt5oLn+rLK6iPOeWsLCIwjpHrp2rNkUu/1Gzv3dpyho8YxS3udJF9JkukPfhz3O4EYfFf
ZrPLLmJTXxtz6J5S3VYnHczzGYhtj4VXNTsFoNbaaCyWSHynztJ8qWH65Mc++CvuUse/hud6ZzV2
dp6EIuyrzCUfdPTJTRZBdyFi1wCjZ0Z7ZHrZA82t6GPaxsTLDUVlW6sJpi4RP24iNpS3JnlwBDYw
8+ABPNba6S47x58bUCymjSlDMJyOsFTDmZnMZj00sPqz2UYHzkBw+B4nVqfX1bjUf0XGHlolUXET
M8pbOfWkLkJdkoM1TyhDNb7lClPEBY5vMZFXM0ASKR1wFiu3rMJHPBaWRGMdOp/rcXBAITAl2atM
86eYUB3mimzDDSNzUhu9QlwxyPBvw2CK1gOBHbATYX9M/UZq94qUoP4LsKL0CFyYiXViGNGmbzog
tUU0nue5lSRK+m3xwS+T4AkkbWicgtqqk62PtfprPZhNh+dz6O56IBrBtp9S8dz6WVCsYed0t6Ir
6k+ak9narwbxksKZ79GsttNdw2DEO4C9GgBXe37JPHBqQPzZo7Mi+gGlThcI+9HuzehcMx7/DGnQ
hLnGLhaulZ6zQxUW3qcExPll6o6TeeSE5z/ghi2JN0tUsOBysj7bVGFTgmot8hfOIf4HHaPANYdq
IyttYzaQ0ze30hPGNSHKYht4QfGUhF0j1pmGBM2XVejnVhEZuALjWB29oGwBCfddTvif618sVNFN
1epb+g6+s4I22m4xG9RIU7Wz9Tgko71VSFv7rtmMThVvnMjvUMe3EONKoU6u2TCCtqPE4z44yb7s
OpY1bU9qDczV3Pcghe4sZMz7MjbTcWP4beCge9Pms5VGWBIcVtQe5wTU1iKPkz1WgewYTiBzUyfg
ME5sZntHzJPDjVV58hFtfA0LV7T2wIoWdMcgBEAJhmWoPvVqYubhUPUeEAnjynbNqbl2Gm18KV2F
tL8RSX8z1eTW4NUJ/VViWz6Cf/IRdgaU509IlodvdRYNz5NTiEu7IeR3ixjQI/vInXSw9gO7vo4m
P0g30GByjB5DwHTRwM8jzAqgQVNtYPwOZy11zMg7rbGUq5NTTbC+iyK79cFKbvByB8ckZdksBb76
0cwfwsLt9o0GF7tQeHq0Ewy4GKJOxdpve7mlcz1/nRlw5ttewIkt7Q5fUxn1yBdML7keTWwG3dnJ
iJls144eqvgj2LWsOEzKISPlyZtSmVqrSNuibUEQTk1yHYyBgVcqkdciYcBMLqe+k1Ct76RQ4Q3L
4kjrOp2PfTg8uk5R3NU0O+460QTWisTK4HGglQ+1UnskKqpiOC3k0kcPJwSL1MBr5aGHXEID8xsk
PPUO0iQInDh1qC3zZl320McTV4cs22x56zGf4qvO8rtd7ak6AViV51eJb/LjytQgGyiLuDGUjbzq
vuWshG7kBfoFeT2DIIJkUATMvec2uHc8LY9JnA4PYWdwSI/6IPpmz8Z0jeGly4l9qUsqwym48mGG
3s8848eQD/6limtk4JN290iiYHUF9fyJHMQROXttzIdQZNMucSYLfFlLLmsLEzltXdajLhbz2Wpn
dSRTtcTHkdyg0mPmXFv2dVASVMwim4KLmYNjKRPrErdbWAKYchYpfEcGILKC/XI/H3S5RJ8ksz6w
XKg9uEvjOoUebm8ta3BvM3+OvgYt6ot4NJDV6npEiQVWARztrKZbK9XD3p98/9iLrnnUQQnKTLj9
gfdJTiv6KZogL+XnfEXAfyhgJnPTEs6Cc8H269vBNvMYXqsNONtXAlxqDKGpzhwytMjwnZU/Hhs2
RuoIa7iC7fPFLGP/i2hsq1y5jVs/AVqPPpmwNEBrG9WedpcBAKhnqeHxi9iknYxoECjXahf3SXoD
OH34VCmFx78V8tkqY+/amgrevGhZNJmDWfF+Hgb8RlpbVnlfTP4TohMG/33kRRUD3roTa7PwCDVj
gu0/x0aQ3tP7aeobqZu4OdgKycxqlpL00jwRtXlhSbhF+8oXhUkQKGGuQImw64iLkr7TvSY0GLIB
kDM7Ir2z8qVaR6gUgjW5l7czmJPk3JI2mQN8MqInt7Ld+MWSvOJr9CWmu9UD3B+kJdDzZ3kpxDj2
7b4M8Zd1Jx5Zi3go1ReosF7qYH7m7Dt+TFOj+JL0o/Xot516IHS+OqHgeagLNW1zu86Pqm6qterw
A6hyvJPZ/MwC+B0o6UvSymfVDd1nJr2cIBxo3qvG7Z6VbyQHqbzsBtz/dnBy44Ivh0oYH/exoB/x
3Z7dvli1VZ2mK5wSHoP5LkaUTgTtre0O6bQGVxqReazJmnzwZKe3+WyRT0QaJ/IFRKu58WcH8L8l
1O9LKPO3JRRVVFxVb6uo5e/9XUWhGzXppS/C9gU/IPmtvwspdKOvPISluPpLZmrzy7/rJvMP5KSM
hFk8wRwp1/s3slLpvWmv0sTFlynQqUvb9qmf+EF+1JXGKq7dlOzYY56QjKBCOIdA7OhngDDClddG
5qGtl6QPhI6LkwXYm7Pql+wMInmnDzzbeOiQbwEhLVMJx88XEx2hdJFXcRAiqGEy6FJXqZ4tFqy4
m89BrCZAPKQVw+ojNNpXcDwX92iwmiICZa9eIxYAPNNirGMAqzqCE7RKKJLu0NQpmOUQzbxhoJOz
cBlfkxwApQen0h05HssCNB8/JnRUkqSqF9snuYvRPvAy7IzHCaWHWMnIMbCmZ6BxOn0vcH0ZJ2+M
BrGaCEBWX/vQDuVu8JVhPZp9EMbbvAtHsgbxBrvPkelj21oYeG10LlubrulqwIg63NSWIilOhd4Q
Xs2+EXm7Mp1EeEfAtaQ5T4onMa1hjs3GavrWhFpj2u6RTYQ/GQJ6VE8jFCFy1WqTUQRYV3clJ+rI
dSAatIBi8IhgxocpRRjDh5QBFTay3fBzTsbVNYerclsCMGJzUFNdrURYe09zN7bGthDDuKVXCH9f
zpuW/1vapsDXkrq/Ul5CSZGaoX3IaE7jEcQMPgQ4ZDXnIc/P9rnOTaDlHj04f1fpnhDinjHlWefD
rnbqigzV1OKBIZcSCwX8IYMT2G0vp/ED1UP6ZEYkeCsS59c2msXlhOF+M4oxuWP8gXuaInBDHioJ
2TAujy2Y32f44yx3tJc2sdLFMSaN+OQEOFWEyO4ifFS3/YiGCZECQetYziBbDfLUlAXn9OkBNGSv
iSP0m8/uwnPMYbRuRnh/xzSUHMuGNj8z7Gy2DYrENVrW7EPZA5KsDRHtw7H0v0iY+dlKBzq56dFB
voTs0ORJVJN55U/eHK3aRBgnKKj8rckszFvdAAIeSHt4tK3sITEq65lqlWxF4MFfYkuKR+nxUjn4
NXYwy51jmOY9aI4RqKs9fAsC4oBnDLpbH4zPRNJI2L7oGabXTC9QRINDHTaceydyrzOshju7n7GO
SbwqB00X8YhyUl4SJSCeR6uDfs9pj4HAQOpakkK1dAgw65C6PjRIo6/twS0PqZ3bJMxP4xWSw/mQ
h5V7i8VLXOGQTp7qIkqe+Uaz/Th29rkrKYm6ogAgPDvZlwrjZLAOdKhOsbbnm9pt+4u8ZTKOtJDT
cVB56m5KWrqEhmGzrBB1c+lN2r71ySLHwMMrcchGzfG28uJ4wXPZ153XNRe9tuOP9L/BGtrTYF5W
aR8TwZjWD13aDfdxLKsT8tZiaxDX80zdmuCJlO25dUvS8cZOJSdzpoTdEVGf3yA2CY4VpvB9O5sh
AxXf2+m6d7+7PRZXpkHTxzGBixn65GCnVQ7CN7hEMwqAuItMTjZoYUURHi2/Ok8UK+vAt1dV6nRf
u2Kgv5sW2cFkTLkq3ApWAjlpex0XIMIicyTdSNafIXt3Z5N07V3mYCWUhTPcJqVLCkHqTYdSd/Yt
eorpqcN1/gXpd3/LDQmuR1r4HzktisUYnm94T9pNmY8JUQ0UcYQhS5ACXZl+qGI643ztvC0GAWy+
SquvYOrb/ezlY7MaA9PejpKqt851e6MEo22OYNMSzNNHUFRd6/tsRfTDTITuPMq4EH1k3VBh+0vQ
DDdV3/pXFs2PJwLBsv3s+vUOoDW9Y1iW5qWMUzK6SRK8gv5k3U5j37FRNBPS+3KxY2fjdVZ3FaR+
XlR0PSGOSXC8+Zrc4fEYMz85VSW8Z2RcS2CoXVx2dUvXzWapoTZGNE+32KodcS+n3LXWJoybdVPL
6Qui5ZG8PMMjMbtrkuTQYDf/nEq1HWl2n9hLUInUpfUpQax1zBqXsTy9nwehk+YuVK26YmiGtBIU
NhOlKa0/NEVHTLmrlpjBynipys5kRxPDXRYTpr3i7VEXxTBMXyE8J3ROwhqXeuEOJyPM+33QiP4K
G7l9Avu8CCXr+nHAfX0zLtHSE4EPezseo1t2tupZLjnUXluo7xNTmmwl2waFuh9+HdIxWVijPl2K
ajfghz1PY+NuACy1a6Nckq/9JQTbEykkL7MBqFhh6c2QpGMIgHxv0FyPnPoxWEK1S9L8jt5r0ra7
hG4XDoOjxu/rj15YSLkFWJZ/tsPQ2xdLZHe3hHf3XoEtdCTQOyLZmzhCvMXATdlPaF5mV61jAm3w
8uYyXXLBO68pT3Vp4GxuGRAkTupeDZlCm98X3UcPUAZe+iVkvCGzidwre+huaZl4F/OSR27aXdYt
fn62a4gg4TkbWuMhilz5jPuOpQemmLMi/oeUcxbtij7HEn4OsLoETFvYV7EZFCxL8EFSL5uIxw6I
TlevKerMckhUt3wDA4Wg4sNH7L2k6Hp2Zmy/IB0sLw2K+ntvSWgX5mhfDK3vsAxOFh2ImVjaoLhc
vkAkk7bYz21HZ6mIl/wr6xILeXIMLcxoOirKmzK07A9qyYwHP5ft6rp098ZrpDyyii1DXAudbUzw
amlXeCjM5laRHvOljTTB9KKt5k039P69cMlULurG2pkMgh6AnxBrn5MoepO+ht1b/UjufUiKDvP2
cj2Y9oUX6IGvPXfMy9oUl60jx5PfWt6WQV39DaO91dKHHfxD0NbqgBmmWjdZM62LYGpuqjmrbtKp
qg/YBq3DSEDPGrSqsR6gIs77AILwR84C1sMIlhHjMZyv715udM85AXC7IK2e3DpTWyPxb20LNDmf
z2w5dwBVwaA8xOEqaRN82ZU2jrKwSJ5EbaUDNu16/hJXOqctRrDIyerGDb3H4TylHjzd0Gl2eZK6
NwFn0x0JnfmZ/oKT7AZPK7oO9cz5Y2QRvrLJLdgA0XgsTMKtMDM41TqYTWfPflfseqyjEEDgyRqx
UAcL1O+1EoqBpKniZw5oskEo7HEAmYJDVyXBOsRVaK2U0CI9ulko1jzZKKrLqo/W2hkTF0FryfG1
b5B6G+lwJ7WOVsNsD0dpTgjBQeXynqDw4OHw1VcOvhHt99TapybLCspLDtMjJ1UKOssc7nszCz+Y
aZl9cCzOgA7Z6s7aDer6ukpb/zynktNK6AZHso3oCIY4uDAw0X7G6dkHR7ySet6gQ09OSev7NTW8
iDuOmPQ789oKm2822JnGR8CODMmrVuRxXAQ9CROM1zQRpVF9S4VrXzqOnq78WouNn8ZYGcN6PEXF
MG9DDv5Ps/TOiSMfQonhvrPiK0RZgk/pnPJUiU+kFlorciizdR1IxvIqRxY499ZxMhQBuUNkb+oO
VnFlzy86Ip9KGbceKbm4nnpJE1vAvK6hXZdtMexN24ALAVNhpEQ4kyKcb7Mk/MDXYu867Nhrv/G7
jZ1xuDGyGP52bF8Sf/UsGofBeN8SOUQ08iZNPdrhecaNod0AHRTSgWfDImTUWpzCqAai2Hm7KCym
E1GIdAwd69HWaP3X3lhCtpSF3glEquvZGLEhpZ29mam4aZTntNywOs9xYj9P6FD2JARXBA54e7CW
6nqUdPgrWTCo5vF7AYm5xfgUPGDikocK5MrJtRrzEhJqTJtxcNazp9nmmig+xhXh9FPTzmskSe56
crphBRYovCowIO185izXrsmHS7xsG8+QO2Vd6XaNqKhZ/TD4+wfb3puB2uJ1tAj2BE6G6ZCh2lI4
/iAwiwJnyuLOi49J3lDWGQyeTnr2WKVd5lb3jlnUXyrOUgVbNnzQX1+c+vYnCc5ycaaGjAw914bJ
9ubic1xoOc1VfBQj0YFzosFjx1kEYcNP7359qTfqr+VzEnfBf0v1+17VHddxInG3canKIjGId2TC
TDOF5bdfX+cd22C5EComn6IfN6l8G6+SltPk6BTuaFcF0w71pXOU3WuMX9ze1JpO7kXvR2bMl56/
VAr0AKsK9HUjiJbiOoj46X79I73/itFU0qnGYr1IvtWb2r8zwYq2VBnIPoDM4jya9naymACdzEfk
ZIaR/gJ9hu9ZEBv5eu3/9o9+1z9adGU/fE3vRvBX34b/ObzkFW+75hH79srrPH793//3qkj7TwdJ
vY7WeY4QEv4whlfWH67LmsT3uWjBX7N8//Yqu3+gp0TzvvAs/iJu/tVUcqzFq8wfX7DVGET+XWLv
2zeKJ4l/aNExA8/wzLcPumPIka4D1HssmFT7s6QIleHjDzflH5antyvE60XQBdK/4nO+02e3ZW9U
KHeB+afIk0bVzFi8erWmMGt/85pg7/5pMVou5XBblOuYynynyi7hv9VJaM+HsScpPM6W8HAL3xdM
RWbUyEUPudAI3GbwvWB4y99c/t3tJFcLiT09PyHApL61nVgZi+4gLQ5oxfBg5eqjxyny1zfzbRMQ
ECrWbN9SKMLBO7wSzX9Y67U2ps4MRH1wxfCApfMRaHG57rCmrAh/4Sn9j/P+H745xNNvbygCd9ZA
nPQO7nhYEj9vLQCAOKL6TXOgEwLZP80F1B/fyE+pG+QAmp0PzisdCK/2QgqyyyRHAuvjDsxfaUJN
GcQrZYUCtSBssyMOOMhDfUnc+Jo4PIhEzSudyKoFXrEcZpFmFnW0ktz+bCXDPuybljpocV3r1rQe
p/9j70y2Gze2bfsr9wfggbroEiwlipKYVJUdDKXlRF0GgADw9W8GdXyuM32efd0/nXTDySQJAhE7
9l5rLizyql01lACMOVEk7RCQnJhb60Gfp+c5Iw0ydWMZryzT63AYt0F5cSkOX0iyqZko09OIYqL1
nJ4sDddB6DTaHdHzMRv3QDLlKi7xJCqwETMgp92Ow7IcqHPvhkwbt1ZZfre94lyn9q/u4j/2yAhC
afvlTaNPX2MO/7xFBrPb4d8kPHBZgxlvd3mreHMVaHmRyd+6JGgPHulhDVDbdQqadWObpFrJWrqn
abLUmZFIejO2nj1ic2+yJAWoIbyGgnFEYKgFoO4E0HEjy2hctvGld22Shf081IMxxl/JqHaS0Uis
TBFtMhx5d5UgJgYgNmS+Wd46dDjzjey0fiYlcI4DunjZMG1TfMSX1sOmkUCpD00f8V+Da1sHZWBE
BtlYXec+2ZWnvST52N2TvsK/4yOuvdRGPt4WXTrsaZKii+g6tJ54apLbqGy7u5qUSlKPiMylwOMW
KVsGejVBG5msDIQCg7kd00J/hqYO+2Vsp1BLUnN4G1K9NeJQn40jRuH4kiYt4K0UVFLEKWqdtK5q
PKbKJAiI60gOVffYLFX3UHbiGAWz9cbxo7/Yg5XvWy0x7ozJcvdlxb3AICndDn017arSekvIbZkh
xQ0xxHprgimSBo86ApYdpJbubom1+kEh4kz0EHf0HJsWEUOhb4kAaN9q14lB/LkNfKrJSXddYA+3
HJWg0i6J+4A5dxtFFtLuqPcMmhQxXY48YXDpvExjDEMyatcoXh+Jd3zKCK3hOJ6BySoJMKMOzfGy
jhgoBkZlOKyNnWkxQmQ+XuznsrcPTiPa2xm6OgrI2Knvy5l9gzsacwCO7Fh/tKJ2fhec9pRNuzqO
cabd9rFrQs0JEoKtNBiOWYkekXOrt271lneLc6vmeaEdGNYkkW2jJkHir/nRm5/3FbHacbCLo0je
ToCxmJ8NMnTpoYM41AlPzBliwSOmCxMNU0g0Y7Cy3ELe0LsyjmoQuI0UULGu6ywsc6KaXC95RwH1
EhiouuK+188pKo69OVpfPX5XzS/iL8DtGVJ7XGkrXW56G53VGOUdyURav46IxVm3PiZod8nuNNE2
jxlCnjWC2w98ycJHmJLPKz+Kx0PE0HpDYOnjNA/bnsHxPtPog9WoUnYLdDh6CW77hLbTY6grpLZu
AD9uEXZZ72LEX1wnjbsR0xaapXVxnCYIKyOn7V15o3gYtMZidKn7h7SU1o6IOU5HY0LiZTIoV4Td
LKeoyHvakRFp3rXhF0cWpIX6OeAAYTpvXY0Khjh4bSXRl4SYT5FF6cmRPKhdwgaArk1HMBerZKii
NKqTKP1DMZpPeUkT1IwM5DacF0EWakg6UK9FuebfxVH+W4Tcicm72HiDab8POllr2WCN940tygCG
Jc8eS4J7n87ZdMTcVBzAlHZ7ppj5upaLfK0xsK+ohpSjkB7DHBYuD9BKDQe+B2hFXwzsLBc0SfYj
Cm+Xk19ghEZRZmJVO4WFLinpNy4Hcp4Td/ooy5lZfFsRVUaYdE674NmBUrifA9pJYdsVQ2jY5BNj
HXI2hY9VZ1g8+0jgm2wZui/jfSl8bU/J7IZt6/3qGRbihxH24rqNnOzgZ753KcRk7NADl6gFCTP2
xhkBfk7MNZq6ZM/4AzDZNDh7BwXPvZsa8Ku0OP7qOxtAZfOumBMu/whHw2DlIjmPnjQXqbhYOPVD
Rzfolmp9bn6xW3fjIrB/6RlofZ1GOJouAb0vorLWYD5kusqarjsNRtNv8zLjzkNCtEdkCG0Pnsea
zfN7RVgrgaUdkYJxJA7sj/IwZhZrxidYrzeumD1TIfeuW/1/i/y/K/LxzuKP+ndV9Kci/57e3A+1
/ecLfp8Oqxgb6iJcXYSZBhR9/54O+/YvQOspBP8XgP/7kBjgUOABzcIf6XF65mX/OzT2fwHCje/I
xkDHyzGc/wNs/p+YcYDpDMXy4c6ncPwTvjySAGmTynEO46Rifs1syZnHYWfHbDiG1uwIkigI1Wvw
nGyZM0aYs7FOAgidnpyK4C7bzcSLbpF9GE8AQ/9wJf9DffnzqZZPZ+p8fT4gbi73eg7/QzEbDOSs
8FTZh2y0yUNkovyAuq86VtfhcJsWBAs2OqGRTc0o+6/fG7/Yz7Ut0UKUt4ijySjA7vWTDpmzekEo
SNoieYtey5YULBQfaXCnWIUuikDHO1IaVy6XyfVuJztInwzy8r5OS7V8eINoiahaZusmLmKxyaHU
7KBqDPmma2v30Ut8NHgMuJxDJMv+aDQWdDG9sVdLBykwAzisDDKivE/MGZQmox4kN36LGE/SBVgP
A3mLK39INFa63p3wT7rmG1sA24/IktUi/PrWEzYanhq+ITiEigRVu6KV31s+EKM2CBL0daCXCeXS
XzQ2jg1RtpeBWUFBAl2LlcFzm+pEpzTeaIkmx1VXW+N+1kqSc7TFWmV00WecSHIEpEpyYNgkzIRL
8kReK2YKzkrj8HGEEBWhH537F19CkliRlEzaMfuemgk6vrv3rXzeyqRwkWabaQggk/2No3J7DgYt
e9RFmhrrLG71t6LWXfxDnt6t/WQKNnKwunQ7WhOCQXrC7hlPVQz1tm3dgm0/6S/GUCeQnj05HNTo
O15XZtWfCRwgkN2wJATzFEjftkQr5pNQ0uc0FQmJJmzJjheLYPdOl+ykqQlGFSXmKusWm5810+y9
AwOF0Qot8BVzhVcvm33EW271kFfdhPauRWU8QFZCHYTci24vYHBq5Q5ah3QeEINru8X04482Mcct
DpAtwsNxzZMaHFzTK8+LOY8Wip8huwH7nK19p/feE/Sa+6XUl01QND12d5TA297s4wWKjskcsB3t
CfQ4fqYdQw3jNtJ8Rgi+ET2j6R72vkxUS5sEtt9sqY/3Rk1BumLGWf4GZyKvgZZggOI4UpGgjeIg
Xc3j4kDu8zo3W/PsfUliFSpD4LdKmMmi0pVfIDGlU7NqPejZYUQ1GYfZFHFW8ps+/6iyJErJAu2y
nanX8gNtHdFyY460OFlhKxr1O9EGXfpOgQ8mP6hIYbwXgjbVMizKNW1l46s70QY/zg6xqItmMbyJ
gmHqeCpARf8KW1PFowZ9S3XXExu/6Yeu0jY1h5m7cTaqORS61xsEgGpL+mW26N/tOUQox2ZUUavU
VVfGOLiSuPlqB5IeKXWwGmLNDqmUscxJ4MSQwFbQV8cugfFDFWzV76LGVmbQLOdWn/T6MEPJOBse
i2Y8IX5Y5XQ/77NlYDg54HNUDHrerVPfDVC+8wWVOsmarSMigWbSFi996pLG10F4Y/gd03e5hhzi
OCJUkRjmNzmayGcCZ2zGdSJ5kDdkb03aClvV8E3PaN/eYTZyUDVEEslNYzb1eyeKANqrVizb61JO
lB/Xyc6ImSXvnINzrvXjaUrN5bkQALJqYrGsBaPiFGGaQmcO4HR+d4YByNqNP6Y6/8ljcALcR8hh
bApjY5HjaxVPRSoQCDjVO6aHklsHxQNQ18U9tcLgE3Osr7WtHPo0U3iUBouVWdzPVQLHzq1TUyjB
8PRIFJF5b0MS6qBJ+8V95xRtGVakUDkglsn7Y/ZHeUyNm5RHaEweAgQ+Afdu2RA7iEKKqN+2m7LV
YjnRsAaE531lgCnnFRcH80ERL5y1a98leBSYuN8RuejJt9rQaphKM1Wc72b1KgLfx+CHvm4uRf1N
GP2TNUn3MAZB5uwMUj8eBxClxVpD6jnu/MRHEGSQ3zmuzDqIQtvJoq1BR/0uscZI4a3n6phAI7iY
+TCBvUoG51fUgAgoRstItrXMibqoNWhZxFAd7SKDHZOMyRE0VSdWyDFIbW39hpiqqTNuYWkjBzHN
xUMGGmmXnH0GX6gVwPoN4MIg8Co9M3QdweFmqHGTortUWZeVtJD3G6ObdTRJljh0YsdGe8uCL0pL
vPy3cPw/BS/Btvjb7vDNb534bf6hfPx82b/KR6KVAh1pIJJ4lXNoKUPWv8SFnkN7mJOwR2WpY8fi
//zeHTZ+YdDiYT9WfUDPUqjj3yWHPilOKleF/4NoUYck8Q+qR1rKP5VIga4yjwFq+j7bA+eoH9t/
Zgumzxqcbh+MGuP5qrP6DfOWLr8FgUiyhc5s80vM7XlT62kyHMa06h+TRhtLAuUM1A9dNxYETecB
w+RogMA7oMszmykO4xjQ9iNaA32ntAFA6VvOpkiwSR8wGEJic4ouk1k5r5wX3wu8LzH/1GXkYEf+
Wb08ii644ICBF1nRSV7VJMwS4WxQgXRUtHeDVKpCToDGWbhM/vum118DOGhg6rTUPFeVzG9ENyK7
IDLjcywnXY/CwPGmEyBisTY0wzhHxFVsSvhy34XZEdnW1CwSq7FEcQGeDhME0hWEiyNkwEWKgKAL
ka2uF+qKHum85Bu/P2UPDGAkSsbYHRwGzf6Oej2ow6wcDkue2aFnIYtBZCwxMpkVLuCVWwZl8DJm
bE1hVfj6q1ciwXSbMQgdk3TjEg8D2VGiOxB1w7sb6CxXVcYAXaR9APcPU8MqgRHkkJ2YEkQrBZ3x
LvNpnpJsob0Ng4WgooeatwK8bhw7XwT6TjpG8TznhUdASzwYrx0JSGwiE+oP2g3JdO83hfZ9SWQQ
TlYb3eTJlHxonLJPDY6/3fXzCfWpuLM7lmT+PJhFz49xjZj2XLRuW70bqh2uiRGGPOHH5A1oG2wh
/QYkpxJl9qlJvwNDTrIaegK/jxh8kwTcnpEve1eg29kmDnTDnbWoPlUWLdqq0ur8ZrHrw9jZ7B99
NnLGZq95bTTdd7dGM/v6jltFpQqX3At+k99kgxBr3j1lUi2cFCeN43yBGVk8d2AvvwBlnV/bJhFH
v7KCSwbHY5sgnnDXdDCtG0wm8W3UYhXLZuWcpZ64ZdaREk+Q5ajVe9q+Y82XzBZH2ziLKaodGjfE
gU7by5Ub9C7xfg26czavnW+LYFcUpvVduhYm7agrS1Z5C6bUOjaxX2yDTO+TU17U/FsB6UZbt3ZN
vDK2xWQdGlxXe4Ducc2cozKY79JF5qGl8imXXo/uSpcyDhqt9NXmZpAFk1jPoI/zXeljzV7lbgI+
berT0t/lhi6+UGq9On0xHEtHf6n8aQaxP7aEZ2bDogG3A39XxtHSg7dw3S1B7+yJHtmbbIlM7a+B
nBTi3f2iUjqFyusUKrlTzjNSv5Q0zyGugpVhkvBZQobdL57bb4jxWW6QRBEFmiOSCqXKB50Ml+lC
OaP+gNYqVhLP4MoGWRZS76cjTnuSRivgExuz7okf1VUS6SDJJG0bS9xhxMDSwznktlLZpb1KMR2T
ESWX7qlwU7wqREz4KvO0wCg+rOWke68jBr67SKWjzl2WMf0Ddjrz0y8qQ7W6xqlm12jVOVMxqzqv
eV+u4ataBqt9H6tM1jZQ8axyNJLNkIyEtmp5tTwhMtMJeyHTdaS7DJGpqeF3OvPObD1O2Qj26n7V
xY2OFhiIK2nKRW+vTU55G0CtyDkkC4UBw0nq61ElzMqoqR8TKIwvAd/fwlO+TNmhKWtPrN0lJh0c
dRKDE1e50SUt3FWpLPIrvR3QjydeDcKharqwK8zkQnSCvjCeQcpsdmV2O+KvJRK7U/kpmemSpeI2
IiTGZtolelwRxFBCldfbTZfOJjbU1jvVpDxdkHaw+BPoSmUqp8ziLWguIKFYugdgD1g2KkYNBEcv
j3g9WJWEO0Rv15WlzfvoezCV+U1R84SC4DUwq6qnqHFZtCa8Vc+dLP21q2FjxfFWc9hAq47Cq3ar
3RSzPBOeYNo8DtI849fhjRBwTRwQ8eLAGCblWurwV1eJ1ILqxLY9n0TH6H9d1wuU14E5e+cbzifO
7L99tr/rs1mGS2/s/99nU8P0NyqHn4ol9aLfiyXjF6ZOps8gEl/Fp3v992KJXGhEKDYHZxeG2w/c
b+cXnYkwYCIocpYP7fDf1ZKt/2IHAXWXYTHivFZf/6BaoiD7cfZ8FY2gw2EuyLT758ks9XY76nrM
9gOJIQ3zKnburU42p6WQ/xAkR1aka/kBbnyEADYHnp9aVxRNeLJ9ozp4IBlOC2fgE4384HnmChxR
tf8d2efnRh3vB1zHBL+HOoyi9Kc6kL3Q9ICt8n50UhC76A3n3Iyn8NRPkM+qPkI4SZvGuEjFV/7D
ffAfuoQ/F6G8OVUojEqi7zwadj992VbTBdUY85Wl6/uPsiiFCzhm9I+zsUy0hJbgmYCfv/vKfxq0
865cLQtKorrX1G3zR1FVL/qsk76H3r80poecwcUHKGvIPIFimfxzehL4c0BCOm/H3cuM9GfxQKZr
U2NS1DJ+iGjtKfvBTPW2KX0L7nY0um9/fVnVaeXHG5bMVqUhQGbCxQUy9+M3nIWhL3E0jfuhnloC
vtwIbsxyRXX70gYUNuPCPPkkoh48nNxnhPjVc9UAxQoTN19oeXnCO/ezaQ6rbnSGcYUfQRyZY02v
s+n/zV3geP/h8xr0sIHF82vysP/0eStEe8Q89cPe8eBxXzRyjqJbERc4YeNaeRna2JA37MhzwUm3
d4wLz+B8VhDmvanj/bhJhW8dEBc677ElOndFOin3EvZbmFgLbLYpTQgmGnUTsjSeFONUmjrXoc0V
MG4wBa4qrUvBvc8mvNrGmYwT7QmYcwNC09tGm6fzFeAepYygaPSOtfPNZ4cnF7JbppH+a2tmt53l
TA+wEBFgpwQbBXsYQNoLDL+AmKSOHffQReRuIs0UM7EdtOwSw/iNu5QeGflHaTYhHA5G+3GqZnms
9ATMGrp7DiUcM0HsqYWgm0ue02kEAKUh3X8I8rbz4UO3zduQmbi8Ot06fBKUpnFs3nxgzw86xJEy
DNrlSrrOAhLqO+fd78gC+AT+lGMEFjzpp7OG9+bi9AQnpksK2IgeP/PPOZjeQDTRd3NJs6bdE4H5
HuyOb0rdjb6jECCbgiqNns0sBzw1+BIw4cB1vNJ+og5O/wBi+bz4bfAsW8D7LhqlcxqT+dLig7G2
mLkg7wSTBuTvmqf3ea8myH4gkjMZHO7SfBIfdFc4ttgOX5ZGayN2QgJiDrVuzpObwIvS8qCyBUjp
dpm1DpseTe9LMsrg2W9YT9d9PsDlLBECuit6OPZ7LRiH0EHk4W9JCwyIvXxuGG0y5K5S7gyOgVpo
Iw247XBCF8wn6+mBIw5cpdE1uaQ83c3bJ6Q8rjkcoi25ku4TwzoQkQjkWwJlPhPkHhQrX9HCrtef
fi/u3sG3N0nOYIC5cCLCtgr00/Xv9BF4hRIsF+vGkuw1vusjXeRxLenhbYdWcAMn6vFwoSg3eyGy
KLo1GNM34SjksM7byQ/OkOOMjkMyyNlh1XPYzE492orGWfllbk5fkMjqXUzI7hSN2yLD8hRZGi+o
itTQD9LoPXp8oFLAOQnRp9pu1odMrtsYzNC5aSqHWMuaUfmqSogEP5pLMOOqMOXHOGvtiAFdLOkD
WQG5l9N11Ox+JSBQ7QQlL+JdNNcrzQdTRbw9FbQzOlxocWmsKNlMivkRVcFM95OZcdJOB6RK9rbx
aWM7vhIJjHKPFGRC81BPFxcfzhUJye+uzSfbyV1wZonxKnSzXaNycFcYTYx7zU36s0xa1Bg9vY6v
vZ0HNjeY4EwSB+l0O3rauLd9PBmrQUetvtLr5eR3Ax1/wbrJYcu7qdLEPTV6FUCkX+z5aFSyxDky
qTwgMNvprmqW/iNA1QIjWCNlc83dHWCd66cKRtMoOB55Hr39SvQV/Qj7qac/T1RS+14ZXnbKkNXY
+xaPOUEWnmLLd1f+6Jw74iMhNmNcsTBPZ/Y5bmYTSj1JPVrENr0AoEW8DOmZs+BzOScIILBCMtRx
xnE6XznGymN5amyjeSM4moS0MZfvU+3Hz5njsmLWZo5zTs9eGJrwZF0TJyKmObvUA57vN4GeYJIh
y499tEaERSZAindI8DXiLTxy30HTvujByyIa42vZadpyWBJ78A9W2SHSD2E9TlurMzB3u6ZlfVvi
0XE3XcWhIGiio9Sa+AEfQ3KI/eDiJUn7XPTd+1xOavlPjWdEDWQi4jE7oXtgoXcaI72BUGB+HbQI
wQpgChxrgfS+IJXJvTUI+gPJbdq4tmRrhEFieLd2VHc+QZ5mdT8N5jRsF6TnJcO9dT0xfaMRlMg1
BIMWukRhOyOqr6g6oZCyvxWGxd9v2LK6JzIzzehb4MsURGTbRPV28UG3raDUDCjoRa4dkZgPXLoy
IuWPE+rr7PlwUOwKF0Ri6euMr7TzjIZD2WxG4q2efIqRpnf8o6XyPnMGiBfJ1I94DvAIrBZ2EXdE
jIj5MINEO2nTzL5QotBba4UrPsCmB0fnytHM3YXdgqPgdBax7q/jSVO3EsdzOg9JbZwsjDkkiLgm
i3oGDOF5NPk0bk+KqJD8NGFRBCyEJZBVBlUKz5xieotp/Ck09WQx23GLJoU1b+Ys+Ng993My4isj
ikkA9HNc/4icSgszUt0LlVLIqoWYdHognoNnyZFoP65hp3XHG1vRYr8vHLsH4hJYJ+m0gz7zwCKS
SkLqYPLQy8oHOdhI+yiHgRZj4RDl0PWa+KgsIsdoq3TcEUzDCDwp2CBF6rBQl1ds3NzWINJoWXmU
DDMHm93nx/rk2rVJRikRaQqc6IGduG0LuJ5I2KaHfqT4LX3o5sZS4FWgN+PC5x/m0p7uiBeEbKh3
AWMek57SvekogmhaNnxXOSqCX8UB2jvbbVNgvmlcJE6oVpNY9UKkr4+eF8aTDW87F1kb4gafv8Ai
dd7cxGBlnTsoQZh3Jpp1xZCpiAUjvkgPIwTrJpkHNnZkwbroGV+KWtNvGobL3/uuDXbJIAkT5TNT
5qQaWSLmBDqD5ImOrbwNeuNidSpvLaatQYYwg8SFT5KqK9pihFxBWGRfHxof/yXCu776EqlfNMss
fqYr4LIg3fCkMbGAIGguOimHDqa9FFGPE+kqTt1Gkcte6ckvrpVqwxf4V4XbhKlM4sQ/o0wKXPaq
JlgY4PpxO6fbOU+12HhixBXVZGnKHrsPc5UzflBnk+p2hBGb6Ix1T6YRAT2zuStp8EjUqICUc7tL
TlbZjyGExJnx94wCzwa4X2RLg1oxac816WyHfEy010kL0hutR1U5EnAf2rNf7lHX4T/HP7YtBnkV
J7nrSo/okHjBLRGfUdiW1mPss6SD/By2hh7DkFyMEsjX1B7qEeBe3BfGuSI8BDEii8SKTF2SEXNK
kt4t8+8wGp2tP9YR8KqacVvfErTIEyiJga++V7C/tGK+DyZbHrivqQyGVr8P+ka/p1PGNE4vQ1fM
5R5xU7uhOI6+TO4Ab4VNdE3rSW4m27639d6+w4NcPfJrszFXU3HDzleiPsw1rF9WH/qlu4mD4m7I
SbEh0nG+17HiP0EYHNCqmdapHiEShGRGUUFORNEGBYK+8cEqjTOlX7WB56N/d0D23lifjcoSSA4k
ksqTduTvtWz5zWldfhB74BHeIiOXybocdGZcEusqgl92YLGacYaygiRK6Mh+xWrYM0EbWhO7moWD
/k7kBTdpmbDapG7HHbkQpx0RJVNA8J1zmdGNVQzyvz5HqWPHHxm08Ig9ThxA6k26kH9SZGOdygJ2
vGbfONeqH6UNBitV+f71+/zp+MMbKZw6znVdAZd/Mtog5eiHrEYeUMA5wUSLVeTSwmIqmECAPHdJ
K0lursvhX7/vn87+6gsyUXJB3do2R8Ufj4mcyQsrq6dmP2WFS8wkqTelmEi9kV7C+kXazHwmGl0R
IEZV5v71u/9J0c+7q1mWywPOh2Cg9cMxHKwS7RPDrfefQVvYr8yLr1ZdnHKs9n3c8KfedJxLVOmN
BIrF/foR/tuy+9uWHcDHP/xaf5LGndhsk/8J31EYpdX7j42760t/b9w5v3DOcj1aHMrwguDq31NO
RHIWj42t6wixlIGNu+9fY07L/YV5ES0YwgMsk5fxqt/HnNYv/FXi/EgCRmGp9HP/oHGHMeSnRzjA
5GAhu8PK5oMW95RS7A86NC+fsNsXIttjtFS1QaAAFAsSH7k2x47Q8X5s9Hrl615CEpI5E9RMQUh2
qLvQJw5N6cIcZk5T5pvaqeN2rxW1IbtVQ8cIKRSHho8ypVCbIzJP8AgaJ9Sw9qG3B2Cvs4mCHCWa
xfTUYGmT5Psy+yiYMpZLQF0E9fGtUofPRl944MYMos0K2bx/NBJkvJ+NioCzV1gjonCVFsBvdmbh
Jd2GwlK95AoPzrN0fjBbyn2GfbyxZLzAriL86RxPxGSWqTGdu8y0DlGuONFWM3kgfc0qr8G1dLV/
4wae+BA+WWBFpfoL14RAgAsqDcsml474aZaBXIWfr5pAnZxNM4Z5bljGhXE1pZYJYLiutWFvjYn1
tEgqvMqighOWTmnplsI4xaYKOcRVFz1/Jo4BbQJm7VHCCwBTi/hAhMcV+EzREgVPftReq8yOv3Zd
C0uOmu8z6qYGGTwfwDEkn1YWvJtukaqXRQmNjsFyUW+5wcS3thWr3Ucd9sbhlu9OgDLVzSB16+Ta
aUmUmEe9kFNh4eQ1Vp1Mp7ssSseDVYOSJmmQ13wmsLjX5JxyKml6cF9zhT9/0EKPKRgh1VFdDeoX
vlaM/KRCvBImTa6ZxGxorCfA0OUaVECePtLi4ivUpLpDB6MSSSFAFBy14CFzyQE08hmTK5ZZkuHm
hJ5GluCu7UvwZI1Sg78wLIMtXJQL871RLt+TSGWn6WNFr7iQ534RzhaBjmuHRURXhgll9uiNOCNh
CrRa2BileakoUN6uZ8HaKbnR88keoi0lAP/SEpn8yUbAZ0vUTdTrFnmL6Jmx/fQjd4PZCX7ZwOoJ
Y7weEenuQ8gms4oNGrYAN59mUvtGo8mjB5y6/8CZCctPVwmJiWx5CGGk8QPXdKBBbQUxhXueNdTX
VYYBOswDxkwbem3cbwaP5bGGL2bvvSyyDlo2UnTP0uJzp8tArVpCVaXdEUPm5jDOHRMZAwhvqqiY
4bPGoWVU9wmtLFplqqj3rZ6moQMGwjcE/1jf6iknFpNsNRo/OwRLweZ6SO7wpD9fb+FrDY1YDGW5
etgzdZNGLsdqaQ1cEqlg/9e4BNBfgPETsNFbFdIEjEadsxSG2QqbwlcdMtVZ/Nzxr48EU18OXqmq
t681UKuzcBDz274tKl6gdRpIze7gGhcbBOezpnqLq4ZDMkPyNiZMmdhKABY18H/UiemuSByEn2QE
8nV0oOCf0Y7ttYOFaZAbTCPbPBT5yPW59ueuR78ZJLq5olFrEf9F7q6si+C4tC4/YZ+qrKO6MSDL
FvA+/HDwRGI9ZFfsvNaJmfWUMMa1TmLCHhS3DmxJHUUJTuXgnWgdnvucy2BNXSy3i5iHZBPwUOBN
7Eo+EMeY6VyatUzOs5iaOyCzAcmQLefCmWc5D1ie/SonEbAk9JoeIE6hA6pE4rp66Ag69rlL7zQD
V5Bz2bnhRgdLC7PmLdejdh9gwNkBHSUmUg1XCNyG5egnNDm+CDIWbOpplkhr4QtPec4dpQUwAtfo
PY1LpC9LcxPXHgchqyrJmyyjLN1l+pLuBtvk2DRKfqUiVbkcKSlAG4PYFgs7jc0NTnIAPyt6Pudd
h9JH3CBit0s7zGQvOlBn1ljqaAuXAG8ALQhmA9esLomIxoUv1RqnVCUylsxoOgw9jQL6BapW9Iyi
nm/sTNXEJsaCjzgnMztNHO5ukCkXS917HZiA7NZuhm4/GB5N9es9b5s2L9J7vnNowrpAJA0n+jSk
IykLqG34nrraRkZptP3jCKFsgtghWN84B/prJAbqfgxm8OlN6wfP4IX4IT+XNGJYKeg583ErORGt
s0PmC7iCaFxlt0GkazzYLk9XUeT4VgbJ5bWoO69PXDn69rOswNGHU+t0yfa6shIqxmldotR7NlKr
qp5lTF7fi3PNGS1stUoZo0x3SIed90DFkGVDWz4ayWDSSag+4NwGh65BTLnyW11tzuDECHzkYHyS
i8NCVlA/0HVAtWKspgQRKOf4OZn3LD9WKddGPFBCrOIaaxx5rEtwW9K6SwDpR3SlYCcGxeOSFcCX
UwQ2IbiL+JmtlGCInkPbjV3pPDWoB6kQeCa7dcISQ+9Tmg467rZzP+qqfK5jo7sJomlAuzz7cqIO
sRAd2iCgA7URCbcqLmTKNrfsMf6DgaA64tkdLWBKKBBag/B1RkMkoQ1FHI5+nDylXkuLllSKr21v
bjSzbo8CuHjY9V6oezCp5GoojVKT+76fiW0bmlsvC/ABqbDaOgQC/QLhd9tgRdtq6J0eGntcZaV3
jkwb8chM90djnwC6HB1A65asqhlPuO0ip6DlbK4bRopr0zWXKvSY3ZAd3tpZCH263BugG5NVajc+
2vHc2uaVOQYrAjO2aGPljZMleR5qnpzRZVY0cLezOxfePuC2RNwrBqjKppcEt71lL/f+1Hs3IgvY
5tKpVczPBi2ENJ5sYwQxA0niPl1y/8YzI+5egxOvm/j1JvazhrN9MzFfyb3htpuQNTOGgqgtNGd6
J3w8e5q98gnof1sci1bYj22ewL3qhfSR23cBR3lr/C4YG3xLfKQnQgIvWbjJNq3jpWsfbcl21rJg
r484C+apLxn9NRNSXhu8+UAsxZ3fJdl8x/VyP7Ler7YLMfPs46lOlrF8QrbabPMUBLoXya9jNBGI
m3nfoIPM58SZ6R8Xrbm1cvS0Zu90jwJqAOVP5W6cqZx+RTB80UAlA4QR4s5Pk+URUJ0T1t5QYi3Q
7F0UjPhBg9TexK24tEq9v+pcKqONKNv6jtAGliiSUEJHJs0mpm64GcrOuGGqqe2doBaHPBjsY22B
6+GiVSiIWrQcLgKuqW39jRaQJ5qxYuHXLvMHG2YtUX032pIb92wCwFbtsdrGDM4OBUjkx7i2Qquy
qr2piW7nqx3CmtEhT3HAkDDnByN3T0NZDbAO71Vwt2QO6uPSXMOi0885UrhjPRf9Expg7TiXTYGI
1/d4naR2/daPBfbICAXuDe34FnJIX79mCvFBoxO2PPc3HXCzo4XhSUs76YAAQ3ZeD7qRvcX5oXot
eXmQ5Oe9a3lJH0l18gyvUHnJndhqHrcNIGmpr+alH3Z6lCehw5AwZPGP1wu25V0UJ/1hrJyPJont
jQkLkLa4XqjVyjjMWWe9R+i22/X/Y+/MtuNGsiX7K/0D0MLgmPoRQEyM4BAcREkvWBIlYR4dgAP4
+t5QKvumVHWzqt7rpVauyqQUDDLgx+2YbYsbOX+gV5ZeRa1nEsz0OloKvdgNHSyYuOOJwpO/r3Zk
Z1mhZKZ7RKyxDlVKqFWaRPlsVRrqko4aEdXWGmko5UHCVbuLBlt/pGC6NIDblD1gbrfDXfSYxcY8
BkZeifLornJKvvLwT/Zpzh6FbWobxZiyWyg9MXHwJrHiw+CkGg+mPiMUAh7uvUbczePYo70ryKiJ
ifoWOHWedjvX6ZvbTPK5yKxBvW8dvNErdMXAZ3+3B0W+Yqfa9gu5m+0ds9RfVDJ7/IpT5SK0m4xg
NyjnYqT09A0LSHJhZ3eH40u+asQ8zlXv3TpFjUbKNPBUjSZ2QCUxpFNWFw83BTGc7FU67aifqgKb
3o3WGesWr7Byf2/51tgplqNbZCbh4hbfx5jFmWYxwAfkfxvvY9yVPNTjPFftwuN7AWyHN5WtxsHN
oXfaoVkKTQ8SCX0cL6ytj9ZHL604danbJebhZZ6V7LG12dW5Qy7t9qRfUWd1u2L7OfVwtnf2yAya
/igRrJVkEHEmwdmUIR8vN/rmjVhMZTyj59L43IHghBv3pzjyNv/f5BskrBI3b/3Xyvjf1SGuzjYX
e5MLtOlyjf7NnEGmHM0Nw/8xbtizR1WDPfZ1FesoP4gFM8FeVD7TSMMGEEekKjh8/yI5/JMX8I+w
FhwhUDJ4IVtzhWX+pk+p1DGalYTM0Z4xCLAKlGiuo2/E5p0BqCdh2IzbQ2ZlaXIe2nitsZDJ+C6p
kbU9fTTuyJwzVf79q/onbws2GaxAjO2gE353j9TWGDdpLpJjTSLlAK2NjNWcUQjNREaFLPZWJp+x
WhmOtClp/5W1Y1PF/qpJ8mbw15Mv9BxGcMo2fhU06sUtwKytvCcL3Y/skbuFmKqkRCPnB5IuNvBm
S3nWc+HG2snYxu9agCqEWNm1hDOcBX9coNMKkx6H7Qbddkmdf/+xz1f1VrD992/XP/kh4vcwkFHR
+lg1//5+TX6SaRYp72MdT3iq2daOcnOZkKjvMRfQ89RW9c6ZZfe5EsXy2A1oFR1Vys9ZM/ePVd39
C93R+D0dCICTGUhYGwnIMjiGf30LNRtA+cjcgGEav3jww4YwIEm9l0g8ErPodv1VJp2KOFasUztx
v6gVPonDFhjKQinb7Q7GO/v3b5X1z14YHbNUXnrozf+giLps7vuq79Jj6yRMqESECQDCt1W9OzMV
WbJ+atPSE6el2fY5s9XI4obM1YQTYyJd9MPjoOs4WQOgHtyfjYFr7I8S3kSsjO8/zBZlDEst6Det
B6sBn2xSgaglBRuv8RZs8PD1j0spIXcsHuumAtRLS+tdvHkhMK3PD9sc9znbCgFr0orwsG235Qb0
92+H+bsszs/JJZvgkJhFQvR/d4elhtZlC7v4g5XaPAPNZsWD4I3bVaeeefU/zBrYkSbtqTa3PfVc
pbysBbzx0+w7vFuJBSs3tFdt67MW/CNvFv87uzwcdz/kIcvcVGbV56g0ZERpcGuoAqjCzG2nZJdM
NID+0RJP4xXijVMsrCs8LgRff3yz/1Wi/5USvZkO//J78Q9K9H1Rfkay+1WD/uOLfmrQvniHYkw2
zwQftmVtOCZ+mke5sVFw5DhscUzd5DThX/2pQbvbv+EJgGZtohr/j/6MWc8mvMq5t33dfxTS5lr8
6+PaoLp0K2TyeQCaaKG/2zn7qfDq2TG6GzFoc2SJcj8wq0CbGbyrTea2Odl+okEhpEnU3hU9BWMv
3GDzryXxch5GM2E7Lk5V5WfxQYOc3T+PS1eePYwq+cMAHe8Tq0X3o7069U1qJOV5ULkZ+dsKGzUr
q25AfMAcKPwpGqa8vuRtpyE6p21DvnJs6StbjEOi1ilM1tRs9xUyhv9xYjnuHT095SE9dIvzYVIz
983FtF0G9yy9kHYbxM76wfH3E0i5n6dBSz+MP0j/Td8Uyb7dqpUuTJjpkOy1stKpM8Pkk85cypiB
1B14VOyZe+APa3uHF5xvN51J/GEmX+ggOwJIsXrWzk2ngyWqbdq5aZ00Y9+0IyxcVXznmaDPVRCX
vJ9AF5dqZFaLbV8HjzhNLoAKSvX0N6VKCUOxSDObgZzh0GZsrfOGPXI19qtGn9HIZSOgFkGrwhn6
KEJa6q3QbiNIoGINC2dKGHjx7ZspPiaQOs2af+VWtEi7CAdYpTaRGthB7KDFlBzMYo77O1I92klX
MGsokIwDQJcAyoESBblM61OqadMhsVvzqWDfypVZ6phO8BFdjVLZe8dvl89um0PzQRMOl2JJibNw
CZ/wbV16QluHRorqhA45Hop6gtbb1Q3+2akcT940U3+QwuSp6iZCDU/ukTXrcErLOXJEUkRiIBuc
O0lzlCuI8L5S1Wtca1BDi7j0gpXl7H2ZOy9FUyVXi1vhg0on91qCgf6YkiqB1AzAqG/T+crvQ4N0
02SkUOf4oTSb5RUjhkZT5jgSK+bCHSkjc+98v4jfp5QjHefU0e41ZifcYD288cntrUvsxOVBQxFf
I8Pti+U9shKb/7h0XjrHqJ+QFwuqv+I04f6bd9YcoqO4c9gwjZ7qnjVT4A+y2lGsM5wUYfiDKovk
PW496+yv7rb+aW31zLwpyd+3WDGjsejL74YShM4td0VOYGauKXBsVkpITBt4Pj0lvbKfc/A5Mh+F
FQhrdi8GGjlQ1QwvCLGVcbpnGWGejXlujixa8dnlCz/rsZT9lXR8/b6Xc32YYrf9ovAiGh3tSFjx
vBt+0tWOgJEIF9nSFcaa5Ro7Mr2pBW2LCQmhDyOyWrWlLMy3vOn1s7bWXPO7znJvVDn7e5G332Bu
xUc8yN0unZnuitjNn/zCGz+A+C5fF8LMr5YaMju0O6947bTajxTJVwxjQ39gaDN3vquGfdY6Z9Xk
TkhsrjxwA6UFxq/tGzVLADY1BWMtQBhfowQnK4LVXqEVgGDIHmqaOUEIteS6ae6w+C1mUkhtD2dZ
hoEhElq37Bo10kcTEzLifRkCF2JMmGh62NpS3TS6X0dAK8z3AmfC/aD1L9naP+Wt5n6d7YY+HgBY
OoOGImkZmu2aP7t9Ls4VcvYFo0MbOLmMIzdLTr6Q7u2ieqwYzSifVqDqEVJ08+aMuhe0am0erNhf
v3SMdB047HKG7KXac5In4iVJhR06HfGSrUpggbLjJ7fCNMaPg61FdYOqxgpNDxEuDEoh5/5mzNrk
s6RU+Fup8NTIqbuYY6x2tqPmKJ1G64PJ5HS0NJcL8azUcvlRPy8KR5EMHkyNT5xI9TsDkXzfk2Tm
6qt7zbVgKcbFczBQSTfVcJIZiw12OcjJKa0589Hc7LqN2uaaIlHW0zTQS1uoiuluzDZV19tkUMBZ
y6PQYgQRxIbPI+u+s++QtSJTvC0lx22tkxg15jTQCuCJFAhjd9OOqYmVdy6KyxIkIyVShoVGgPAC
3qoiTR60YDovGg0vdxTHEGGDZR8O+vzWceY90gKwnBItliF/KPfgHOgNwo1/QLWYL9qw5fIwwr+J
pre/N5r4mrWdeTHgLA3h0gHIwHa265jQ+ZBrxa2aU+/Wt4rikuq0AgGweEtxdQbdZiUR8/zS6P0T
DTJ66Bl9ClWZi0xGxnCfgXE56NnqXzujb3aaY6ZWKEgxHhMtvSuLKdmLMYujvu6NV4xX4pBzZ9/z
eX/L19p77ExcOSmh7OcEix570b69UXkBcggjSHlLqwEpbFlPt02tJ0dNzQs3isoZDoQ76PBFJcI8
5KuHjMn6azejChCSNUrGHuG9T5xY3PAKgY+pliWv3eL2Kgu7eqhizd6X5tKcjHqAtg61JVqknl20
PnEp16ibwzDOYyTGefhoAj+OSq8B8usWnwZpfMm7tiCNZa6XCVvqGDhSpQ/C66qglg3U4So1w8Wa
5XfDmordaCzjU6479u6HPN8kUEawv3r4m7T4CZaxvHN0dzgo3+p4FVl/D2jMMqhE8HEOQ7hDvu1T
7aRQTzOB0FWrL70uyk/01o17UonF1wpv2g7gNj9Xz/uUeuW3Hg73CafxpkIXAL5s/glurx8sBCiO
QB71k87QHrE6N/d4Eo3LSnnpm597NGOVqXYgd6qRFIzLaz6UwN7pNdm3Q96dsJm3uxFW4dECFb93
ZyYvTUECL8x0Omc0AvM5mlHWBkPTIh2BLpzbZtpZrqzfBmruQ177M7w4IxyX1DmqycKTZ9+uApd1
jXsKtdg3941hv3V6ex1pQAzqrM4hM1Cr3OtasFjaByOjJzFNIdFl9FkGTqk7u0Jv7ty2v7o6zkjZ
UdVUjYFeFWrjczx6wKZukJCSfd23XkC+0AycrGYZl+K9XstkH4vy1qo07dGXNCmUzugf6V1AT7Sq
K+nDB/S3dE8Clq6qBtOAUy7EsEcjKrKiPGAJbqJhbetIJI0X2OkIPGuy8PtprnWvDQjgPNvdZ+zy
2XHN4ZP5tvENlDT51gX4Y4Y0GrC1tjnIipTzwBqvyjT8t6xakPU0fv0AxB+deaqBWU8ehzH1HJiU
od/47XiaKxIweZ1olLuv3k01LNcysz9RLfny37vUv8UtAOL/t66ee0pCm/oXN88fX/LzJmUYzjsu
2j4ije8ij2yS3583KVO825JpHsBQ38O0hZvr501KOO/Y3vh8HRmynzyDn7epjYYFTgSSARQmbvK6
/5+4eSzzN/ELx/tmxgMqpZvwhXTzN/GrkONaqNEnT1AARPFD1B1KEfukcO79uBXiKpyO/meQlFDD
49jHX8TAnTk0IdGvPt910BdwIhRkovBcF4P1yJOIAeDVRkQo9NBhDbtZe4ojnBFdPQxlp3+t9Fax
juPhkHlhb6QeT/DRaNiwNKlZeNOh8QUx57TLb6q8Nr5beKvhKyLJfdE219zseMmNW4guaJoEkWKA
MmoDVDokK12gll/qlNZl8HdqyxlHLjg9TxgKAQj3r5bQXlxd++JBM8fCzFaGsLp756Q0aWTrmrOn
FtnJ5UP2SW1YGDBUvhP0tZM+9q5XpJFs5uUB0mnsR62pqn5ntXzH0KfWAQJNV7Z0i6fpueOOSMXd
RpxXzpdMTcOLBHOX39kmq3tcSe59xhOdpSTNGRlsQLZHA7588hn+7NM1qOMNeHLtgSwDP4nlQ7zw
ONCY2agymePkyRXMXIFsqKYOF17+KXPi9LyqmdVGlnFEO2LWT0ltTTvfKUAG6mwfjL3LXoHlYma1
r0vPdJkkHfZnz52qG03WGLc0m6rysIpXDyy5csfAKreeTMp6gKa4cwqROLel7GFhusvHgbsz0M6e
36zQBGY0RzRmz1GGRr+TOiNRpeXpd7cv8dgnWXGUmRj3KrGcyN6y4xCp3Gu3QtUi7FIkkbkMzGlO
1d8sDdR7veqMq2b7il6CCh+5oHUr6Hvb+apoz4tmPjR3qAQrweSlqdIiSBbwTvuu1tqLoFJgudXr
UXfbGxiGymt5/OINo0CCNQxce2Bv7YMoOiSDtc4MEegWi+CaeyqOWFa4Ej98XNDbFLC69rwiaA1h
iahaefeuo0z4Wa3G5D5hSqc9wNVmv32PXd+FhttInUAiQ2HQ65t9yprnLVxuJlSKcEvusfi3Sfq1
6tylRUhzC5dTfKEhb7JRFLE4zIyAmpddppomLieu1WezSh0GW6lGrjd1tZzmhHLmUNJZRh9U6ejp
ccm5KbLLFaURDFSYGCGkdW046n3l7usky2hpJwfK8DWlkIr6uOKTHXusMYndZUPU5xuatI3RZy/r
mlFAYWoCpmnKTzNqp2raig61fg1y7izJAzGnjGg7h5h7O68V8oO09UPPyjdKqRlb+I0TGjwHl3Rm
qbkZPTpNOe2nOC655Ri6wwqk9NQHM5PMXjRlJTdCl8Rphny9sjB901a/5jOlOc0cena+2HdDY0kY
X11aDftkXJoPMy3PIvDYeD6vTGfNQcRtXx/4PzEn+Vo9DEeeRMsTbOO5OZm2g9QJWotW5lJPTQVa
GOOT1bT9d0VgyB5x4luZLdenqTCn9qiK1IBkEC9z5LUanCEp9ds1zs2rQL/mpir8vNrlCU8ze8Sl
XSxdflhny7vJNVpPI09p83yZDUVIFbF5jfibioPnxXJXGknMKM7Pqtkn3L4icxXWVaOGC3TymJaR
4+fmmYC+v7O8nGWIlm12JZHOxnO7igzDXGnycy5Ekn/pOzf/DPBCe7H6cvrIbDv1wO6E4LMm5inC
Nm7h8OF2euqTBAMbO0u5c7hH9Gf+A8FqUtuMHDhT2wU/gcey5UawrTdJtsL5aPUgX0pobzM3gNCU
Drha2+kTQm1TOx21rreaXTxUCqRoY1d41pq6Hb3Aq+mHNhbozBjqXtmmOJDG5YxA7Ne6eXQ85V4d
G6RdMrAPH8wU2LOPBQN3GdYKYLu0gsNRnR/rWIq7sjIJzqJQVMat6pvmltWmkx+8rrE+dMP8IZln
zA6DkyHlGxmiSzhN+kCmZMoR4qu2Iv69GPIRB37OvZrzK7kaM8ESjAqiXNblWFm0J2Ef4XaXxDcY
E5R3J7zC2P93nvp35im2awYT0P8ONnhqRlzS0eeiGX7Rp39+4Z/6NEOVYKFjQ/bfAAabBvznVKWL
dzrmaIulD/yUH/bpP6cq+50vMAVShuLjiN7wUX8OVeY7KAGI08TXWRMZeK7/A4u0uTFR/7pRJHBt
2KzmGP4MVnQYu35dh/m6JOQfd9oZWtx0Zf4jzSd6+1SVa7Gj7kZGeAXNR6t0IKU1YCmNafFPnuGR
ICsa9UxdcsWjhs8ePjHvSHHrZAfsx+sQpxQAaadOqf5NHpPWgok70EknNkylwMI1Fg8KFxrckoQr
JNezwMBvHfLp8dFkNniwKPjsdqI0n4aauta2NbcS7aS6E2qSzwxDOEFcACoLyvNXXWPa8KwXPjDf
rRZFGDDVdfGX4TEHyH3oFNXMgZWP1WMG2u8G1yl0bRc9PsAlXhy4C2VRXtbzZQEXdaoSKqRzSJk3
oo/9/SBHK8zBUzlE3XT9rnc0c8ZOQqfYNM+UELhzZ6XBotfLcYtB7fRWxIhbnX3Re+/IU/yx1WH5
W4Nv3FaFca7juYryGbUw8Xh8FCkQa7wy8X7AMBXyC9PsvNogVJgUhO4QtlHW+pAfVnVeiazuXVtz
mTiR6+ImJqkq3HY/mwl4mrmmwQBVgs10Ua5PnV13kVrS9/SJmC+qsp3TLNzpY2001FxDcOQObDXx
Xdsvpr4rGyjQfrgh1fXzVMfW+gTzqijGXUYLmvaGfd1w14DNpLbuR0fmDB91I9dQtxucYQR8UaLZ
YLDJtWqP/mrcWjvlIdfSTQRj6FCZktQ+PsqDW9U0RzLL0NZTAffU3EEfGDG1Kh0Cb5XWRAoksy9u
0YOIMeas2GnFqhXBMPkVWcJRFHfawnCoscOcIcMcOLDWHiZ9XhL+wmrfbAkfys4m6fqYOGhYqW/c
uB6c/mNjxvZjv7YKKdOXTaZhxeopLMvVFZhoRRFb47nJPbIwKeM9GR19XA9ibfuB2/diLs6L0kep
P2nTwoCPwykvKx8PZkWdzJ6SG28mBFo4ja3Ptypjg9rtOxnXcK9L3XjFZThfFYJVFSx5jXnLzAyS
VoWWMI5SHxKH2ihJxrMA1d6nhQ2mG1wgshj5sZnGN0o/uK13X+016Tin2Yo81ogiLdFKu4PuiUXq
fWzXRXWn5YtphBUn9f06KYeMN4a6OBwZJGsqz+r6hibW9NjUpUaZEca3UHnjAuAydcGxaz11y1lJ
cxU5LutTlwoa1JIque/I1d07XeZtCYo2JKhIaRQvgIFDlxtgu9N3c02dZbYwtzpAPt4zM+EqcjuD
cC2yhcQw5RsQxPKcZngP+6DXuhqjiRxYsSTDbBOLNgbMCtgc+ZGvRUV81BoWjJ4bdF2Xw+M4ufVD
57XJwe1EkBqTfe/nU/Icl+18bkuY60GnJesfJoz/Lmv/xbLWsvRtVfq/H4jP3+r6m5Tfvv1VY/j5
VT9PQ49m5c0QsiWCtkPt50no6+94JlFyRUwHtYD//f/6Amkh/BA02AhT38CHW8bo51FoiXcckJvy
4Hu2tx2U/8lRiPvj16MQsxPAlK2DyrDQKqDS/HoUuktPCFLZ9UmbCmm0h8mNk3zaxZqiYxRdzTM4
oFxTXYbNVldJFgTGZrUj0eIeu0pkQWzHbKBYkxp3crPnzZtRz9kse0ni0NSheibbxJk/8LzqEFMt
2/rsb4Y/c7P+jb6tAB1gB3Rjl2bTFoOghWcdqG8SEWTvQmMzEmKSG0kn6DrRGSROFouz3NspqNWy
9vAh5lw1BMszAkSyOo08GDFuO/tRApnQh0kPpzxL7qmT8o71kpXPSOLI+ZMU+B8RZZoPqTF2BxPk
7g2tCDglicQ6X7h64Z+cf3gpK+by2wYy9EuBXfUy56v+OKrejOrSvaI4+rc05HWRV4HbJ6LJSsMq
KC1xxwktsiO4mev9gbxCfVQZIXk2TdembVi1Eb7aOxon4TpOxn3t+jdJXdBJOBcPNFQQWyWVEhiL
8naguZtgLLCZ9kDMd6oTeqivQlz8fJanUa7aMdZW40bQFX1Tyrplrddxm+RywSZPb26JNOBv7TwN
VUWp8dkg2L4zWeRfkriyD4KEzN7sLJs/Va7XdjLlrZtpMdZD89nZbLVLMTo7qViCxW4hr2sBaU7h
h947YHcitmHsXTab7ohfl0zLJ73K5MForfw4TgkVHaYfv5+8rNnzAHS+co0vlttxMfPbxEYBKn84
hOcZs7BXlVOUpZ53xMjY7wnrUxGjs7UDmIVNaLMcYzH2v1Bgp74navH3q17jHe9inFV8btDFFiXL
y5K3L6i++QsX9uWz5mCfCOrV1m/BK05nT0NvblC7cGT7uHxbujUgacRUxmy26XgzUFublZrU5gvZ
JNzVmiW6o0f77XVuOqq7kW/uTWTes+gywOYtvrM+zAytco+jNmbLvpebIQ+rML7udbN4c/vZ5z9c
3+u8kR83K7j5wxXebQZxTO55WK8+rnFTcGUNSxOYnIVdwSTonLCTNaosmM21eoBefMROVgTpWHe3
vWN+bsrOjS8dwYL0zMrl1cl695EA2QGytqGdZDaK2DyUg4XvG8KOqv03SB5dtkviZeWwnOWDHE2v
evNrsAQXUY84BIbxxWaDDeVuTPtxV8JdF7HMd34/YqIta/9GNa4JgjuW2G9bVBBiKFqVE+1epuTY
CoaZF7NUoqBqE5riABvAcRuAItL2pIbIB1aTqcPhfa8mAJqxk9cOYdwk1gHodWoIdQz3dx2WdPeV
OQOS607ai3GtGSXjr3ncSdzh9NbyhONEFJrY6WPzxG+ujXHBxyIR+MB4CqpLtky1Pvj5F5c6RO3o
1RMkbLsplRZQk0Rn5x8Ym3hOuSIr6pOgiUBYKgw2xtSWg5A+GenAPrLePKiw2sXXRVhDcTDjGTmC
7nO3jiYtY3pg1Rj7u9ou+CvZZGxS22bhstBAKyAZJftiXZF/4tnHdXsoUF0C05dICFR15GyUKR6n
atZbzMaBXtWl1nAmumDrMP2IQSXu7JIrS2vnnnqOeW9vmS9dLyds7DbvceiQxnmG1maemdtl/6O7
ky1u5atDjlPwtvZFdyoyn8/9bMeRzXpuCM3RoqfdMNMD/S/eoUn74qE2y8uK98ENesNuLnO69SBB
zoIBPYgUqLznbjID28xorEcUj9wxbzyc+7ZW59tnlTHTSJxs1+Nx1/YUoOpPbglI0jHlaoSAkDQc
iXV9B/miefQm17kbnG76CJHaXAJSs2ecOQBJt45Q4nrJYeiJ+lHHO5Z6UMl1eeuW7gtnVH+H+wkk
JzbQMIP97QWm3ulPyWrEe4qZvRcb0M5VoB1wONQljSSuvG8GD+yBtug3E8iDt5Ur68MSG5F0nQTD
Sh4fccfrHwrXyCIYLN7HibV1A0bHbI85Ma+zS+X3LZFhLyCcUEStWvJPKcatG7trpjsYSvtBq0Uw
D/qah4OVIsfnkyV2+RKvD2hIOSgk/yAB/76sbjOcFuiR2C7r9WBPlY2waygVrhKhTnFRuSdPaOdR
P5vemVBQS5jMApje4+VR/P24AIUdmAZ0ywTI7ANikQqnNS12IveTAxReUF/k3xhElUh5NK7ig0UW
h7PQ9tvPk2cOt9x1jG/TaDZ7e0CVKijLOjqys161mb8Pzm8StcTK9kCeWgA2FDMXuurej3wOb7Eq
9g94xvwL208afdM6v8DUxTVspdNdQTUQuN/SOZbr9KnzRHZZ2PS9xtRd38WxQZgXtA2TAMxaVvN0
PDWVpd/JGTkxzPjkP9i5Ox980+k/e25Nj5hTRNa8DtdeEvsIROU5p4qaViTqdD0b3F2/KJLPQTtX
+q6gVuoE4/M1ZlsQGqSZGR5cUDfaYu1ACvceczeAjDrWdwrK1O0MiAlyueRWw+kPU4P2rEgYKRT5
2RheNJN4VITOLEnqkh3z2bhC8ZodrpIwAEPyzmzG68Sk8KwCSe3gQXaMhD9NVx65Pz7UEJsjSuXs
z+bsMVMQnoQ4o+c8Cfq+oFqsnogJuE8W4Q74GjCpsiR9ls7SZtf/Cl7/luCFpfxvBa/Xb3L4P++z
Psnq7FfF64+v/Dnju+47xCwHkzrmChOn9f8oXp7J+I+qhasXJztVIFwB/lS89HcODAzd9UCA/orz
tNx3gMqhRLgAFDF/sn38DyQvx+Mv+avkheAGMdQj3uAam53+d/REsghV1nmSnmRF4qvxarxwtdnK
s0VuNOLRjxXRz9fq0XI1oqQJv6TZnEVc3NWxSKHx4KoZ3X0/+P0TKxyN8bb032cMYgeSGFuL2ehv
3VO0DI5ONXDWFql9kjFB3v2YjzGfe00o7GqeTQEFVe1ONPkI8ER852OHJ4QxfgTBsyQ9v+Ze8mLU
kpjJZPdx6Ds5iRb13pBljM87lsvLyuU45Fta9tmk6dFAQ8Q1UY1xMzRgygIqBdVuiLVyCukM6x5t
ZpwLX0KOp9fd6dA22jWL21xG6ZyrY2+R+FrVUgeztPRX9JTpnFv68sxeD0hfL9MHTmanC/x1+85L
mq12ZuWQ5zFyZl+XXgTIu0v1lKS2vTetmZ2R5F8TPDXOvpG9NDz5tpNwuvXEQnauHEKt05soIWQD
3ysTw1PR5u5D3BhUOgpLn0HAM7IQVRv5jktPWyNGHT9gD8jE3k5G4OCJjXjNPADlIELR8LgwNR5n
8Wy9jkXRHjkELi40r4MxpvcJTMKB9R27p8hFTAiFrQTEu2QVF6xnE0HLGu3fI7UbxNVwZDYcXoRc
8jxoket32mT2uD0WC+aPhGOP9Wm8sNA5Drn+Mcvxp458L7siHt7HNYcpxSQvGDgpzUYe/ESx4HJj
pK0bgL1OmTXoxTMGO6JfO3mUAidqNLlNeUvsrbsr65R2dh88uxsAfXbuk1E6D4VF+ZuWIuLFfWxe
wVrlO5tr5YW+5m+DyToLu97q7OIuSx5WGHw3s89jNHeI1XnGfCmdAg+M4cQMKVp8NazhA9epOqSo
pjilVMMnZzUwPl1nHwDnZ2578hPH2vg9yyfj6lStfabWx3oqHEHZvF2PF5asnRMO0PMH8BNVf0vy
6pNiV3OntRDgTaV/Azz6yVWqkWGFIkn7GYucMrP0ezKdhoyqfvE+klgdn1cNkF8O4WfnUPQHxboa
x+qoi9HOGYdRqjiqlPqUMjzqEd6lrGXt1skZdkBv0B60mDvb5d6U1XLSr1OzlmGhp/ql7bA9hDP9
A9epNR+UbXxcpf9R76Gc6pa/6129osbGyej9E27a9YcJpe+gc/19JcX8TNrom465D/Q9I9uuF55+
tMtp8u7TEgci2JAszFPHPCY8cx75E1hdWzJFCcjORHrUaeacpS8PoM8cjolU5q305ZocvJhAfDiC
uqkyrR0fewrkeElyT3thzPq+boK+K9rbhZxpxGJ+3o+6f2DWBmPFhaq7miv3lOMYG0iQqHf5ubB0
nMOZhJQd0G9j081uxTvXatJTWsXGrmsHKPUu/ieDBN4rRamLHQzrudZd7ZjgRj8UFDNSxWlqezsm
f+vri9rXgmgvZTHFh9m2lqjKO3WmSXQvEKWDjXExgrEQtNz3xDHZJBcEsoopcFRahfBQqfsDrn+T
FxaS5Tiir9DFGU5GldyqySYtN+br+txBPjzZg9ffzqwIyXlH6ViesY4nLGAlYacM+9KO8aPa5+3Z
WeYPXDcol+qleZrXeN3Z/Ffn0uaKb5QWPUi20GZkdERS2GQjItQJO7fHk6rvrpbfW89oS9wQHBa/
qW2kKlwo/+KSGDcucc2i+LjmiPRidqlXFcYGip0+gS3D4UqhwUz2xe/37GpJja/TXbkmy/cx5ZaL
XdqlyiARJQaGdqSUR74J6icjGjG5EaXO1mRj6uMprpaS/d7Wb1uOnzhYmNqHcjrWa6c2xye9MnRc
KIUvt8qGNzgYVgmhwpUX6kXxTifGUwI8G4tppZ8zDARhX3v5oXQ1+jlWCCzQNQKDA3ZHOerCrAfd
0uxr/HULFvkYJM7JUWLeOa6nn50BizwntreXrW5SYGP457l2s91slo+xs/4/7s6tq21kicJ/hZV3
Z+lqWQ+ZtY5vYAgkkGTCnBcvxXastiTrLln69fO1bGcQEDIn8gPr+A0wpVap1V1dVXtvZBbTtXVO
RwPaNPNEfOdYn0uo68AYBhFrb6kW/tjWtXgW22pA9X3txWNFnphRM+6FOw08Kq/otRutxY1QSFN4
IMhHVe3ZY5Ms+GWVxXOkhuKrXRDEE6WG8dUMk91oHURAMxGaep/pOvwkueHOkpqsh50Fs7VJd6WN
+Gfuld+CwMgnilohG5Wz3dAQOhsk6foiL319HMwHN4U6v8tQb4QnTkNJJC/M2xIumGlCw+u62tzl
Stq7Ld3Nxx1+vZzvyLIkin+ztoJ6ugNLwdYo6BIFlpn2p2ZNe4kBN8UWgs08GyXGrvoCkg25txy/
3sWoIvURAssq4FUgs0NODTV1HU3sYLzLFL2ilQhKD3QD+ttBrUzcuR3VnwKh2L17NEN21VhY1qAe
U+mnE7TwtpRf6IT36VKxMlWtLtDR/eR5KESM60byC7Y046bwVMpsoanqQzLsiCIpiH2tqkY1jFJG
/EFDmcNFEC2pv+pRvvsahMruEuI1FeI1NMjiCnrhURFYO44HlVdcKn2vZOn3t/igcFEwk1pmasCK
OQDA4FRS6Yy87QaWZRu2flMqoQ3qXFwGSpCOAe5MLMsupwC24FHV8t55mqHYkFaDeEp5SJ3qiRRb
C7Ysr16s4yCvArLGEWX9J0W2aGxBtzlMIi8l6Ah040I0gm5KbebDMszVcsjuVpfD0Ij0qyTKA3eS
aQlns6FW5fZgyM6lTE0SaHMaMFzSSqkF6KKG/vsSvmzyq/UgLfKZ4lb5le96vVkvllp0ylzJafjU
DfuDavb62SjM6lhMPTOGo2Ng1xA56Hl/7FHv+CuFsIA+n42yuR24SXwHFwE93na/EqOQVrTzVMx3
U4B3/Yu60dCLPbgGhuD1LIDXJFO/+nTTjedSei9oVPh8Hv59rQtjSu74XM/mOSgXkr/AF5CCGsae
mNNSg7IfGEsQyz2RruFq71Edrfp0lBABxQCEybnPDKkUSCv4ZrSO4DIc0dBNk2/UyAqmXqZAPJtl
9yze9UTHSVewjXwjVeXxYptKMOSJIoPleyhxkz3y3EkJY10Fj6ipjbKsX0cjo+8GH7ZxOoAcw3Mh
XTbda9AW0dSWGolljloidAsIJ26hBbtNGznF1Nz654bMbiFJpgPtS6FHgJS8WqIG6P4XKl7xhUKb
dTU3yOzIBJoFdwWh2Xi+Vtf2daCYUJdU1n0mxa9oLaMXZI0gli+lsbSdqcwSraqpmVIk/UuPjKIc
QbaVXAjdYh3wNfvaR+l2pdE+McpioTqsp+JSlD1alUne3xdUASqy04E1n4JFdAdj0hYkXLMAPoct
3YO0Aeqy0Z/OV3C5E3rx7HOkLXJoF4riqraK8qZK1+VdStJviHL8brQxgTKEVOecipxZDKgxNKaq
CJGLidQomcRakY2CEKZPfZ7FtKu7/alWKNZS22q79xFY8JtBXEefohJA3Ij1fPMdHqL0Mw0q/v1a
VdBJpFnXvgwrOkKE5SuXiIPGU4v5eqXE6z7ivVk5KpWI9iKp69FDeAPeAiOaVFtLJfanS9lEeg1u
iMz1WJqD7bREMPMc6rLtbKcQi0ewq3wGDatPe0oyyaJ480GsE6RjNkFxswEwfcUiUQCBdnlZLBK1
KUCza91LBMn3mDS8lFGvDDWg3FlUMSlnmY9LgChHghgFoFhMAJX5C9frm/UFMJFyIuK8/73IwnJJ
+dOFcMa3d9eoOO70aZkY4f9Zw8uhUCmxkpPmXH+br5LqbgWpS5YeD8byrx9DVLk+h7/3pZcNna0e
ZBQWYb7N5AjW4nF/MYjLVr2wGVIz3pcs+E4msny5evdGt98C1jYtWCrfnPnQ3B1+37Nt1D/ojoG5
Umk+/J0rPfDNz+7+5Rvbu/Hl77SG7sDwtx0LlKnEIntY+CStqYMt/ze3/8jGg9sH3ApwlHop2Q/5
oWT50AvURd+qCqVPao+v7f5JL8sO7m73b8MiqVvUhc39/ePQ1v2r1JOtwYFE8pU9fxUNl473bwBT
JjRSbeswy588f/stlAGqRjL/tT1/GtQ6P35UD0mCmST99o+fSd56/ApaipIdpL8Hkb+it9807a4P
n7SnRsNgH5zC83ev8vABa7A6qESGfF7bFKCXgtxrtxXAeKtxXKQjBEUn+aE/sTUF5ArAK2DTPdl4
6dWtg7Rc6p29wDpo9g3D1OlLkR9S6m0v0CVjmoiKDgav0wu6CY1Hx7nAaghskmiAEkHzeTwXNAVp
VRpqZaOQ/PwPc+FfLB0/YquRK/xlE1WJVfpc8PWzLxzDiqd/P4QUs+W7Nxr6R60vyras/bX/Cbr+
aIUMTdjz4I/HMKi5zuHfDzf49NKtax3v6vjLC7FKnGQBU34T7x2GeeMExGb/8Z1vTpuaA7ezEv8z
kndvWuN88Px/YTj1nKMd6RNVkUxHne2C1w/bfNb7Faq7Yc/Zpk56HGIzZOCRx5+fbaz7sSy+5IqR
44vvYfKo3rbfXLqOehT6YeIsw+Mo5aj3m3Z3yzQCLjKxyFsRMQke1q2uxscr3ymdZHW0JIc9gCjs
+PPvO/sYxZ+F389wTh58a5c5bUj6u19litfFsj29abUisu3qmfNVSG22bZnAiciwq+ULPC7E0U4z
vfUGrtDV8GwJvU/LrmFJxq7Odn2Y60PRfiPZGE4w/2bbpXAerSIGMtonGHRYth8eWFu2uK6+uHq6
NvVV7QTvyxUjyxdedRxiMy/k9nv8xe+/iu/DXKRP3GxrgxPMjWu4yVqrB7WPU2wv1w78b852ebx7
6Q56lk/xCK+dNHUWbp6usqw1p0HsGKdwiVi4Yu20weHUhDjAdZ1910I2hT+CSEHGJXn3uttO4RYB
fxy11ia6dJUTWQ/z5LHpkww83GaP1hBtny7o6pKb1bfEeRQ9cXqSgP3upgunvW8djjbdDZdnFw6U
/ECLWi8m9uV57xT2L1dJumqtVOTnJNjtFMavVzuxaG1jh+TfKYz/TDv5QQL2d4Lsm19qvJzkAk/h
kZoOuV53v39wRdvjBrPlBGZfIBzs6JCf8290NPwR3E1a+YXz6JhA14F2gs3hzg2Xq7NZ+mRvs0i8
dPf4pwZG+5zYkATSnuCR7i/wdCIecbodvf8i6qmz7V37VKkzaJJJXdeVL5njHq3IMOWQq+9q9s8V
MpPbrGWZrfgEe/GzXacm8hXHa/1+qPnVYd/ZrmmGPNpqPLLPV3X1yC9bZjtOkK8iXYRbuN9aY4dB
+BSOgYYEx7Qt25Kn92WvPJdp+lGZe5p/Olbcnvu3dnJNfmPhr5zkj78BAAD//w==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C151F21F-2C88-409F-A22D-1DD7638CE8CF}">
          <cx:tx>
            <cx:txData>
              <cx:f>_xlchart.v1.12</cx:f>
              <cx:v>profit</cx:v>
            </cx:txData>
          </cx:tx>
          <cx:spPr>
            <a:ln>
              <a:solidFill>
                <a:schemeClr val="accent1">
                  <a:lumMod val="60000"/>
                  <a:lumOff val="40000"/>
                </a:schemeClr>
              </a:solidFill>
            </a:ln>
          </cx:spPr>
          <cx:dataLabels>
            <cx:spPr>
              <a:solidFill>
                <a:schemeClr val="bg2"/>
              </a:solidFill>
            </cx:spPr>
            <cx:visibility seriesName="0" categoryName="0" value="1"/>
            <cx:dataLabel idx="3">
              <cx:spPr>
                <a:noFill/>
                <a:ln>
                  <a:noFill/>
                </a:ln>
              </cx:spPr>
            </cx:dataLabel>
          </cx:dataLabels>
          <cx:dataId val="0"/>
          <cx:layoutPr>
            <cx:visibility connectorLines="1"/>
            <cx:subtotals/>
          </cx:layoutPr>
        </cx:series>
      </cx:plotAreaRegion>
      <cx:axis id="0" hidden="1">
        <cx:catScaling gapWidth="0.62999999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C20EB9D0-02CE-4CC1-8B19-505EF74021D4}">
          <cx:tx>
            <cx:txData>
              <cx:f>_xlchart.v5.9</cx:f>
              <cx:v>sales</cx:v>
            </cx:txData>
          </cx:tx>
          <cx:dataId val="0"/>
          <cx:layoutPr>
            <cx:geography cultureLanguage="en-US" cultureRegion="IN" attribution="Powered by Bing">
              <cx:geoCache provider="{E9337A44-BEBE-4D9F-B70C-5C5E7DAFC167}">
                <cx:binary>1HtZc9040uVfcfh56AJAAAQ7ujriA8l7r/bNliy/MGRJJsENIACSIH/9pOxabLe7ujqmZybKURFl
GVxAZObJkydTf38Mf3vsnh/sq9B3g/vbY/j5de29+dtPP7nH+rl/cG969Wi105/8m0fd/6Q/fVKP
zz892YdFDdVPBGH602P9YP1zeP2Pv8PTqmd9qh8fvNLD1fRs1+tnN3Xe/cHaD5dePTz1asiV81Y9
evzz6719GJ5evdX+oXv96nnwyq9vV/P88+tvLnz96qd//P2nf7mNH77qyw5/uPRPuzh/Xl6dPQf1
qP/dJr7dwz99/6sOjshPT/ABMX1DCY4TTDn6/Cd+/arTQ/XLcoQRf4ORiFMk8K9vPX/o4c4/t5vP
X/bw9GSfnYMP+vz/b+/95ghh6ez1q0c9Df7FehUY8ufX7wbln59e3fgH/+xev1JOZ18uyPTLJ7y7
+dHB/5Ml4BT+L9oG/Xo4/x/84p1/qP/d6/8Dj0jfxCROEk7YF48g33kExm94IgghnP/61i8e8e/2
8WNf+HLXd17w7u1f0gsy3Wn78PTfjE/xJk0FY4iSL9aAKPw2PtkbRhMRcwjcL8j0xRh/Zis/Nsjv
d35nlOziL2mU/7Fq08PDr8fzrwL0P4gQ+oakMSEC0/Tzn+Q7m7xECKcs5ewLqH6HnH9iQz+2zG83
fmeY//nwlzRM9tCpT9oO6r9pm+QNYZTzFKc/jhecvuE4IZDw8Bfj/eoXv4TNn9rTj83z9fd8Z6Hs
f/6SFjrTg3/4b4YOTd6gOGY4TegX8/wT3QDzUIYJj+m3hvkTW/mxVX678TuTnP01U8z58/zw9N8M
GEj3jFPKYvQlHsT3YMbfcMZikQjx2WTfgdm/38+PzfLrfd9Z5fz2Lxkodw+uhpLE6+FXr/0/TzMQ
KxTjmCUi+XGaIegNA9MJRPGPLPPn9vRj63x973cWuvtrQNkf1xBf13DfXPm5lPgPqED6hiEwEWLA
hb/mZWn6BmERxzH9Bei+58rf1jT/ej8/ts93JdE3n/D/qGD618XUb/Vm/uAfis/V8o+q8R+ufv5c
KOO/W/yjovvL2R09QTEbY8q+suDLQ74hxW+fwwNUkP90x/OD8z+/jtIYrJmSGMgDT5IEbPf61fL8
eemlDubA+RKog0kqBAGYHLT1NbyVv6EphyUCMAo8PQU66PT0skTYGxEzRgU4AQBoivhvOsWl7tZK
D7+d1S8/vxqm/lKrwbufX2MaQ+1lvlz48n0MYyA3RKQJgZCHFElSWH98uAboebn+fyEfRfOoNTpa
RmLv5ogm0nXrowikO99wNBZ1hJ0MvW6vk0WcOWfm93xuxhujo5sRWXc8rbyWo0i2M6qn6GgtY17u
Z93Ul9MwRg9TkmiZco3GAxVlUkvGSOUuh4St8RWlqiW9jIYOJ0cbtoKcp3RD+p3rRjI1Mmo3He9N
6405E8aipMnQvGwhyDadfU9lWbYN3W1bhZJZmsXa8V0nBs+CTIa+w8d1GjiRIylTXyQ1om5Xd5SY
Y08r1RHZDC3kKBnIuqaF6psNHyd6Jbd0rdzYyk1jzTJPyyD2giQrO5qUZqiU7aqS5m25RtE0S5y0
85jXmumHZijFU8WbKsk34oIbC1trNPNMuEShm7DZxuQetuD2bdDkRKB4c9nE0/qkbPA2Z4tPmNvN
qGnmYtPNKnKhm0NfaXMfAAB62Q2xPzRREMWCBLtfZ0aliKv6oJy6qbrOgLGm5mwkgz40ZLlttIr3
jV8aifu0OrRLVW9y7Kv6TgW1VMU6q6NEhDNN7Um9TNOdq/ohmzp3GfehruQwp0bOFX/0oVyknZb7
rWEuI2OatSE+qkJ7G2Y/yDXFzbEQ9CMoMLaIy3a62cTk5LBF/X6CI43iQUuWmGXvkjrZCTLsSZpe
z5u65R35pDvlTzanF5m21flWj0nWT/5e9+64n/VwaL0yeaLiPGw9kW41/MQYhHd23C7rqteyJe2t
QZHKJxvpou3nZ64GftbzrbxcUs2lQyGS6TSV0sVl3q5Tu6czxTJs8wVpYp7P8xyyCpddRpe5Pi2n
zp4Jv5AiYRQdJVqp3RA2JqeoqrPNjeKjmsi872emPop6DMfBrmthRhZdV2alcmiq5zIu9QWL/A3z
KtwM/drtkemVHJRRh6HlXE4KcRnrlUVyYNPOC0aPABfqnbUk3VU9oxmro3Q/8+VZs7Y/8rXXeQnY
IdtqUkNWBvVRx1RnMxv6oqpsJVPUu1zruJdu8GvGtohLhuauwJFTUpDwFrMBSdu1t1FXHm3bsMje
mVEyH92xtUQybkNzXI8szSJD1ad4YvbDtCVZg71s2oW20s0jp3JaUXvaz+10wrmHiJ+sGPOYbtEn
7fkQy1kIzKROBKpy28zbmq19iA6kRdP1iuclueloay45Iv0gx9KqcyMI38VaiaJMysRluJuat473
PvMIb9VeNZocD1Nl+2yNPbwNHKvdZLn4x6kb4wyV83zZLC3O5hncokrnDksRwvo0GgDVokroejx5
NRyIX9Yl3XtwrZBFK0chG2G3rdRu8Z/wOC5KVktpdjxMU/1pbVwKsbak4yYpGs1yTgRz946BtxBZ
03rb4blHJ/WQ9vtFCZPVY0T2iGj4snY5StaG75NaA0qEhWQaVVHB4nmSsdkqicwYF2W6dfuxKpUk
YnsfQC24TZQJ510TPUBI3ZFNITl0rS760R/7aKTnDSJtbjvSnAyReiqdsLkiRt32tum05IapM2LX
Gct+2uJ8wz2+HPvy3diRVsg0jdNTQzt9jFO/i5N4Pp0nZa5pnEY3LXXJA+mZyqs2HbOtT20jp6qG
MF4CIUWph7BbuxWd8XLVhS+9yyvv/Xnnal3Ac4adjtC6ty9R29KSX/XbHO/KkYUiGrt6n3TzZVdT
VajVHRaMaiJLv73kkk3IteTD1RKv98Ok2YHOffpoibtKAq0X6dp4PsTCv+dr00uFUFSQeD6iHRZ5
O+E4lh4b/6nUlBZN5KOTdWL1TswTzge0pYXRQcm1EtWupBjwQKznahHtxRah+WxVaSOHdUpyNQQi
g2sgtBIyFZ6Sal+nNEi0EJGlTTNJg+1+jSoLGOzP0glQa4vXVaYg92TIh+HIt5RJvlgmK7xcT2Ij
shW6LTTtWwnflh7GEPbROqZHFs1lpnFAMuFp/7gaPRcoin024SjKjWvHvOl1V8pUEPc2VU2ax6Jd
85F2ae78eJRGaSVtZD6FMXnXq0QXW7pMO+SMypY13bKIUl3UQ6h309SH46gdn+Z2O+t8OZ3g0HVy
W9iYdSQZLggwk1MSwLADWpvdojw62qB4OEQsSeVohlbOw6AyUbWdjAR889Q2nSR9C3g38g/bhlY5
iAQXdes/EN22J8yUpcTr0MkyXlZp1gafgg+4vVO0zpa2/TTxLt0Fs32oDDy13VLAsmZl5VmpcUnk
3AD0t2n1sTd4yVDn7WXZkjKrZ+zOFypmSO7ESI6qe43ZJ5OOz9SrbtcxIAxzoHe9neqsb9142wl4
1GaplWYK/pOdKMka17Q5BRCViVvqS8265iol2hwhQbbTufVwDEn7YepLlAOYakBtNd+JVUPC8PGN
UnzI5ipMsgkCcJ2r7iMZPMl6suqjifZ818zJmg1pNOxcs/WnBJOl8OtGszleP7q6XOVMeCKXFPaw
1G1boHQUtw6R7bKNnYYD3VLGZZ1MYYADM7D92bfNPYR968/8Moi3Y8Lg3hitN3Yqj3gXlizq0upq
ct1yyXzZ3CcNv2GcL6DaVueUaHeIJ1HFWagbUzBXwkHXqqbvUtYuWWDcytWLgm4lJ9nokgosPS9r
vo39KhWfU5xVmjyxIQwsX8HOkhisL2a8+QPaQnJIAhMfltah+wmFx8aU/mJDcdQU81zPh8b4+IL1
fC7w1oQBkNX4WbJ6zVIyp7UsGQOPQP31KFJ2vazIoQxQMwKKQQzJGHXdJ2djQV8CtQKbJghpuSaW
743BDEJm4F4frEu3KZsIpPm1im+MWqcs8egUJIrmveMp+jhU43G31OWWN7qusrGKnzru2M3AFXnE
VRP12UZ52spITeHILNqOUrV1M+WBreERdaLLjZ7czbbY8agE8Dyb66jbpwO/3PhwUurEJ/kM6SAc
cLQ14M58Tp7KKumzmrjkIvVM3TFj6RmeFMttv3QFU7HJjDZbl9sx6QvtY31tY2pVtsJRnIeWiFqi
UjOZeDNV+WaF7/M5uPViEKrbV9g2uzJZ/A4nmBQG9rX3lkf7hjVlvx+TTt0BmrV3kOKm990S0E3b
+PKAmkQdIbYA4y1HfjwOc9RIFbmylStfutuKqGY9maO1l+lW2+M0IhAQNVrawqguPSajnbO6D7iV
gQ4m53OFig05e+W34O+Q2KYnZpb5IJxOT3TT+Ata1fadjpltIf504/N45Hnbs9pIYFfbbWp9rxso
H9zytsKAsBnUSVOab6mJuaSdWedCNRAPJ6mgfV+IsuPvllJs/H3VRmrLZxEgs4qJphCINni5Wh6q
graUn/O4re/nZOERkJXpptuGFeeuHqKzbgjqvuzZsLOl6Gneb6E7mqYB5Y1oKiEpbSMhXb/0d6gM
5dUMlx5CD/Bq+/Rm6YEbu2GcPg79oPOoTpod91t1YgegpN0wj176fu7f4nqpZYwSsl9E35422o27
tfd1rquxy0y0dU4ya9huwcNy1VFmbc62spfNrNpibvB02g/bJClphsOUhOqSmLhcr0XSWH0Rqjqw
PK0CGnmbCWjVAVnoTZ2uTshpIsS4J6CbSkyVbJNxoTfaV7x1AGOrFol1hyat+1QuzTpvJ12gUcZd
g4tuM4PNY1cDjgbRBaBOPD74mrM7IlQ/5dtSmeRgW4jFjykXZY6ipqxO1TyrUYIL26YgolpyTqbZ
ZG2ULIA+3urT2UfmMLkUX4fRQy2Ax2i/MV7ns1+j43Gx5siCT+aTj9WpaZjKSjIln3qr6SMaWrpJ
q6xv9qE3b12bluoeYzplPU2XMw/xKIXbNpZzJ8SzFqY68KkHCo59HWWjssnt1iyoUBzQuUhd1+4c
cdsDAmJ9sqyGyQ7qY50YtNfw2OONjP7KGGXe14H218uC2fFm1JKRnpqc1Tg2Etd9XFSt81KjEtjB
2Lp9aGecWdvoc0rHPo9hj+8csMjCh5Bm24CbooJcB+R8XItArC+mLjmKzDDnGgr3a1+pdGdbRB4Y
DfTQt9bIsgVk6rQRMlG63qsqnnOrmTiNVc/BvK5ePnZpNO87Qi/iUKdPaLAXM+xEWo9IZghZDyPu
RqBSU3XaQkkbJE7pUoDfjDuTBlaMawv1DTglkrhRdbGUfV2kHaTxMkTtBwecXuo06Q+RKuM8WiCT
DAsfhBQwXJFFKFoz2sTxTpe0l0OaRBc+3tZrs9SHKbTdWWinIWPVEFtg4FFXdGtdPxvD6VlZKgVA
O1aHUkcQuw6AfzJNtnZ1l2226wvb+hmSzrJe1R6l53Oo2qIZFD+0XLGCdAgA02l9rBC+FKKfpXMu
6Gwy1YNLhiYf9OpbIHajOG+j0WahR22Bu5LKpkvj+yrFiYwXN/RZr+r+PjLufoyTVtaz2FMWMJLa
zE8oQGIVCm1Ha287OL9pUnJmfpJhqLpsbWNQH5KK53zrHlga18UM1pJkCO+NgCKiEvm6jU9D0713
zfzibxPSxeSHVssQxwUXiMhOpeVxoxx7aF0oZV8hngFnxiiLhtB0hSWQ8yoaxlPNmwG8xSV7jNok
I5aq066q2kvQHxDKJxomUcwGzefOA99u0Ezy8UX+CcKZo3Qcu2Jb5u1QNQI9LwOUaI1v5kNP/ZQv
0UiuGp+AImDso6+DP0561Ugk2uQYdK28rldzJAwfIQFH7TFJ+vlqa+tqV6nxI9RrQMXWQa053Zr+
aJjM3GbV7Na72ZdOgt5zFsd9eQtU6q2KxjFLrE9Oah4v2Rg2II66PiqXbXSyniKbD/P0IcXj2YLX
WNYNuR0igLxmpnRnuBXZAp2JuzrgXsajHXIYU5kzMpXs7aZbJtnWkpNhrU9VNNx7k7jD6uoby/En
6GcA/1uBHQ2VGW5qTe7jGndH8TzQJ8c6m6PKxrmJ+tsA3fVPxvTRtqsGwb0E1QPIdzBTLTfeX4vV
o0rqqsG5N6L8MKOpnWWYZwsCxbpcjxhvWnaiLEF28suyY46uCsh/j6HGCWzfTnF6Dbof89LETHP4
vDKZpLC1jyAS+oKj1h6TAajkpqoApU6Zg6lMctY2zFzMnAKxxm2kJdlahSUnWzcUs+iwKyZUm3OC
uTiCv8BSO4hPpCLXtNEAHkLVx6lB7fHKILnieHksWzON+zZqqyLwicokafqcdeF4U0kLoY5vLaSk
rMPeyIm8aIFmqLI1nRKZYD6/xASwPIXZnjBgwpUjAAk82Hk5NHo6JPP4oRLbcQCHzzpl0FFbRWdl
6oDrdGwsmjE5Nnj2uyVukyJpeXdsGMh/Y4pcNgDVz4CZkqyk46mt5qu0cU+oV+Dx5cqKNAxXIzVD
DsJMcjTQlsgk8vUeahcQELc+ulgIvVOYuhNfRiZfLFdZ1cXDvkamKpTu8SE0UJxZNrmjwVcIlAuv
JWrZk1nK9GqKEMhw5aKyWq8f2gqDcubXeJe0VsnGxx9LNuObRbA252FdbNZMenlmLplvAPuI5JzZ
LEHjdGxHEKMQbjJcRvSssyICnUUpUljUtoeUD2fUdy4rt5hOOVFLOhVJhftENqhuj0fIjzjd9K5V
q3lwWOt7Jmjc5220bY8tqcuQ4bWNHjTv7UWCuujQQMKzEsZ6wkG0jT1NWiiRklQ0dR5UdWwjWhVx
v64fgWdBaFWmf1ANFhd6icuzzdfTY6T4p8ri1ci0jtzxCDL01RZomTGVLENmFFreicCmS0Jqup3b
ILSRS9LrPaigfS1TH5t821K+w1rhJOetCrkharCZ2lazU4bUUC+U0TlWls0Zg2RwUOX8dq3YO2AI
7GYsK72rxtUfIA7WgluHobgSt4vggPD1QG4q1JnM1fGFwK586MMQZU1figwa/kTlHRTp0clCgNSc
dgNIq6Of6xPgED7sKm51ZhvFp2M6AP5I7pFp9lW5hBeRqKvlAloYcJqeYzlAcQP0btGGZQnX9tYa
Op6MoxCzrHWSIjkh0PhW05TZCrhwz3VI4/NFMfR2hgfwXIzTdje1vpMQxiWIRiBQ17IaVncWT2Y6
TcB7xgyZxe+XcVCnmzHG5pCwUuntVAFjWhcvMfG9hzT/woQAZe77licfqK0FhPbU+IMRtZZjFEYg
rYKKQVZRN2dUxOGGTcaD+IRawyWUYQIsEaW3HXHVE6urpsqHqqxCDpraer22c2izGAKt2MawKiD0
UHgHAikaKGhv8jk2nxag1wW0CK7WCGj95jg6Ni33OTPTsq9UOV6FaiZ3TQMMPGcUAHuzDF+6UWMl
u3EW145ZyKeAZfqy26L5LqJqOo7rEXSZfkvFmV0jf9eaCJ2jfln3xAicQvHq4ivHRHKdRiWULxaX
6UkU1eTj2qn22Dsx3xASgxgayARRqgeAVdkzMRDgjHWdK+YaCMqFQsaaFlAFZWzTqjkHhd9DPklt
3J00mKxs5/nCwNJ9U5TeVk0eWne5VY42kq+GFDHIUG/RllTHDQWoHLp6/dSZHt+X2AFR27gXOSgd
9rxOU1XJqlHj3cSZ3i0RZN1KU0hm4FI5FDuqQJVr9iZaBJIgjZ7YMiRH84J8YRxvTw0eBgfMHqNT
venlnW8GHwBlVZ/X0UIzbmkJcOKjK9OO5pytizj0Na4KN29mvzhEs9i04CWRXfyZ6Pr4Pai3ESSx
xbxFwO9OrR6X3eSB/YOcmYBKE9XXa93MmUirGUR73WSVcf3Z5NPHaMa4AHAqD7xmPo/WDZ+lM4RG
3JC6UGN8pGssLofAw9GysvmYR8m2SF52OfVQdUzAGDPQm+2xq9PpLLJJeyp4+nEQARdzuaJdI9aH
au3rjNAWKgPRgKyIyx60MrveRioud4nFdWHIFhcROPq+no3LZruSo9Zp0Gx0O6wEhLYtr+OAc45R
Ij3TwGXRZu9VR9cMSoXtsNrAN0hkbroUiQYdGKddlw+MzN11YLXK1xqSTcNa3YKeNbenUTLmC4P2
DWisGJiGrne4FZtM9XbO2g3+HZVXLg7rxeIH0IHn9jZ15H1cAVizaCgUjbcclJKHdLBcphU0PJal
rnIXdSgfkkjvCG7pYaH9nlbN9SYMlAqUsSyd0CararuIaxXLrhnvjBubS15NhzIiByBWfj9vdP4Q
BWiDkDh6HyOMdmgDhhzGSO3NDIk6iOmhT5vxapnGq0mTbpVIC0jt+KUQrLvoAiZ/16xEpD4aB0RO
6Rw90SiZzjQZrLSA/1JBGwyEnpS+9wubZNWH09mYcGS78e7rwdxvGp6P2qxWVfUvs9m//fiPt7qH
/z5P6v7+jy+j3b//dPbrTPgfXrV/1i8TXe77i17a1r896/eZ4JdW8W8Dwt81n7+d0f5PFr9pW3/T
pP+6CQ3i7B81rb/r9f/evP583y+ta87fpEkcc/YyCppiCp3mX1rXkPvewEAVMOP0pRXNxe+d6wTD
7A9NYmhsQ1cbOue/tK0xDJ3GBKa0UgyDctBtTv6TtnUMM11fNa1f3ogJSjmOCSjh8efW+ddN6w43
dsBLy54FLv2UFsRQE3WQ/Wa13TLIVO0DjSw0UodxdSvNPYFYhB6PLtHHarAUsrwmAaqTtGbrlANY
DeNhSfvOnXWsN9EqdRuY+chA8w2g2nDeNXFWJQnFz0nQ63Td1SHpHoQATfsx7kGpOq+4Gk0se6wg
FDNqmO0vaoxAlM2rDkQtKIgX1venOFlH2HIFZH49IX08NJ8iN2u45yuT/qC3DzMC35xRCnMHFNRg
mCQA8xEEHvH1GSW4V1PNa/FcLnpoxgN0yzt66OjsbHLYXOVBndiUgYHKDpWKlLs/fj3+drAAlNAk
gYYRoTEEPMBj+rL+1WDB1sQCUjpXTw1uYwBhD9JeDKQuJdHY7GxYKutzKFgqWsuIRiAkXS40Xh3J
MN34Eh97Xg8OmnF6jC0+T5kYYe2PNwku/PUZJTA5GFPIDDGHVtqLW367x1CriNQ2jp54ZEGZzStI
xsm46wTo+cB1rOf8Qwv9fn/0x+/9zjYv7wV4AwrJEIx+xN+/14ColugohlGBFXyOyxmZzr2vaUmG
CjQ2NamLoYRfbPGyhjoTOr1//PqXmY7fZz4ovD6hMGosSEoZjN0nL8fylWkqNqsIhTp+ipIugZYp
WxBnDxBIkT/SULZ15yrCGp/F7bhON6DcI0ifMK7WwaH8pzuBIRZOORMoRXFK4Zcevt5JndRl14AK
+ET5AiG3WzHfcLtjdpkcLZQoKf9gIc2QUToYsOEfNFpnm75oJUB1/41VAJ6+PRYGfXWYjBcwZQ2m
+Twq89WxeK5Qs4Lc9Qht2IHZvR5NX65FVPYuXfersAFc5I+/H3+HZDDmlSIYynkJ1BjgVHx3AFUK
0xSp8dHHGjTHPjoEX78ERB90Db+0Mi0NhZpY9W6FvlaAQSM4CKZQPd30hjfQS4qwHW7Svu5ByhiZ
tuS6n9XgPv7xNgHQvzkZGBpEL5NIDCeA4TH/DksmUNEtGrfwMVhvwQlAr0BgHxSWGDTTYKEfc2NI
+78p+9bmOHFt7V+kKoTERV+hu313HDv2SfJFFSezuQmQBEKCX/8+uDPvnnhOJXWmatKVdrtBQlpa
67msmH3TzH7cXxpduT88n39NFqVpxlMWpQDwGUdo+3W15Cae5nVKx9dBIRVCpYbohbxwWaN5TW6Y
TBD3p8rZ7lvfJgMiKnJvS5PLnLRk6QoDAPYt8q81fmtoNrXc8NDpsf9DWKHvNxjdJwkKDJhadiFf
us/nP1ZSYH7QYtjY6yTjlPTHdp60cg9mg4gFxJ1ZDW6OAAbDz8bV9ON6yLttJU9ea3k1Cavaqux3
CvWmr80wS2CkUSrBBCcRUY8plDxbjxxNBITEmLQrHa7Bayt8a9dIb8wftimFJPeXBRCnNBepSCOo
R9MEi/XXAWFlDmYZFv01S8akTUoN7RGWopQO9U5Jt4wgtMv1HD0VyFQDVmEPJ5rKHD8KfmbAjp1n
f95D/H0Uh7QbyUgioGVj+959tyw6lFW9rEf9VVvsInNkU5fzu5jWbL1hk1sxHUIuanvp67CuWeFq
601dIuD79LEymySXtuft9mKJm9L7vEn3BCFAc6AEoLZkfzzjxASW0LpkyfKobdttL5tKO98VkVL7
odVg9vGAxkHUeJMhV91e8j4EPDuWtCtepi2qUNHpZGLTKQWFi9/qQtUgwTBvlxd5RVZf5GOAfKVA
CRThzoFD7rnBrJO++xamdDD6JBZLlyfOxm2+tbaTtlCqt3Ffkkr24RKAr6++DPkg+csSLRSLLMsr
5BmLGUakKL+PDe+jJmY/i7KM5oxnacLou6UBjmkAG6fVV2hLJsCKIY4yICV+bEeAo854BIrfX/F9
NIozxKKY4tyGx1D864qTjUBh9Mx/YZvbF6MHt47wBw4V1NUpXUySfpUtAydT+NjNU3UHoDHDOv39
bezp7C+bgmVpGmc4K5I4ioGBvBv5Bu2OISLtX3o+9DM0J6NLyF+jqQ2iUd1NAz1aCdnYwzLlFSKO
rpOxOlb5HC9jkWeZV0sxx5W5UTJPnwKzKl+LyQMUfZxzEjWlSbYw3mARgbJoIy4bXUBGQ/fNXkdY
h+NSI7u4km037zt/gST/A1x2mV6h37IsLBe/H/H7uJYzHFBINzDq3R6GmuDXMNClsh48NADPC/hP
JLEgIWMkscu2r1uOJItf1tQHLNvQCYaXan7LbEmq9yXNXOtj+SRDui/p2DRbby+B4rE9RBoQEfRk
FArxBkzf2mHXSd/vOTVd8x67M6MG2+j3Q4rfRbYcGVCOYxNRDU+Qwpj665AMG3pgE0P8nM81w96a
gWTiBmbC3L513/YxjHQr7k3WYd/iiJV7SLHa4KAhNUUaTyEBwFsjKL3umxJtBhzSq30ezOrH9F6a
gE81NduHuFZ9Op1AdVp20rld2FSuOC8w3D8M7V2WiaEJCkUvxVaJgI/xd0ObQ0cz5cb1mVXLHqlm
a7C0NrU14/cZ5EwM1eY8glnP4mE/H3syUjyQkPaqWo8bYMe5OglGnH9GlmoxHT5rGVYfWzZEk6Eh
AkuMe6X36OYQNi+bWHuEtRkZCS7YzDLC31BjQUwHdopjKuY5q8lcJlD1YUvUIoY+qzzPzx4Ku2+/
n4R3ezRHuoDsKouB58G/9a9Ul3poNtbUEKCo2YjocE5v4zoPIJlQWdbV8Kew8O442i/JGRJ7yKnx
P7KmX1dU1ILUTHXIPk2OYoXM6zxjQeHsx/zwVvMxOUpPxjAVqWIgBy/VIgekLAh6mCVvg5ofMvDS
EsKNGaKmR1Qh8fJoYRbACdATbHwIy3BQ/XxslfEDpjJA94y9gl20P46qC/uDIG1D8SLWViyP0diP
uJOk63A2AWnd69TfzzYX7NeYiMHvhwCCBJhqZEHvKxukgxOporB+AueXQqo2uw4KFukj2d6DZeJ2
PZrapiCnRRwLYOLWmsZcR8qxkBQa2Q65sVUPigOMcsZK48dQfY8aFV166TgEIdkwqh+8VZt97He2
4pvfqPIf+EKjsB3ydhCJLg3yx8mdvE/y5d4a0BvQQvZRT29ZZKk4DIOFbqkNs7OyGENutraoh8Vy
CIDByWMzLJv1qyoCSVrenkRMHX9K1bzyqowCdd5daOFrKpG/yWqGKDdDZlZmm/LbhrIWS1FfhW4F
Um8m3aanRWQVOyQ9Cdsnn45x8+K4Ai3H+BzTckV9CnlXWs2TOIgm9mBAE1VdZjGbD2aM/HYjxRBF
F9TTOj5VZMrr6Ki7sefPAEihb3kWYxTCpzAHCBHJNA/kESdGBpWNTVP7vGVLBeGmHkdaTx9F2FR3
IRugG6cNODJ0sqIbWVyDW30TNtO+zYcfdQwJYjhgqazmL+HAREZlp/xE28tZDibJD6gDEpVeyJ50
6T2IcdJ1ECrreFL1X3UOqTpmOVCWQ9S0sXHBkobIf9L1R5ZGcxodh4FrnV056DNqdTskoTPVsV2q
2S+3PpEVJNdQCHiXPMohZuYqbTmY8RPWCgQ7hV62CMe6mnLwXaAqeGrmQy3t1q5XvppI3UCH2+O0
KTvhOQLsohuXfB4JUPTpCovDEwkIHWkLvXcaWRe4kpXlIf0ACWSGl/n8JoHkAD+LBKp6W27jxM3r
5gwEatdtanUVX9JASJaVK4Bel12EoaW9KhJgnzgXo4Q0GE7FIK5m34KE0FiUbVKLpPqweu119tBK
0noFVpCRWF91bhX58iFtWdJAainEjklkdk7q7iWrpCTbDedqwkxBNoqQfYeoberkhjBpM3VLG9NQ
9dC2vs3l0UNsPFVHEGgM946Qtd/SugAtjsEZ1GtjDpEGv5cfhjkiyfAZXO+A6/UQO4hnV+Ug3C1K
b8xsnLsGJ0hJ03r/Etw/UpbCGLHn9LyeMPpS13RgEAfUfp8xpuYOL+MEXhri92wP+XyZqzwrhZ9H
LIBtQL5xMQuo3UShz0Ot52TD9JkWjpoMZ8kkcTVVg294GmizPx6qeR0n/0MVaHxVDFy0wJII2H88
CgJLR83/ArcmUHHYpkGmVfqcrpkpm7xOHMET5M64F5AgECljvki9jRe12zgNd3mb7bfc4Enr7SnF
ysIVGH5kXiUJ+wJLLdmffLISvKdEv0/NsoAwb3DE5sbjHpZhwmXLn+OxljHzCsCtxntJ0GP61CVc
QiHMvQAAVOisppiLn6tHbpPAV2Yt2QcnoQ/Fi3FYNbb8meOKZEv2v7Ep6e5Y1Fjy9HOqyfnjf0/y
+XNACuLuLot1jxugA6mX165JdWMvmgFqkQC3yIaGKkUVswouFRTg1SiK5Pygxm2ZsdRQeTtbXQ1U
rDKBdqBe1vSD6B20iU9L3Ct8JNbA2CwIHyYXUXTRuie9MDDEeFNlVWRexXkGR40dhLh2HlMdN6jR
oHIcUk8vV5fv1Xl0frTn5ZHKTmF+UtB7eEkytQ8+pGuNdQqB434ZyO9TvLmOJsrq54003M3XGCnb
p/e8kDa3OtwlBrl/CyjjCb8HJx7D6prmer/184SSzUN5DHksG3l2JFEydO3VFidZ0BdVBBApOvoG
PP1yK9pqRz4mj+fbLFlsXmlaDVg+4Bf7ffB2QbL7YQKWvX9hvOwvfKlyvKgh2rdDvyX7/Q8urWr/
7FSlKthMqhzfWxtGK3bZTWtG5xt2XitNO4k5u/g55QJCRtxOaFiHL8EJMOLirW46nPMLNVsaPSNz
a/MFiikCPqmMpkri4klbw0Z/mBXUuFcKgAEgGzym2sHmAoY2Pjicr3gPLpm0zU8dksWwXjMI4cJ4
OfMx6vtSCa7ADcmpQp1PBXX4fD2bCS9IGhN13xuHP9feA7dLIkjiCKT9ca7uIaWWAAW8bXF1Wlfj
8pIOEI71R7lu+9r3AqG8PQUGT5raZS0K6iTV44jtj4EMUH9cJQJHVfgSpQHWnVOlRiiPL3/Cye2s
asheXa1Q735f+cQZu9Rtjem4YG97xoy5woRN0ndye2F1Pvr52TBf+/RyPg89iGrCFDEdtg4j6io/
Jcd0gwQDjjDL9+mjQe+rBnjVvsTP+Gk+dVBfF9TF+3hnKDTwYrHA8XnTAH0kRaM24MqCx90gCkAW
a9rfMfC8+ES60r2GXSAnwbo6gywbhbhInsCUWxlfVdJs+I7tDL1JlOVADU3CO0CUknYoffsetdNQ
zgrARHIDhn/fTzP3DUD4qstnhEo49FacedOKSNOeUOvtk+catkMFscs7YPFg3Sv8ul0VRvnFIz2T
5NrLycKiI1i7g5Sjw3F3l3Uw/M0fOWCsVR6DbMlan1KvEzVBSkcoTEIZQKD0K68YRUmOwxBqt2Ij
fMOoUihvMKF9IvflZmNLsfjOM9nOI5Bo1kQNW679lvQy+9htzpMneL5moAqbNiL9iniL9UW83jAD
LY/2MUgN0Zc5obzcUSrVIF9FZi16sNVfU7HWhr7yoFJ1n6ZGr/K0q+Bn8h/f0DbII040phLYIIF/
kxKiqMy+AJH03fwpqkxbVaWEd7EOjz5DbmN+iKVZTPxlkjmgiQvbOZhVShJvU/eycRfzsXA4HQKK
fUpH5JRZlghHoZsTfSvicsGbBO5FaGKQf0Is+TaS87M0ugVADKEzW/dhvYUbpZY9/om12qMJsv99
8zZTv39ieEPvZRvv7yUUmhLExGrdPyjh4cInULnv3EajpMZWrpAtyvttXqk+ttio+64U/f6Tn0sW
OSUikUhA9oACeIPg93BKqtKG1bIMihIb5Q+uzioPX1A0ALDn6yZFfAUZyr7LK7LtcOAEnggvHGnZ
fGWgBCdPPAL/cA/ccr/zrgHT+PXnhRIrcKSBdMbDPldsQ9NuWQe/pnb8Y3cOWN0ZaIRnawejiTI7
CDlZaBmg0q56M8qiNqkjT5DTa4x59mDxlusmrvY0ruYB18gWtd+We9twZOxwjsBy4PZNruOdZjwM
PuxrMpNb3DUwJkD42R/rVmE3ns4TAhx4D3pdnu4pFp8oaW/qmKks/wPw9a6gB5aD+IAVHCO4QfPz
HlauZ3AIwKtjiA/HFHedVVXAbvBwqtwbwvcdpBYAL3UBdfV+73+o7n6t7fbLpztXE4kkobj+u8LW
ujASP2WAqs6hsQUGjLtAHYCd9PtLvQPQsZsi+DRwLUBW+DPdy/p/AOjwYplcIpX8e41EcMuOpYF9
gX/IBDgrROS03h+qa1o8YbhXOR7Zz+D4+3v5FUJI4LMGKkShCk1Bh2Odx7/ei1xYDPi2rZ7QggRh
rEnono9PU54xWHSROv9pnv99QRhfARykuYgBLop3uGJX24iqPpKPJgw4KCAZFzPcgx3C3M+d/fsB
0h22+y8fuI8Q2G2UwACSxxR01LsLBtXyaphV+vgzYvh620H7NWXr7r7hkESd4NvZ7Efn2doeegdV
61fOIMB/ItPGcR794Y5+Xem4I5RSucDhlYkEnUTe02KrgKYoW5l5VOdN5ZHXYY8H10nE9SZfGjyC
msN9Gh8Ew+GA1ILU+420mkEpVy4Glf0p6Rns2kVAaFlLhHqDj2N/SHrfrAz1ZOnPfJY+h9nfD+L9
Y8SD4xGLEjAmlFJo439dNzh3zRwHstzXU7dHpu0tEdJTMjhI3mBDuf2/Xy+J8CD3/9I0fQfOZgHZ
SJxH7v7nsQfPh4EIe0RkHQs7NdX/CVpLIkD+FPYobAyGrfqvcMC8BBK9NO39+VhCkrw/jaxT2BfD
ZPYD4/cD3OPLP5YpFgToJ44dCD0KB6L5Ds/06xYauyXdZTYQ20FI2fcZ+5pabJg/bcF/XwqPLgeD
l3NU+tn7UNfLuF9dlVaX51RkgX4LsSbEpsfL70f1U4rxj4EBK8Sl4LWN34j5/H1cjyLwMllTTxd2
i6N6OsZJ2NUIDq0h3PifaRvAoZfjVAFbFUUvN1SLEKNVM+1vcFpDglNBr6aB/NzGHNhD9NDLpKrG
yxW5QTLewyDe0QBRVgzK6ctkTI8yyLYxH8yxV26L5zIao3TqD7lNALXdQvE2svRBnPm8LkUxwj7I
AR6ccNdV9SIgmXFL2kBNGbWQalyi0MggJVSk1XgUPxOUjODX6qI7pxXI0HMcFulbGDuXGp2PELp9
3ccI3SgN9zTALzFBQjvGOeqEIXb4AFKs1GX3bFJ7MkfOuY0GOYrdHkHSuTXwtMw93YphsmJoDqnO
FCSgf0MeBscmLB/nROYtgwKz5jG/m8n3QzwzC5Al1BZdCoNcjh4WTz3c78gUYIyTTVWq0E+op4Dn
q1Y9M6S9kOam6yy4vmrTiOxgwLRY4KzruQ4Tfp0YOkJ0rgfsCgQmA8tQtPWcj7Ikbqx81BeGQT0U
PwgjdOaPFcz0ifmUrGLZxk/gG3ZGCzlgFKf34zyBRPgE7XvKqwNESJATnGoL/W4LXxSSzv+sKD2n
/DpJYSz/SpMAw+Y9YDOpPw5CtF0M/8tEIlTCCBxhLtGEBFz6EUYXPNsDzNybhYwP/oRxKZGa0SQv
V75Kf9uJaZ7gpFKtb1BNi9yCF23qaLrgcN/61zTqu7U+SI6Eeyh6tNywnwcgLwRehDPl9jMWGfDh
VXqbw5SMgmOoVQpnys88C8D3nieuw7wfOuelod6ywSFTHUo2K6CIQRMKG6U9PEpTNWa4jbiDWt93
ZBGfEMTH/EnDWKtOfZNUSVFXlX9K1iZpD2vj5UXDF3bZRGy76m1YLoFkjI+ZhaE1iKS+h3BXRcCM
F/sJRgRxyatkhPGEx/Vra7X6XEXNeBhcFA2FrC0/odgFpBQPyU2uo69jh+04eJ3epn7vUcHrGk83
IvbUwq1+RAMO92Fr1RwdkZXPx3yNGLzNU9p/r7V7iinXN5aT6qZfpvkIp0cooX2pLpcR3sZa+Pxj
pmsDXl83P5rJyIOqdVWsfBgOiRTmGo7y/rTKASzwoBOOr87XAe6qITt5fOVVjnrs1YbRXcRrLX8Y
0Sn0HqFqQ8uONjnVbTQ+aQ5svlCAaKaCsLF69mHLvykyJCjlXf/J5zEUxvEcXfNI1NBEE8JuOWC6
k52n4a+pzeRHgIcN9EozEz8oqB7UM1TTxyVu6+ak14Ec6dTPj9PCATggFBymNUCsPdm1K5Le56XM
hKzzz80Si/UKCgT3fYo5xL4jdOcoc5q+hjuaJflf+Zxk/YFIYq97ATnCgdO5/RgW1qFO6sebZJqp
gea3Hr9F7aRvQ8ajmymFAhqxM9k51Grx6NXhwl2Ezi1XQL/JddOxOj7kiH4/qPdsKLYtpzXKZk2+
eG38X4YQqGIbun2b0BAA0mCpIR/ctgkrt1YaHng6WnfQm+/Cdeoqg5YOVDf3K80QiFFSlYtnil2j
+ZbS1zYYe4q1i28S1YcCSO9L4tfvkZPynlNsn2Vy8wHQYoQWFKFfskOyjuzIs3m41zW3X1YdkJNF
oLerCc57aCC6MmuqRBfEMf4NzDTs6bEaLkYABUUc9fPHQIfu41TD3FZ281w9m3o1n23QcF+Z4EIp
qdVtAX+XAuOaA3PDxgv1VvKQ+wcRTxDvD9vSfmt7vRUgefqXYYSJU+uFfhQgEa50DHuVs5G85s3A
v015Gm5b4P1ozAPAFReVcyEdMahI4StMczJCx0878c0SJDVwOGjkK0k7mYfUp90JgT5NS9Fs2eVM
x/oBOh1oOzxMwuiooS8WF+hFq5f0m2Xy2aNOfoYlfcsvjOZr0aLFzV8rJuSinjPnjkgD16fZikQW
lhswtl01F1G9LFewdGv4oEVCiyqbxLMYZvHKgmafWivH12Vbtr8cFvhhycb4jkNYcBHhpDgY+FKf
kF+SIvHDckvs1H1F56LhgikqocwCnHxfrxHHWRYQkaK2yYEHJV16mYGYKfU0tBdd4uwztF0M97/E
1zQa2KlN2fQFuJx5EENtL+mqxFPf2+0GAn/Y8TKEXJTBfXM/8Gi+to77h2GS9pNF853vrFsQHGKz
Lvd87bF5gGl9oGx2N8Fm/qrxgY3AbfLhQqbwMqM8hsISsIe42oiVtxLh7eMGS/lzDujki9ny+RMO
fHgtobG/2yiZoWFKm5MSMrkFw01ZOfdCHfJtRa+XCFq001aR8aEDBP9QhVGbEsqQ6GR9a77o2fEK
xfW23VrB3Q2ESh3QgX78VLFN9IjZfTjCSJlfUnB+5aI3/iFfKgZk3pIfRMbQoN2uCd8asTeRQa57
yBwg7fy2S9iSzcdotJ2aCyW0vPVEVw9AWdQ94evwglYR3/A7FYDehr5MPTKY1mXtfYAfDK1xNG2u
xajjr45I50tV++gOUh/33MTLYi7qWDFeippmN1yONj+hv84grvs61wfwuPAaL+C7D7nYdr/VNoul
6Jkc7kcCvv9mJXDu80Ma+dneGrGA6KHBUg+/melhwOXkYzaIRpcwvaFxSi20fWyrBiZgUL4r7EZN
NzYHYocEIkQpKbnIlmnaHtd8QDuLiz31iA7CBHQS7jBro6+66w41uVVwMSFzKZPeyeUOaEk7lczR
6pPPtnFFAxqV3kKuJ+nBU6SINzMK8fklaVD9wUZMrJ7hty6iaoCs6HKZ0+w6iUM0tJ/Q4kTGS7EG
Ewl3HSPYRVc5ByNwYdS62wCWKXFPglRdCwVOpQSE/0RWCnZALsJTw6CaKeD5Uh/HFa0QLnyKqrKM
MhNHt16gCwT8qcDx7zKFcHqAQG47jEC2rtt4bsoU7bbQ+mZFu4cPaiWp2NBlqB+i0B+A0/TdrtLS
cdJ/mGfe5vNhTVv0lwLAPo3YDznoTfRTWeP+yKlT9W1Xg50t+gEwb7nNu/EJpjYQP5lru8uh4cl4
rEAU3nUNYNJDG5pwySqOPjPwI9YZILHWUlgSrQYd6ZJsLWIP9jud4/meJCLAud6i50KR8Y4BigNm
90I1sT8WgdSEWb3GF+MoKYzhSx079LNIQ03GEtw8pGi+yOr0cSV8zJCYuXxtVIlIOuMDIzpdoa87
cAva5uiFMX1OKkODQOOrjGa7syWMSXJHyZK6Z3C58Nq0JuffqmVBa5a6eq5q/bUSOmkLVAn9k4e0
4yhzaS8inB2wMLvUgv3KYPZf4XS3rHGnpbai1EZvusig0tRF3yf9kx1UerA2RVuQvOEIr+jL9n2u
5HbKRnSUMVWQdyAY4d6kYfLmsOGs4Q8CnrunDPohtCtaAPVgOWC9FJDD+R901N1HbYYpP05ZVt1O
4zA+OTPN1dHBEoauJkNfZQXpg7hCRwhziAejTp2RaNbRRfQo5nq86WRC7uIu8JtYg7McK/QNQeuY
ajzEsVy+DS5zFxvaGKkiynAGHyKxmOmoaTreQz7ooVy0Hp12Jh+hK1RXtSVPp0UXAq4lmAegh3RX
U4rBHVdg3E8bOlf9kKC9zUULeu1gsSd9sa2dvcchj7O/STt1aFqkF7gF+YhDpzm5TKSlG3T90jYV
/QrgLZyg2REXYyT6U6az9oG0kS1hAKw/R0P/rODlBEnHh1MWo5HL6GN4TRMGMyeLpL12MZOhkDa0
edkAG72WOsagqwgAdxPgxOIx+9CiKrlePG2+dzXLvnayop87+HhvFxC3h0Sb8YoBMX4B9o7GUghp
QResjQyaPEmGtBWxcV+D/Dvv9lp4Hfr90A7x9DouOWmOKm3AgwJLHtOrIRmasZxsE2ZQTdsIrDDz
LS2ZQhgpUtK0yR0a1sWvdV3Dch8r3ANM9lmdlx2+twT6hTUB83hy1afwDqNzHnScFqlWV133epz/
R6Noq2E7Zyz6inPX20KQHF1FyNyl8Fa35LIxSfy8ywZOFPYrVzQr0R9gEG5f3ZJrnA4oPE+jkxBD
jTJht2Du7I2GI00VtkJGcxsmp1+7eA5NOQFlXIpmUeH7PK/YK9iTKNOcBoj5YwFptRQg5Jbj0C7s
Ghh1BcUUzE7I5aEa/QuGr0We+qyeb/iK8q0gyEbmg5KGJEdiekh+o21JXuZJqS+Zhgmrm9h0UBEx
0b3zGX0CuZYLiIL2/gTp7GsFo6ycrxH8Bn8Mpq5bZHICmSdEHGS8Z7WnpHRyF+KtfZToo9ULDAYQ
pGARlbzu65Z3y6laUjApPUzyHXI0e9yr2KWUq2lipNRskNvnYXJD9yEeqZ8OKCpkh4iGno6bLi11
lVovSASTN/+QOibzoqOmYd8UVKMEHZFIHlp5Al/Wheiuq8d0FCWK7cDhB9/qfkIjHpy3yXqoQV/l
qnAQc/MVPv5V9t3NmsuYReXkgqD6QS0Ahxha/VROuJN12jSf0cWAj9XBY6uARYEZh8FotgQzpvOp
Qqo2XDk0Buj/M5kpLAnaUXVNPxwTA6rtCT41UC/wTba7d9OunETtQ+t0h+fACdRS6EGJXi8e5E2w
GP5fPRFZhHmc2mE9CI2uKp8TkEz10xmrJXrnG2YldmQ0pjLoG3Ti3Zl7yAV2GgT7cMt+VFxGAc3g
0CEA+83QSTRfHJpfkBots4BzERS2svUpTgiE4/nF1cAT8tsZ+WS4j1oRrRx9HSZnugt0hIvxtHDi
tWP7ynI3LLv9fnbrcMMchrcV+Ccx4ngqoXlBG4UnNie6SY8pdKoNu46cM+v45v1EioPSoUKHD523
iMcEbQY7iJDuYmi5kLlrgYi5igY5VM4vmjmD+VsDhF0ApDYlFFVOeX6shsAbddQeghsB6GAY89sN
mR/a+RGVSpBgixTaFZQbwY/ZCr/6BWi//kXnTj0TiGvmIh7hPSu4w945QmzSo0HJ3tAF4vfaonNa
Ogm0gbGQqYRi2xuvwC/k1jeR/TWMsstDAnHsJWDg5vat00oXp+6upevaHzXrodVaBHhgTdRTK4LP
rgwyOLT0GPaejWHw3XDx1gdlDrn2A7w5S/dDbxE6H0nLe1mkOEfd4a1fydQQH5AfoEMJElAUiLJF
84ELm3I0YZJ9Hl7JJgMM8LTyhj7mXdMlB/xLNMN3G4G/Lt46e0RokbmgGLEtHKnIJtBsx9VJt/yo
0OUTgAsS6ngo3/plwKa1SHLqHdT6zy42At0fIz6OR75G0yWdxuyLWhRHl4FMxhXs6VvcJChQs3W6
7/M0QmeAKHHzZygfoJoorIbIroSkwyzIj2gMWRGwrfsKhXdfcIM0/C6AbwvoJ/Z3bwVSTSOU7C6B
twLSOt1DuRGvbjrkQyLASP3/7gkbWhCRgkFad2m0Mm0J4y9/3aBXwNr4uzOCqzd0V6Q6PKx42Acu
ZC6Oby0QCLRLwA5bXd0ShOHpK2pLX39Ebwm7J10sbi6RwaTXlmfovokQydYLtvD28a39AFSS1Y9z
64Ec3WKhVkMzT/hvtyYU/2074K2qMQS42EAO/7ftQOgS8XjuOCDa0V9RYBYw2UIa8z+ecdgI3/oM
DLxtoU78u8nAHA/R53TvLyAyyBBrqzYI9KdtLeA4Wu/P7QRiNy3wdL11EhDNIpartyYCUIpvUIP+
q3OAHrI1PoEgAs0aMfgKD9XCFoReArtDU/zvfQCqmC75IUoqnaFFi9KffMhmiI7nAaOEGOBvu3+P
/PvDP53+SKlh1E87KaBG6UyDzlNL3kJ4BbTkAc0f46nYUq3TY7dAX3dg/zX3VwnUdO98/bGcAprZ
JuuXDNFiuQnzYPXhH679mSRoNXh27PfxeMeURDvcWnUZVEL/iy8/oM/OA6R6aIDR5PE3mGLcAJoh
g9n434Z8tMeY5dHVTa4Qf98Z8oms0VITwFXHgAWM6GL3ZrpvBAQPxZvffoTAJDpmPllRE4gYpgYj
o6Q/9rStP3VJsL7EuYmsDuk5/OHW5Pu8pR/gxgcKzeJR3r9Z5A1EFlWxOPWFTf342c7/j70zWY7b
2Lr1q9y4czgygUQ3uBOgUB37okSRmiBENej7Hk//f6B0bMnn/HZ4euNMFGFLxWIVkInce6/1rQpE
WlLSekRQiU4KY7xy8/Yl0iZ4MCB8NDCkq7xpB9w9HW2Xj2UEURmS5wj/Lcnsu37oq3NvNlg9NtM7
bQH7qIXCeaJhnNjgICLr9c3UPivRXcY//Ozp6EzbaU0UKGdKOjw2A8xjZ8SlBUBN4+BUJO58+Mm4
3tLb2rUgNZTfGOYQcHz54Vcv0kk+Ayucn92wl17dDQLnpJkFhZOH31AVCyiKqn/vcNw/SBXK1woB
+rPgJab3u7scy41z86uxHH1yf18PYgk9p6+ERCG03mNxzzjRSAzt343jg9MZO8dGm8Krr6dGbz+k
9Dp2b8jqBhL26s2xrJ40J1ePaWyown8DU9d1KZmEIbTMDOPzMtD8bwOIRappX3lAQQzeMQLHxPRM
QVsV9aVVHc75uz6NG3Z5QGGbNKltsD+jEZghjzaMGpg3VndqQUmzHCYdq4a+Myox9/FJDDFA6RM6
7qV/HybzZH42S1VlYG2colcgaVrRaztnBCDbsnlliFkYaSGPSF2ZWGKH7k6uHBsdsSR+m1mtmE/D
MtPE9Cx9NvdKlZPz0SrLnk2lgZg55+xjZizMHec8ZAqQFawoQs+ikFihRuYYj6hqwQrNokHFDpl0
GeO6+ioabbG7HfNMdHpBV09LFjOwTKIMsVAdwaPQfe7BhikIpI9VNA8j9FVKmMSYrbZ9qpwpHNMd
c1iHug/HUDKntykMu6HadZPlWDIQtTF0zesABEEusCwiEIz+VCmOZN5ax+wMxxCXZOr6NKy3T6Ks
SLj5IY7m0YZ7oUWrbnpJ6GT8HVJ425qvtL6jXr5Klw7Unz8L17HH/d9M5371hzD7wz/tYpVlxolK
D93Dr1PcUlBzpHPtfhYpJpIfQ2/dykymT61RRIg9J2cEBiYK1eowjdocH5KXM0bp/N4oZ/t9+jbn
+uvf69fhMr+WzZget6q75Whge/vTLDQxF5xJUWJ/yap6szaBYN50H0Xm5tyIWsW07G/mlL+O5Ld3
3CAXahM5MJfHDvrrF0HP0OkFdomvxfd3HL+LagyzbJnMw/RWAxq4Ecg2jo8kZVb5/VL8oP7ffx+I
fqfX/4xT+Jmu8P8zzOGXUIyfYQ4YdzZXEkmAfBU/ggx+ySA45TkPjaT7Dy/6wXJwCP7Ai2HQDmI0
BWeRn/cjhsCVJBSYFtoeF7kJsAcWwI8YAgXmAe2icBjuc9WRFvzOcyChYAs0cPDgWWCbhKX/E54D
+8ifR/tgIQx3031wXkP0sd18P+l9EivB0SG7+Dw30k68qa5AsaWLdVU3ttbRaZRqt51NH8HTNCCQ
mOOEJAE45ryLANY1x5a+TOg7VW6d19VWYZCP1SZ7FGJ+oKop1EGm9qI9ZEjFPzSo1ExapQZtnYWt
g9mi3o3X+VQ4qAUZS+reUIiVdAHaYIh8LahlHc+i0yrXfuO6V26wInNogxHBYOwD4QnPXRfWI6c9
rXl108X+7HC43PU85AM2TAZKcb2hDxdmvuaOckDp164O3rNzC+tmQg7lFeNw6XJd29udNJjw5aOg
IWPJ5LFO0+VhjkV/i8C9uBTg/8sADoUW+6mzDRdKU0AitdL6kpv1eNiqjQCE3HKMJgsWa90mVzJ2
DnOiQ5iLq6Tam6VpoSaPwSz3k55JILZhs1e9rX/IXQarCdL+R6nPVuDG6mM0LjRNqgXjzGoY94Oe
tqexAqwRS/0+tjgomKWFVHpJLG+msLo3bA3pZjld0P3SgM5zZLxYouLPFtTeg7Irw2/tMruSRUFb
zJobzipgErDmJtFNx/zzdopLxqT9sA7XYgoavULHULfFtxQN9X7M1LLvzMTxo9buLrrlfjbDsNrJ
UIa+pcXoDDr+iM31g6s0ZsY2mQZ1btL4wuxtc9R7TNvOuBizO18ZzN/vk46HWp0x8NWN+BNIvWm3
RvNVvvUlGNJAbNIBQGJc0h7Gai4e8zYrwMvl3a0OOdbv+Ub80M0eGJXT+AVf6Ses2PfZvIae6vT5
dkGhuatnUw+kyW+qYdEFIh1G71bH1oh1YCA/+GlZufzYNG15XtbyCpaVOC9i+JLz7+8iHEMP9ggn
arfMoXux2YEfHJ2uE0raNPTqaF1v1QYMZyymHTLU4IdVG8oLY0LAdtbQX+uZUlcL7fC6NZhjc9vf
VLOxvowtZVSg9X18Vmksd7XK8sYzqKh2TZZNhwFo615roPyjAcd9at2MIxIfKgJo3oipU99Jwfob
JfpDxO8wh2ZOpN4QYu6z1v5JYzIfM7NwEuBMIWOU0Z29rimfl2lI7zlC32l9/iSXFvdTri6yEXlQ
OvXnrrbtU5FWT+htSxiY3ceCBywUO51YgyJhfIr90C+3K7V8YUwBZEUCI1oH8UENLif0xQ2PYIa1
m8lx3SAE8rnDSfvCZtjd6XUx77UOjFueReZpoQ/wpCwN6HXKYagIW8EwHAZfqp3tMDaBFOovox02
wWAX7QFyhn5KuzOe/mugamDre0bqJXO5kIwFjMtMUFSxK+YUVctUJ/sMIQh1Q9pdnNDIH2rHjE4j
OlJvWTPjhCJwfijmfD2UfabvNnrbYc1m60a14xml7XSiOxVmjGq66WFS9ITkokFtWkzI5zIuWWD4
kibxWKbaxoNvJNjFe0QcRnGNQPS2aJ3XqsF7aFmr+y41aN0oHYh77CThPaan5A5p6yfsWOpEedFw
+JOfrHqEMIkcsf/YtXxkUcT1DkGEfhXlZbEXTFl2tYBmOsKW2Rit+f3CtuvFM/sduZZINu1y+bgO
NI3GkP15HLgHk2VeProLEEFqDtE8Ni3BGMLCLMyY4q4qYuV6o5sP9X1khvJk0BfrDjUmz9rLzVHQ
fUirEx26sPISVIu7CuHHpU/tbzU+OT/SZ7mfYicfPNPBCuVpYNS8mpEB2hsFkpjRIj5t9EF0wTSa
wsQ2OFDx9qjCZ5Z4WWPcHZ5iTP1SHZexfOuvxgPPFq35nGkpNr1YpQOmi3jSrbusRTHkpXgIj9kA
Z+x6Vq31MPPAfjTakCWSTdx6p7YfzecO08k5Xoul8/rVMF977n64jLhSYl9qoa28Ce3Spck19BGh
FO250oVzbhZ6Pr2blsxhm/5Eeza6wxGRP8K1oDWACtM+xFnIjeuuU/xSO6oLRlo4RwkvC0YR7BWv
cFr6FdHSK4xoLQA9W9W2Be8fSPxYO6wPYxzpns4rCDi29m903JhgYC8Gl8y48X5B/CZ2trXMrbfK
kilzamIK8NS8DoCvjeZT04rkhWdyVHpTMdx0xlrchUjVv4GaGWiJ5KFxwWY8ftCyfL0thH2ypZV/
LQrD+mLi2ky8JKZpR5uPoJLIVcnJpGop2G39zpH6slso68GNh3yLXprGztMwLuY1kPb8C3OSNDwX
gKxx1cJdfggbZT3xHCHrgQb8flgWnbGNbdehLzMsJyeGEvPnLElcxWYUhU9uVo73M4IL7sol1u6T
1OpqTzeK9iVdwuzWyOuIWh5HLvRct1hPhD1kX1TfZBe6hI85eH0gEGsZnjKZMYrMYhYrI4rmbm2M
JvS7iZQJT++SsAgWcBY3NZOUF0Qf01ekKs1HR6mRcgr5kxe6ReTCXINz3cp0vC9N9hsPqYz2WYml
u1taUIueoTk0Cu2lbo82noGPwL1LdFtrOADd6I1plyZpQxKFXaQfGiZzRJdURn9J1dYK02ajubX6
Oj+x5pL0MOiiJpoFUvBm7XIZw7fihcykUAVlgvh6h/nOPAy5Si50b8WBdpuNxGEomTg4Kj2wPacO
hoOx8I1Mt69hTTZniWCdClmJ3TLSIczxaXjbSNenramCRtD/sRjpBiaJKcqTXf0gh67fdabpXufa
OJDDEFb9brbT+tTZCmYcod/tS9bCGvaSaOikD0Sjes6A45Skc7gLahQ4Al8tDlA3oZjqnaFbr3Dl
3fd2XBafGAJWeyPeuils8bDTlzGrNH9yM3ZEVHPilIC6uHFXZX8czTY/1nG9RL4emStWeWMxXu2p
ja965rVPDBnpwTmFAdCuaUeCjiodPwU2DziL64CKITVi8OtZ2Iwb+VJ+ot8HXLs0mbuqsH8w3Z72
bQou42VYOUAGkZgG7iXRIZ4rbfnFbfSGmSzMbu1MCFT4nLh9+X7BR97tjTKer4ZuWA4j+NkY7D9j
bdSw2SmF6SzWIXluSvs2WoD/xcXoM5oLJgcGZ4ls8UH1LhMlGzFhhH0x2UEg0u+snLOhg7b90MDJ
roHNj+rVtVfoU6qqo6dS0UbeBnsKSrpmSACIXSIOLhRpmNH6Gkz6Gp50elUHFOH9bq2NfI9mbriW
WhxYQ1t8hcZMjYiJz/5qpQlUzbEr481e3L6PTDt8tVQV7sdKYO3lahKMRXNmuIkhtZ0ijlkdvBmT
sXMCS1PhcFfpl5qxbem12x+1FudsLcZ0U4VN/CEP5/wd+NT4IBITwIsMh+u2Ru/BDW45Vxlwfj8S
nBGLKUJDV2jA4tpmODqJC1e11KPsGYW/bL04JAyKtp1JR7GudStownW9yjRZnydLyWs+YY7uNkk+
h2vSoz/s+2NRN4zVXKM8NTmubz1bP9TLPA2+1GX7KTIa+56hnPZVYt38Dkn6b5X8H+Mvf0IXGtAA
/6pK/vd0+S0AT//+sh91shTGb2+2E8PF5EqZSrfn97g+8hdNbOnqu/1mQyD9K67P5kVYQ4jdkbRJ
6Jv9USfDQ9Rd3F0GLASBltP5J3Wy+SdZumBUqFDfmvA6peViBfq1TG5ShWsRks81YPdk+aRoT7Lx
oAqExYV+AjuhMaG1Wo6JUXWFdqr0GA6hj6uqPFYTq9XSuuVLa0QDDWQBcHV+y3PAZmJ/bdqcxCPw
Du3aHEFZv6U/4PZfFB4PJEEkQ4zfgyJyezttYu+lCRswVElj904kWm9TGg0jWpaaFV0vj8xhwaVY
09iLl9yY8mTxVqVR5myZeGVxRhDHWZvyx9PHgl47ajC6yHN8bY1QjpzHWEenNCEMoh1F2QTAfOXB
X9ZF965DjCMDJ1VGLj4kjd2vw6GsRwcGUoc2S1wlMskGAkeaz6CnWzTe9XJvoockn2lBghA41qKt
H+tS2MnN21313wX4NwsQyQ9L4n/vUv0RAv/Hov3+mt8Xn/6boJvt0tPc0J5bJ+qXxbd5z1hBb12q
3xefksSi6gZmG1TXLNiN0oTj4UeM5sYbdTFuYZC0pXD/yeL7c49qi9t0ttxcoG4wTukJ/7r4tuIH
1viqXTFbalJ3D+zUWYbndnRV2Z5TwZO0gXvsOHF6sDtogua14eYF2v4CDqPdezRQVB2dtylnZtyU
Gj1nVFNMTCORknGTt0l3IESLoMVD5iRmklyb0TTyNOI4kYZgepuV93rPcHtqSIxjEQ8sFs5cb2tn
2hZSvC0pNF+c6s4GLWRUt98XXhOGo3gBwbsxyr4vT05KcP8CR0WT/eDE88AyTpI+mBjUhjkVA04M
3xzKrZYbWhBPHg20cAOTVI1Tf+8u/3fV/N2q4anx16umLL9+7pPPQ/9ze9d+e9mPhQN01968URYd
Xibf1EK/Lxzb+A32Eeppw6aLS+cXo+Uf3d3NQ6WD39weXW8Q3R8LR4nfaAYD5TTMN1OgK//Rwnkb
Dfzkb1I4IQ1XFzDS4EcKyEi/rhxTX2gjk5V2rEDF7XRAokG8luQ39f3zYmWvjhhTNOJrH5TIfPyM
0sub5yU7OzKrfdE775zRyc4aNJGbmdPWSIWL1MC61ZsWlLXQSs9OR1TBm1YBBcy6V0Yhdk0EDyl2
Gndfu1riu9bg+rarP9QshR3TSLRmyiHapUFHEkneE1H76KcUtz6WLKjdWfc85u67wUyA4teVjoQm
fbW0WuxyEF7InAhsrUa7PdVj+yyduPZXczRQAJtagFv9ibHuBWDWK7ke6FbN+jmvkm9V1CNgwu9F
EID+QFu2I/SFzwMyCglz2zxbMt2Y/TZltMbHI6gXmwrPtB11/qltnRNezT4IO76a0aVs6AuoT2n2
Tc80kO5k83qV03Y70fBDoakZnsqi93wEvgbhnIqk63Zhy78aefbRBFdaEKNcpPVK/ZKqtt6TC5fv
LKoAnz7rA2UDEHleSeXoeImLIoqagGSAha+gznG0mL1cH6Iqf3DpWQd5x1vmPMnpzTX8+pOhB0PD
L2TUVrYTa/QePysyRXtwdm5VflvKpjo2Rov2NVzob1HNEWCaR5/DnM4tkv13rgBjT2uRoAZycUkV
S7nAvePAu6CialO3e4dyNUNbbaGr1/J1j1xnPU4O354B/X43mfbJkdq7t5skaQjVXVTT7Wqb+4CU
mIdidBiwChefiyQMJuMP5HIPY8IvFaWZOhlay36fUsRWiNTPttvrwVhvd1HPv0XKc5t0MgPU1BEW
O8apb4XWpk3ixhryovYL07zlfv42u2gOdLxtXj4lr3gdufYr/5WGJJYAaix3U+8g3hkrXlNsLVJZ
OzvdrtcbrDmu33bt89v1LuiVeWPObYWpnZSZmFuGMSCXvuF5MVhOfhYy+sYi567maeA5MXenY3Or
VNtaiJp+eZ/DQ/UsB9WY5Bdh5TneWGfJLTLmk63sd8vKlZ8a1oltT+GZXLL1JrZZHa7dPdsIp30L
JzYLjpvJYTW+fRllvaUYa/zTOiteIS4QFIqy+0zv1gxoYNY0W7vwvJSuvKDmqH29Jpt4apfRN/q6
htlAtGibVWJXtIqvVIz8DlHcXTmdNh8iS5fXtFNgI/arHmRYMoDnGXgR0hIJU8VdVvKX81RmN47O
QkWmgrNkjPMgW6I8EKwTkY/JwxjTN92Wl5Gu61GA6whmlQO0qgi7wuFHhkvB5Vaxm52jWJSHmaqU
cc+2DMnv9N+urVbw8bWw5MCK8DaS3AIlSkrmQXw3b3c5zIJ1X9Wte+gilQXAftw9bsSczCRu57cb
YLvDWeIPiVrxjixsYy4iIfIW3ZXcZy5dj+madcBtNCND3aLewk/1VtOaMR911XgvxFvaEaAQuxdq
KLzNXAKZfYsg8mLgYvUIjdVcgOPy9VKGZ9EO5bWdICY0SRNypvRVizidk75WXpOomQWwCxJ/WIV2
jEzWabWa8nqxY3dPeUA4Khzdaw3RIgllbF+Isj5hQXE8SZskmdXBjQmrw0/ID5MT8SGdYW1hiwYy
ceoVKL7tabI67BslUiUyKMRRVCZBDKBvfDuSbG4Tl06zM/cQDvpDbLjOgZ7jcqh7NpNajWS9NHxs
MEMEmw6SVWTX1ZETC3/YiFve9ibdnakatkWL+nqEjaoRG0hGsdlyS7SmetCXdDlYIel9Zo8mNUvp
4C3NXO87CzdGVqFjYf5SXs+WmmmXZN84xvHVLKyAt++aCi3bZbT+7/GZuHtVWlmgZlJwNcdkC1Rm
Q7tLC+91uRY79Jb5wQmbb43N/y6GNGDR1x6+tvmstDzZy7b97GCiC2A606Ju7KeiIq010+J7bRpu
7apPqe6c6Lwkc0QyOh1HcilwwAd6NlUQl2fNIm8vXyGWb1we4MSK6R25NtBiyB1/1WlS72SduqaP
ZvSdSXDrrnOmOr1ZkJKeExh9joeQnN4ionA1BClykW1a2BOwraww8iyZR/a+RUbL3DTD0DgvbtsF
q4prib2+0c51OHxCN1p96dzxs0oErfHImLNvTmNoq8UugajIZ/ufjujBqj2i49mtvRb5nl+n2FiK
VI3aLuJRtNOlE964U7VqewKXpu6WlCKHkCZXdcURylWvPS/YDP14iMb8Ooxdg2CbNpeWTzhdk9ya
o6Uv0J7KULuUMG3OsW29++ko9kOQ8H+I0bpHNNR3/+//bif+P51rlIX93bLsDdbwZzIEIXoQDXH9
He1kIed4jb8lGQ8XgxjWoa0MbitWnUq40//6famr/v198ZgIHZOJjTLl1/OUuyh9cft6OMrpbbNj
DRpJ9qWcNNI26+zbX7/br1ITjoh0NCj7paUrEJrun1kMNBxQ6a3lcMwXbpDtJOAybAhgEIrvn+u/
RcDfFAF8v/pf1s7v+0/xz8f/Hy/4vXDeWlNiG+RY0tTf+k//Kpyl+k1YQse9KBSXbpNw/HT+lxKI
g/1Txbx1sigWxAZ6RwpCMf0v1cmP5fBdn4MK5T8tD/XrfYpwxMV4YVCVMydy3/oDP6s6GDcmxJ45
yw0sdG0ld3Sql2VfWJP7VBTKOGXznIHqiKL6qjNV9wWJdoJIwUIO3JTtsQX+iXunmlHkAxsuEjlf
4mUx7xFpdoKTTD5vejB2RTEQTVgUlgqni2Yvc4nHyx0dimXIn/CMjgOMAeiab9W0yEMNch1473PV
IgPgmQiXyfmGDmBJhuO0+XBQ5tqDTMJTaM9aeqYn0IyPNYhRmmGwGraHUKwjdk9RhVzxXSrjjk7/
7AveFotOLSzAd6CdvUitS39B61gA88+T27AoYtym5A75U2mF70p0uO9WsjHoGctql6+D9goRIXlH
b4s8L4CoWJsZ3/YzocKrmUT7uGKPBQX9tdElacQJSXK+JYgncatxyQErzitg2DOgg8S0SZHK8PcH
kDvH5op+WlGCPSUn6TaOslE7zVNFlHOWadHyqC2SJ/5O4NrbctFrU7cPesLs7jCGgkHWUQqUgAmd
gWxssvli5XSvb2omMCUXAcyfXoz/bWZ/b3793YYAMY6V+r830z4sVZGU0S97wvfX/L4nsPDNLR+H
lphgnf/RE5CSlhkh7dC84SwZ2/L/15Zg0ksTG0RfkbMAg4cH3k8tAVpfUmzNVrFtDf9kZ/i3jYHt
SiIYNiWJQ2wS2yPnJ7kXHluZoDeabofiS9TlzIZff/o2/sPWs+nFfnoyC+dPb7A9QX96g3Y2KLtm
3sDB3BkzNR7cT8l4i3MYN8lfv5XJN/nre0lAHaDrDOivdOb//DReZCdzE9PFTWrmy9bJK3509pgX
ZI35sUvnyPnMskU/eRC13mkrvVLgFGDcDdFExRc2SseONn1PTC15CNtIEDdSDl8TlIFJcT2gRNbU
lbDq9ZR3bhq2bA9kQ1hYlMJ3S9PjlU/Mc9en8j5tqjTxljREIc9hn1raMVpUHPqIsgUs/2i4ROzl
RRNnjxBsoxEorCrxtlO9Iksm0X3RmSkMOrPnOnm/zPkAn74ZaJyzvUx74kVyo7iye/yrJtlnt/Ro
zOmjBkDGYxspmIn2OkzEtz1RaZSuV2lP/uPjhGNVlYHBsN3Vap/Y+q3Rab91Pd+uyH+PEX+za0g4
9Ky0/33XIMGsjRIwT3904H+85seu4YjfIK9JRJhvsyqa8b93Eh3zN3YEpWPa40HOsYG/+rFtbMv3
Xy13Qf4XeweEOIajhAv9k10CHcqvSwvNKh1LfhjnGqU2Rv+vy9gF9OCEoDqPhhO9TFk8e7g2qoDj
+DOAx0eUL0dyCJpnp5AoySaJpRZd4Dye+wX43qqh0DKmYjl1OVY0EsNMVBvgT9pFwGnRGiCZows9
JxwtxuQ2da7TCfxGef0Ryay4aDr27FUjbNEA6+3XzoajJlk5GCL7Qu66c0+s6C5z+uKqnIjT6rF6
cBppmqDTdH23TKo9C+AlzVjckREC37xXPQZXou46e30wu9DcVfYEkxch0Ds9cWmuo+w7xQmZ9+gW
HyZUQgd8zx8sxcLSpynHM5jHN71I5FUK94xGZZnc07tsAxPi5T1AtQD73dMwY8dGzIO52zKpicdP
FUxDD/vQtGtVPb8mpRtdZROuOoNYWPp4jQVJgMTzVrX2YSJW1J+IGg5yw/gCJdzYA7IMd0kGzZPO
3Sd9XJgz9PCv3axg5t0gN1lLchv6Mgq4qt5Eo+hSNN2+zxcQ49pduJBHDfxjPtYGDqPZruQF2UH+
jDCq/mCO6b5wp4dV9sUFF6hzneROi67KsQGboFi5aVHrToHujIB6yiZ7HtYqeQDaQnMOoqSP6XMm
YYPt7JFSM3ykljGvVLZg7NMKsz1GvdVQJAJkaat8eoZP2X0BMuM+zYWRYf2tBjLoK9u5hm5VBN1E
068ZcufBnoBU4JfBgpLro3nsDad+sZPUJnMZduRTmUEBMvPYPQg9l7eqXFHyYh6uMryndXuNSJDI
F8iqfHmuPkgvHnDjdghWzm0XhvRSGYWeGw2cOEoawNuQObMJhQXPfxpqVYUB1pB7HXv+R1sfNWs3
hxHuVT0Jn1I9rx5xrMDELZLqUWaVvDUsEkPUlLrX0TynH4kT0hJM66Bh9km2SrDe2hzQiuGITQrY
7dBnyLW2iPCgS3B3rFPRHg2YENDLk3HB7QIzoBFG/rSg3HxtB9s4aQY5HuQ093yrLVD1Nh7ne75A
zR+JeiXJUgj5bqzM8kwvJDnYOtzlncBcda9H3JomycvZ0eyAwZOOES0XmwZ+4hWYZi6ZNVRXXWUS
2G0sXIfaIeDJk/0cNwEPijJYRjI8576oX4gWTQ4J6nWbUQEtKiBnkDwwV+dPhJ3C3aH9/SVhYnaQ
g1F/xbQ134fQqu/efrMUo6azHznigz3SdfshWmMNI1mLKtoAQ/QA9Ma5VlpffMsRJJ5xsg/vulTh
fSdOwvKT7YP3kCIuy2D27+254B/m0BlP5sgmsnOMagmE242HdFIpWFPutNTsebc1ckfcr4tuXiXz
5DJ+c6u7qXbx25CiO/jm2uRPyp30D1OpJVVAbJ/90JqROlUUGBfJiZ02GgmleoSC5wgCn11vUOWZ
litXTad1tkfI3n8hZwMtqqgsoo2t5aoJpX4JRepcpgbOWswdmXkrDvSPGNzwP5oFciYgzPyg0eEd
7aXM9nnEg7taGyQ9Vlo9NlEDnCDvqcW2q1VMRfWYREvn+F0WctyQ/ej4Vco3t9jKvJYIarHLvgnh
oVsn3jChprLzmbt+5Y/EcV5Qgi2+TqHod+l6ixzodmyW+0Hr3o1NVHmjWX0sE4diCoAjib56P9yJ
KbqPR4HHpo+PRdp+Myf3yjUq1OKa65e6fZk7Y2+M8aG31qeo7awdFZ1zbUE19+oQyQIdMb1eKt/R
8eL1PMcGhH4AsmQirYuq0/ckHMhba2QPz6QT7Sy7Nnxpl1sS23KbzC7MtHTXhdXZKO3wXuL8vZOz
Dkm5ihaa2Y4VH0Aq0xV3RxUsNMI9u27a4zjS9O1hm8bgXOQXZMtwKvWvTTlWV7ix66t0Hbqg1Il5
N3Tzcyv7Y+mYDzwmt3SfwbjTQQq8aJH+3GkODraKSOSyK/YI2npUi+UYaIWx7NKOdAdPb3Vs4ZYF
OoOOgc9UYv1SjKavr3FJzH3c7ese4S1md8rb7GCkfQw/a+UCJ5bcz80QYpVbsuvMku+tRSAgdxsq
9qU4CQbkx4lNeCecoQ7mMgvJRhjO6M/rvQaNohHkwM9lBa4nE/aZ42dywMwhduYYvggJ2YHOuYeA
+Rsy5EsNKv9rotvJUU2N+GhbGkL+LHvXyy79tCyaAW137HAkNA71NTHGITzUbYquGlI6VvYDY8yP
UboaEskvScUrzUM3fGyK7gvG9TAQpbPczoR+1QFJOEnvl70uFq9cWxQio15eV9K6zdnzH7itUN5b
obw31kWhaBvKyi8GLT1mZVbvOIWPjGT0+mtn0iRnVHFaCoJ9jbr+NOQVTCiH+I5Ujs8iZAoiKp72
rt6YBzqzn4USL00MPGppwFXJLaMJzIJnGmR9oOPRblplvidMS/gbC91LKf+eHaxtfondsQdRe80k
jsx5N3O+YKIZLyj25ftsabYzhE2YQKes5QwQYjK9UQ8dkkzG9H1qDxkGBEWubWinX3s6pGfCFuxt
rBji8NXGPc/0aZ91vDYqjIDGqri1w7R6IOUGd03ccLIC5+5Ndevc1mONKVUs+cdJl0AQQcH7Jics
nBHJisLTAOlV9AnVQlwi7wyzwnE9EO3R9Tj3mTx3eihnDycAs1u3GfZO1BSCJRE99das3VkSglhm
6HPDRayETyWkBWOWDte22SrumJIudNWYte6pdeIxOA/VbcXU+azAgwdhg0k3hJH35DZJf5myNUmD
FZsBQxS31G4JnjBPnBSygxRVEyRzHvr5ZFYqiNv5G60Y/Q50Xf9+apMJ7afdfCDvofJy9kIMrm7s
Tzb8C03VcPTt9ZTRkYLaN2pnUbGB1VJvjjBENtlin/ppCFgcBiXggwYszKLyV7vLHa9rw+kuszRx
04ZlS2+7ag+NHo/0hzI8TXV7M1fpXmnaIdIjy8+d9SVt26repeWYM9lqSCBBwoxYuoN2CAPMB3ul
Dmu13oBmpA1NtpanQ/3Ym3k33q8bOSEbq44n1+gQONLkj03aTUfHyLQXJkK3zLu7r9MmXmmAWu7d
2kIvDR4c88OGEiFBY4f8gyVO0pI3OuLCE7S6A76AhN4dSCwTk/lk1PNhnmZyqI31EXCwfYvZiPGt
4yAOLuUBNGLn57INqrGKvpIJfzAQ0HpjU4FOAOEczAA6z8mIaRJMVQg8PLxOouaiQtOEve2kp2XF
6hmmTkz9CmMnk4FlrBfgbVkhr+yBAdcYpBhJZX0AOZpGRMyABmIJdxNa9W5C5Q0cBhvpUxQ1Aly3
K0hf9e0pX+bTzPl3vTY5qkBBiYrMDBbYDDsIEPQNzQEcaO7x3MbOWlgJ9qgOXNPyOc5gzSjPMsJK
P/I0/DAX6kFDkroHDzb4kRqmx9BegVgsa3cbpUS3p7h9/4e9M1uOW7m27a/cH4ADSPSPt/oqsooU
RZGUXhAUJaHvE8gEvv4OkHv7SLSPdP1uh71jOySyGgCZK9eac8wz4MSndrZTCPbeXRoiQQYaJu+S
sBKbAg/sTes37teeoOF1Jqr5Kx0GeValb+xSa/zexRMNPVeM52Ac7Y0f+M6JxD/F6pf0t6EqxLXy
vfYuplTZimiwN+Dlv+Dvi1Ytc6dnJWPsv5hTGM5HiOYNTFtxZkIKantwLWMKxqIJErbKpthr6aR7
gqDvCXPUKzd3rmabQrsosm++UPjd2rK7eFa+LmrnJWHIu4lkGp6I/vCqLcwNiv546uRX01Hym5+7
2bVSFYTboHcONhIpzO3hRxgnoYnCghy5TT7K/DjPsPQpEpzp2iHc5ENTlPNj0ZnFuU/KFw6gMbmZ
oh2alZIIDaYKR1VaJS/t0l2VsHS++bQ7WLMiKQlOSMddh5viM+WLtxXC1neSiNc1NdCdDYPohhlw
3EOyB89IF73dQCXhSQP78uAR9HTVNow7CQsNyJWaZHGTV63vrhdE9teq7TEMRFmqd6WVsBWAekG4
wdGwpg4owuBbgIs5ocftWncpaTqPCDuaz7NdVl9nVJA4DyPbMVjyfcTgg6mq+4qif+tac3CF+L3e
ISTTWyC3xxTG5wqrQcoGPecX9O/qsyVnZoAtuu+VWyVoGAj9qVeCF79poYfc4DRPOPgiHL8HPtzF
0RavJBY+XPDsg/MEzFVBRdrYvRxWXduPP5K+LA++LdOl+94cCNv4jocN5ssU+Rwf++u8Q5ffxF1w
R57WeBsnsrmzs3De5IjS0KGgDnfjOth2kZ1usjCITryxTxz8oo0fJvXOyMrgWMB16lb/7fpUMpXT
H7o+wkL89buuz7mu5HP1S9fnr5/5uVeMdAxlJUoxC/nlP7s+JO6iyeTEhvB5cX8Lmp9/N4sZOuHX
Rc7lLakEr57iv5vFzj/ICCakgJvKddFR/2f6MRvh5y8dVnotCEL5r01HKXCCpZ38Uze3gbIvomhK
bvyGiKF1ASGap4sEKGQAXj4d/Dq3q90AqZLWZ2o351gUxrrA/fQNWQLtDZ9hDPIXE4vXMYESyoGf
HIOXuRMcZThfOCunbKZr8hu74jGdnfa6Jq31W2bHOlxZLP/DymRkNm1KgyV3nxpe/cmXmGWPPUDH
8aTttFO0KFjzEplrzCKimFY52rZzQ7cNixfoUwhQ1+YwNemqa4J4bWXVTMU4dV+QVXcsS0lxdEZs
k+spC6zvTKEG8AywBnc8RAkqGlW5ydrxkvSMt1kdh2KA/dENixO3pOvM8Vh/GFtjL7JBbGoRcoDU
wDNRzZXrMq6XdzXN2aN2e5QnnIk3sCSuE1AT3SGD0mqBgcwtgGRDXWQaVcdr29haOsiiLroepUlE
B2HFledbxmJi3aZL15ng3P4WZETmXSkmYS98I9MV4pelSw0wZj7Kt+6135Gst/CNVo2jPKKUuoDd
eiu0wLGBsD11ioNfTER0VjtvDsrRogOVJNI+sLomdas5ZDbj4F/Ngya9b8Z+YmFQ3qokH7IE8lrc
aTEerRKC3nhF+liWenKl0dEH2EcCA+/XphGu83m0hXXXgx++LVrgb9/Cym+yH2Fm9XQCyQS2L6Lq
3dL66JeRtfNk6gODbvzIf8IayMGmBep9DWQzP3nV0PBFkcCbrCfwmkdSwyobbGf+gYkiJ4kU31aU
5OqmRxm3MtM047bUeb3hTBivAYRZpyCjoRnH5rybAeft8zq5sdKGHcoboA7BzBI0jrqkWhetxKgS
SB9ym823vRYgkg5mtQikyJEEkafNbodqqH+uRVO8COgh9i4ENO2ytBPgLoMIuloss0VU2IcU4zR6
Vo4dF6cMD5h1cKrhS4IAQy4Bae6twTformoky1/iDoQyphtafdo19qPtVBuflzsXnt3srdnSH6pa
WvtE5UF241jsFWUbqGGVCzO/ElbcqpXCYr8JFhzbCO3tkhKpIVZaFg4k4Gw+QZkz2T5MppFD8sx7
5DRNXiOVaHzxkn7IN4PjXdOd7p8SnUdfkg41Ul3S32ky29nmbV6dBstvPnH6vbiV735Y7uwb0CW4
FvHfb73WOs8wALDyNHId2I27C9JGdHwDjfmjtibzpnbz+AkwyXwF5UVd12NeHPoFD4CvPd5n2bhk
JvbIY9qm/yZUji3V68KPsUOpgU5EXAe5/wDC/6ays3btG5F3De7EvW7S1jhk1KCPblsrsnwJ57wm
s0t8Rrqt0QhOcx1TLpj2HSKMYWtx5Pth+EFSMiYZkl0+Z/I4yOKFuAJEgGmEosQgUoqQtdFzPja2
AkIgUA2+OMEU35NYGUPwzDscpmWd7quwJ292boxjERSCVmlDWsYwFkdlevUp19CEgizDajYSB2mT
PXYgXhF0YYM8Cy2hznaEDSCy8gcJRyBMhnsJh42Kb8zve91+4Lau7wIxXROIaUDHisKD4SdEfAYY
nU4gzEgxDBHXfdNeldyGRZAeMO9W3xCgheANyaZbNaVpeqA0HRhFpnWMvOxOlkhdUbKRP8nd/dEy
6qZcWWoShxDIIGyp+VNgZhZWeBcYqO8j+cF7xso+mPYXJKxqVYL922hlOdlGm5772Q1UuLGtZr6r
NcIxx+/UY06eD2fwrD6LosFhNvr6BeHauIVqJxHQKWOdu+28rQtMyBqA5hMFeXkzW2l4M+pgvp0q
qnp0UfJWdF1zhQvX/OhbHWqHnnxgAmfJbdj2xJc8B83QbRxOrHgwjVqiW0zsdZINxgqAefwDm6p5
qMbK/2wLSSE8c2txQMDenshpRDsVgxiualb+QOHU84PROwt8AGueSNrzsSU+Ud82V4Fyk1Mdds1t
ay0EChSUfLNhMn1PKcQ/EhYKjK0VEegJzvEY4Ky+XEe69VYWPIDj3E3TsAZViDE3tbeWJgnQdgF0
6azJ1hwJu+u5qtWHwje2nJbCczsKrLtIJ5LoaHtGfk5Mq91wFs6+cP4U91lfNGe/CaaPRMD1Gjlq
Et6BAZaHMZD6WOsodUBv0lodk9S86ZCgPpZh3T6ifexuK06iD00epVeDbukcqGD+ZNEz3CZmzcmy
Gycy42S7Mr2qTzbYcc16rWnvyGNVzPBakXF8chyTdk/q9NXGSN0KJTa6upYI7VuirGN76zNjOiGe
cuS6zNV0BXgEGGbaWWIb1I7N9yjVk6N9kCRj4u0hMI2AN7ABnpaG4QsjbhNvccQgJpbQUb3MDB+n
2e0PpjOz0QeMqApOjH264+zoobtsmvvIH8GKGW7n4XqKsOduAqWvobZ3u75xhr9Cif87Ev1DcUxx
xczwf5+I/t8unetfa+O3H/lnaUyVS9YMo33fZgb5S2ns/COwkEm8WSSQWfyzNLYXGRU/FTBue4Xj
/DQgXQyBi+Pef4Px/Ed+QCHeDUhR47m8r8W9gcbDcd4nN5UtGDede4oQ04Z8ElYJJTFJrwLXq82r
unl1xGVv/rhclKRKPZKygXUuf7XRiTdP3cJ7EgxYso4yDvX5q/su9egLeZJ2TJVaw7pRGu4wlQeo
q6oKp0NmKAWABmLcovsB/ln2dGlnsHyyOVfFlFUbegkc48Ogqa5dIFqn2ihH80hdNp1hWURQKNqG
WBHvyejrca+wUizhyiBA3Ky5zkqGR2WmmZm5bi7uEzqM1TpNCABchaViIEd2erhVGGnVpuhmmvte
4em7GXbrMzILxhuIOsdzitOD8jqRlCPdOCwDKjs2i32lR9obY4fo2w3r9OiVcetfwlAibu0nk8Ru
g142toxJ7mVH+x3JLQnPSenkhybq1C6bO3/GhlLxi6FBov4qx2i8EW5UfZZqsu6Ul1TjHt0uocR9
T/spBvdNGRtP86rPy26Tue34RHk8PURzzUSxi9uGXhQS9IU16vJB4cQO4ikqspY4ZKvY98Lrto6V
j1svblqLZnQH3aO2ltgRUmQQ4jE5TnMG3V7U+w+AiPS1kCrs92nmoBNJepoonOPBKRFwP5kfOD9t
hTSqkn4c3VCvdhkaj68G+z6jWnVHwidWCIa6ekNXnxG2N5YHovWSDSjuIWAyqdRWyYw+eSzGeDcJ
afJFxw3uUqsv1A8/Ss1n9OPxLnd5Gnes5VTGuMmfSxx0Ykc3GrJArZuPVoW5Hjd48VQTK7SKzNFS
+DlieShGPHIb0fk3hFt2m0Ek0RYTKYm+S8OPm8bS1kgVXbS7aYTJnfhdeKPdlmCHqBvWAwC8UxJG
2l/VdpmT420vBvdkKL6ZmVEfl1L0KEtSRTxs6F94GsisIMM5/BpxDEFN00tKv1i24j4q0uGoaKDv
oFX7ySqE9vIRwOULTVBjM07BvImCDvQNT0B6rBkclcRdaFT9sRdY16VXOKc8cRl8ebbYj31CoeX2
GPGYjXDS6kVp2EyW2nuSXLpLG5jzV85v0QZGyPQwpE15iGaSmNYGbUY8U8ZsY0Qx+puJ892lden/
rGSdcUATI4QsF5T5xkqi+pOH4wM/UVghoE7jR9kusSMYGYu73GnEup9zEjVkuZc1UVOdHzngU5zc
/OAm7bCepLYptitgIKwsMJauXhHBTD6bm66MQgTzZvG9svLp2IY9G/ASPMYwOKTBKF8yk92NkF21
dtnnDkuuNAMP8azV9EiyqQtGKQ71BjoCJ6kNrEmuI6N8BP6Dd6t6ggN4WYJNh+m/LaO/lD1/2BUx
li6anf99W7x8H5+//doxevuRv7fFRVbM1NAGDue92m7/p2MkUKP/3SLC0Gv6ZCZyanEXrTHb199C
IaSGaGgC9IQ0lYKFq/gfKI0R271rEZH6sLyMQHAMkc533wn+EunoEcKsffaXdQ/lDTwn2zI6Jp3Y
OKakbNuNbuoTLmKWzdpqxy1WtH4LnLKAftK37FDLUusm9FZh37MStUQKOWvRtNplAMIiDQ2L5XpZ
uOmgQzl6Xc2RGbOyN8sir1/Xe4bc1t1g9/XnatkO5o51B6blskvkrzsGS5Lapcs24ncZsuDXvcVf
thkv5C2umiTTCIHimnOLMaHUgC7qe7sEHmx8CB1rHjYLyvNrNhQ97Nopz78ByWtvCLsZy5VSpb6B
hdYDrY0jPnsJoxkgPwEf/rGeOodGgzXQfunpUeGPAtYlTkOAOoMI+XY6xoQ+kfBYThrqCG8QNUk0
Ayir6a3bH0TQ1B9CJ4vvcByON+3yoGZ+QWJzUlLqRss+nqnOP5AKgwg7c2ro96mW+rYLhpz62+k0
5QGMmE+YvaQ/Nxv1Ji6OLDcd9gTvxba/D4jcjnd+l5oIkgFodUxF80W1bL8pmDkQGUeCVmuGm03c
JohxPCeoqnwL8dco9GPfFLiO7kbGtlA6IUyzbqXRqC95OzI53pZF2pE3X8dduWsC2nGopaiu4rVr
JFlE12AydpxRrZ5Fq8d0xJc5jL687k1jTDbMj0ACHsxesRQK0qmjDWqTcblx/PmAtIFgLENnKIdy
xO4FcjQ5DI15saYykzZhKFQDai5BQwnVW08x7T0xf9bpEp7yTapWliWjlnkuog+vT/F/jwF/WvB8
mtC/W/Dukvrb9/+DDvC5Qv77P/JI9NPLD/617GG0Ri8pLASQf2Ev/7ns8UfYCRzzDa/5s6aaNVBQ
mwds7wtQ5Cc+AegCC73w0nD/D50W9qvI+CfBs4P5g7KEBdkBkIDbexEp/9Qib7sYwE4Y1nReaGhk
U1J/BOMo020coKNKhftEGNx4Lgzaz0g+norYNY6m8i+iHsjlKecEWhUygQ8hWTq3xWA+sB7G6SIM
zHa1o4LNPBj2sbOQojjME3dUlhQDvX9pFuQf0LXbTKvuObTLM7f82TbUPpJNtJGdGzLaLl28yAMG
0y79MZhDeimRfq6Zc6I+qwgGMY0AbLPLTs8zfwX//9azesyLnXomwWyZPJJL4bCQdTL90RdZvint
eNr6dXDxbb1Xqd+sm7j6AcbrrKzxLtJw7x1Ca0hZP9Nfu3Wy6cqM+VtdZsCHTp+nhnyDup1fXJmf
SB55oQJ/aqce+3NUrLsysR+BiB3SLvDIte7Dbd1HzNKM4AJd6ykfi2ffRHtlxurO7PLz8g3IEiEa
5MQfGfnj1Pky29nFVG9sjiuI7CgXRzWSdqXugkp7yI88OGRF+KIinI5W4hzimNb5IOrjDPJ1jV6b
L4bBrOOmJ5GQDqRzfe9BlVKN85TYOFN18dy12TP+zIuf2J238mC/OXwg5eA0l9OtU3CtJlvuaA3B
wnPy0+yg7IFPTYkq8BGKmi9KJB1dTbdb5Cpmsk3zkHOfgSpJQmnG6bV8l0n5jGJHrcwF1CIVs+nl
tRqHv2C0M4WaeSsFpMgEQ0wQU6GO5lXjM9se8+SHDfyFoWZ6JqnuSnBxDkFNBlSW8glrttY5khF6
Lg8YaGgzBO55IQ6PGQGIDnFhbnaqp/mhc1oivV19jzt7o6dKrUlIk5uoTp+rES1dIfRLUM9XVNLp
OktIqs9b/ynV5lf8hzchOWfQaGDhC3mY3aE7sMPfz617SOkIc6Pah5h0lpVhBsit5ChJ/pivPCK4
sM9wPUNQQkiluBM00/pVK3BPN735ANPgJbQVCiwNokzSTrf88b7thntHFz9KM5vW9FmZq5T6nuhh
Ug1SiUZPLBBZWKVry0qBEyzfu1V5HECdJ2a02Y4B24U8R38nl5/jc4JVBKCmbO8p9bvp4GluR8PS
l0YYzZcsQvvmZwlyTCMa0T5w2xU6jjC0Ou4at+B4aP1pPEGAHI996QVHPRrGTZ5Mxbadm/KmMppp
Z8JGI9as7dfCKOwXFFhfprHzrq0ghwIOtSBtHZjwRGZtQrzPhP3O6jnya/qRhDQU3p5DZvWQV9FD
+eZGdTAJr0qBIzsh2LDKv3Q4nNcgvKEnouhDA7Fp5NRtWwdk+6Yj1RhZoO4YdCx2V+zllwL/a7UY
YenPPRC1FBMF47rbcXCfdTV1L1UlOH4bWULyULsKfPR3zRx6aJJL0i6INkGeh/0hxpjNeEG81KRL
rfq2bFaIvYhcE9bO9muu28QjMMzchiglKTqAWdw4JiFRcA+j1ZT7TwtwgswNdYzG7gfE/CvHy08/
bTq3b+v1z4bSpUr9dRVnBAuvBiwHzBrwh7+u4jAHgRyrvD7ggkVWNrSSHEt9Sd32PEekjP7+1Rb1
/PtXg4/DWcABK0X8x6+vFjpqqLwJNFTMo77h+HZCAZEwyWBB//0r4Q14/0rL7NbnxfAiMmT+9ZWU
72s7i7BoC5k/h0vu37IcZ3Tz13a/6usj/2bufv+a71pj7IicBQI2cBptOG38d99lbFchbI2oOkzS
Tbboje9hdBZ0sJ2DMlygsXzeomDU07O6/f6l7XenkbfXBqDCOMpiLvweFcRwT5GREVSHvuzsTVaX
ASRWsvRYLq6I6ckPZqhfFEYFoLCMj5E38twyOlx1i6qIlkBczVf4mtl1bfcQhiUKoYEmVqCulMfy
HXiMs3PEtZh9zpXX7Ur0gLqMH0w3oYmhnctAHbzWdR3uXbduPseM6ddOwPLw+0/6b24h28EyxvnN
Mun0vbuwokjDsiaQ7JCIfufU5q0ZzrfljKD4D6/z775RBw0AblU8a3RWf72DQmUFmj/kXoUPfOw1
+nUrhXpWsAhXXogaN8jPMrbKD8U43QIbKD8kMXuoM8c/2pF1eSlVspwCgpnxFd5lst3wXBBEeLG7
cZ8ELPfkIpWcu2jxt1rop9gV056mFgrXdGL+YHb9HRlWD7pbJNcidU4yDWD7epIzUpX+iFKXHOAc
/ECng3qPb/RHVM8PQTzsZrkwXBr7kEzuIUkqAByotdGN6qvcp6kohvnWn4A1cA6wmPcbXzo3n9Y+
au8/fJH/ZoWBKhEsTj5yA9x/MXP7Rt2CiK4Os7JeywnNysYR0FsZ5Hj//qJRKP/LU++SSc3VQoDq
iuXPf6pJOzGlfkH65oEwozunT09oZf+wYL4+Se/WMKzpjFiWf4aIQ359jTRpc1lggjnU4Qi4IdVi
zXn1ZVnpU2Iq6dxGp1w4B6z6F2KHkq1fFSdDR490N78GgOZWdK874FuZfRgzNnESlzlTTuXZgp8y
e4rxUJTmh8L2Zoi3tloN5txfFyRooQf7FCAxX4GyiI/ORJ4Frj7FGA0Cdxu2zQ4JdoK/phV7Dtwk
PIn0h1txC7Zpfh71ktKJEi/wMgpUC0uMa0HyWGRcoynvyOxKto49X/3hmvybJ5ZrAb2MEQQhDq9u
xp8uSiVQfddTWR2sgoPCiNV4nUqO0cLI+cwJ30BKubUppuBSuh6kCzrGGFqI08y4l6O82hrIHnYq
muk0eliWh8R8UllDJAua2GUgfYkGetlD5F6SUGAS7FiJmhrbgp9ND+grXubeXKV++pEsWqoqhO/r
DrRLnpiYTPiaGmw6hOiqfdiou5i+3yrruD+dhoWv90aFipPOSBkV4V6480PYdOMbwu8tPuH2/2sb
Zs9Y/mPR4RKW+PWmUgwCCqnGCoRQtaHE0StsQPvQobEdNfEfrohlvZM3LbsF8xv6C/TIaIW9fyZb
B7IsY//q0Im+2mLmqjeExpwQBh5Ci+sDBBGrBq1ldN0sU1lGBRgXZyKHyESrI29VV2GDNWFst6FH
WyEtyFCrpuBrn1vXuDluirDs10lItY8o397YTf8CQ+lOF9NV6S+bMbdZbOfPkVqqVCgo2Wye26Ei
7hS+DuXqdpRZsCN14fJ6vJwdbW9Sl78YdqhgDNwoWaPGHfQP0q1msm90gGl/OQRFla43SuYMWAd1
n0oOkkEeD+u55ajnzorsdrQKE8jv0B7vQS/dtkZ6QqIAiNgfEHXm02b5FwOk6gqfHjdkM4w7y4E7
sjxGvXbpuqh7L14OEG5u8Dw1iGxaqiUzyggYogPuN/ztznCf2szlEQPfdx26+qWT9K0GvuCsSM9A
tUu885TiTuE8ISi6U7aDGah2D6S7YIrJTjNNRCYbPMBSFicOxbSr2FlInOPG5OnwlDwXlvsl6VV1
yi33MqJ4sUU3EQ+g9nru0j3q7foqoLIvpPMkuvRP+/GrI/LdekitAyGZ5ip31BIc8vOaW0woT2jG
lofen16qfrzrTfY9WP0c73isl/rr9ahdy9DaEVTMfrg881Uid5Pq1arN+LG2tDe5rLJtmIfAk0hm
2BQyJuhNBNU21MN0KBaqzJjm2DhiJ922Fbyu1ijCc9ORzTfH7ItyTsLrive+nn0kVQZrTCanByLc
yRTubOBRZjqsdUyWZRFQWcPwF+yHCRYCJNiU2X6G0GRkBe2EvOsCjqQhPkBE2HeOO6CCZdi3Tbvc
3rRqviJ/+T4jcW9TEii8kBZfvB43StfIO5/TwSFPvcvIJsIhc7jHJHe7VPPS/3t//W+H7Q8dNu64
34pQ188FDYeu+tV9/PZTPw0VLJubnyaZwD/s8gv/xpgI5x/M09EAOW8DB5bQn2YMKGCZJDjLuPDV
l/z3jIH8Go4AlDuwUZZJ/H8kQ32/TJsuiFF6f9BEmYU4PES/PloQ++umHQZ9AWkXbkfFNsU4MfPz
de6r8QN68+mUMYXIt6aZy8+ydsZPuYNAatWHVfv4+33cek844N3QbRRMPTi8cVxcNpWf9nGnQkKI
FGuEgVhZlziHPL8a/Jo0XD1Cs6LT5AyffWaDyE3LQLbrNuuYmUczJHWi5/zqWyilecPvSDgnF4X1
CWphYO0nz42+0/629B/OY6/l3k9L0/L9LRwhVMbwhvGIvTsrOKmfMEya5MVGsYWpTs/FJ5rxgb2T
/kTez0jKT7ZJMXusZnIGGLvmpr2nOpvoDIy1/JboHuR7ajTuhhj3mijRMjFH9JfI9rZxnSW3+RCe
StJBeyR/ZvhABswVBGOXdaI3vDPE8bHc//46/OtlgKJqQo1k+ERf+H2NCxE1JmqeGBh2lfChjgML
axKkqmbVwLK8VRp9YBNZxdPvX/ZdFWf6jLsg90DV5F7kH8vb+unqu6aOnaaPq0sVzNYFZP9wqXrQ
6iiFH37/SsuG8fNVW16JGgjtNyltIeCPX1+pYVA/t8zaL0FjYgVWdVfQ2A0mscqbZGtikp7XtjmB
xMtsV5V/ummWm+LXl+dGEZwd2GwRgL9/eWjbKZljeKH9Nnefy4y2T06ySLF357LfekSMIBjk0u9V
0SqxavPa/078bn9UULIgt9mdCY4vq7H1+CRo210j7E0STNP3xhibjWnMpb9G/+F0B6jE8/CH45b1
rxcqWE4mnFxDEkp8Z+lS/HShTG8gacmNjDMS8PI57SRzOctgc3VW9jRV8Uklaf6VJn1zrec22Xm1
o9O1sEb/B9OxuV5PSeyTX5iN31P24W+Y5RP/T4co918uMqUCN5G3VLxATPzl9P3Tu/S6IDU7pNZn
+ndNFAYbiB0z3p9l7C/Zcdedbs0PeK9xypLV7a87q0KL0jX7YlEPkBVU3jWFi6TAL1T8qLKyPiKa
oJZHg/HJW1QI8Eii9fAqTUiljUwhyvrqohbtAu53G/GGhaCBuFzEDYJjycFFCHInsvg2nipyRlC7
txcqt3v5KpHAnMsXmU6CtcEZ5nllqiC7LhZlBXNc55QsagsSnBBeKDOBvsRNlx6NV2mGWlQawCDQ
WGb6pelb+XEwUawSWyL9Hf7B4ehEQty3iaVQ/PoGEhDmI9FXUIoIQ9KqNb4Mi1qkaXpxzOuqOVpt
WHxLxwatMIqP/GP6KjYZF91JtyhQpkWLYjkivGmZz24d1bU761W0UtAGjNejioN2TbHDaLK3Ubg0
4U0SwaPdICSXB7YaQbN7UcUgAC+edGkmDB7D5qNrS9QzYWYIRBjl/Bx46M57U4NIhVNJZhOJlM9i
0eH0r5Kc+VWeU71KdfSi2rEX/c70KuXpFlVPgav9UKHeWbGcI/pB7oMAKHsVA/mRQmn7KhFyFrWQ
/SocQsK4xeqGmEgtuqKUA2PBIWWRGyEwR3qkbV9fe2/zzOFtujm9zTqTt8lnrwztl4hp4EPm9Yv4
a0w6vE1NZS7BBJLs3M77MRxkdCzxJDarV/yB6TOVyiaQBKh8woJObUtvjctVBsEGexv7oQSo0G69
XMXmuiukFd1AdVzmt/nkqyVKqwjltfc25VVvM9+BvXBHb55RMBqAZS4M8ZohsUUIRbmrXofHJFYu
k2QNXHJtRCFTvhX2ATzizInKkuPWoKKdKvwCnEREVbBzK5o+62B2WTErgriGdZl0eDVp/sX9LVHS
Jaa2OA1+GIyaU0BctZD71AmG4OIigsFIZfvSd7N1pft2ng49aq8u2TZx4i+u13Fu0VL1VbqbCq+c
mE73IEPpYdEF87U7gT1J25QDt+eIR6MpcY7ZtkdUDf8zjZsiMwnaG2RVPWagZ8uj3YUSamoivTs4
sLa9QyklrKuENCYcbn6Cog5S0dhUH9mMbXhjs8h3AyetaltL+L+Y1vRMmmc2NepcBhO3tsGj0hFs
ZA2nDvR0sYkjoggWDCiXM/V76pNqzuz5Owmtobeh5C/KjT0xkDiSlMF4LPVzfA85WNMN8WoRM8ko
J1JWdU14m0Uqc9Z22mYzKb4ZnHYzKsg4a6LY5e2GfrO1pmSuoatYKt7moZMs4oUZ1kZIIBy3D7kc
+GtTzg9Sp7TgqqmejFXKcyQuoE3TGbbRSPPsHg6SGC5eEzJkqQiFPUNJZ0uKCf7kB0IS6O1dlCZW
9RkSSJWcWrivetcrd0Y/L2N575Al+uzqiDTxAACxjUdR+/a292bkiaR7Z+WmsNu8X5Oruk1Jsfpc
4O8UqyzOxo+966mvTZfQsPIVlr4gd3HnA8rh97hFjYa/6kbrMtNvdD700rXuARTwNxThD8FaWpOv
t6MoMyx+Wgh1rPy4Fzep4YcPldkuN2eWtT1kph47qZ4cie2+XfSWiap4YzXCEeuKHSx8IJmWu7tk
lew2NFQ0Sro+jMRt1g15fsdhMXSO2snUcJa4vyk+E0w3nNE5uNWq5KXrep7HlRalnPdm7i8ffnnr
ivWJ99WUAFXcik8xYOxm8pfX4ALDfOTRaYo4Tz9Unc8j3w1UBTF/xpoqZJXctJZDRhLtVUTix0R1
ejiXYHJhCAAL0jttYggBJbIk7vH/Sc7hE7GA6NBa6mRZlQ+RsMNTMKagJwKy2Lkvpth7VpXN29Bd
Nt3ZUpv9VUyZmyGzrfLsY8Buse8r07q0Ydx+dvDNIa53klSc6iAOh6soIQZ5M3U+ZpjZn2wyzfha
cZK300te5O6tHnoTFLZJKtGjQo7aH8rIKH9MMykC4Flacv84BwQ24/xpwTd4ZfhomBGmHIUIZuWD
T9hOnUru0lr2V7BVM3fj0oOMWfYYJNLsE+ED4+8xZlJa8Zjg6LLDo1Mhh/peIj6ZAK5zS23VsmJv
M9fgG9XjPG7ZZFR7ZXWD8EDfFpKszMQmis1n+PyF9J3w3pgo009zKOFayB580KpEEDYeUyX4VRpz
7Lx2VMzAu+GywA4i7Rgu0DjKs5784uNriyLw+4NTkghMd9rj4uSm1c/7psjrmimHdq4NSdr9Nmmr
cryKJ9Uk68Dty+SeSqT/ZoYVywhLZz+usHUAOwvVGLTsAlP7sYhbK32y6tkOiEukAps+NdI2Qn5Z
jzw48QmZPhlRo76iNDXGdeEDDj+moWl90EgQ5303kH68TUlWmlepkJl9q4kxI1fPawoiEIGBE9XH
DF+vacEohGXkfTIcCCpi7kjpBt8U9H2Bn8LW3WYsREC8XwCeZpU7OvY3UzSZPb2t3msflTtZ94yv
udfY6cIH7vWyv61CJlbMHZoQZ1SZeDSMh88iGFRgrfJ89D+5okIJrdxYOmcCHILxroWUgWwi5o7e
wiDianJwQBGc2jTkrv2uSexboc3CO0bYPPhcWhvxOe+MRm3KHi/cimpsoKlVRLz/LkST1SdBnoA/
MU3yEh2e+wk4LnGHUfL/2DuzHjmOLEv/lca8m+DmuwHTA0zskRGZzJ1MvjhyIX3fzHf/9fN5kqoi
KZXU3eiXARoFSCWJmRHh4W527d5zvuP9T47KN13R33RSTGkvDed/Lc68jImEaMr2+Seh0ref+t5K
8dVvNnhH+oDAFd9lR/9opSjvNwCPJPYy76Xh7PxgW7DVb3RLFn4bEFlFbATHhN8dvdZvtoLTSEPc
oDHDb/5PyTX/qNdEJwW+GDYBik3mh/KXZoAVpYoM9MI4FYYoIzTGOC0wawH4OMStHKttalugN/B/
VXo3EjdmbV0e2C/jyJO5yucYL3w3NSwepIaTzoCF/yMNBdt+lApa1wZdHacqM3zIR2Akceg6H3vb
bi/J92uv50GJYBeXiQNNJBLeJWDYBZHjAqPeIyVIDwA8ipOXjFBlR+cm0631IgY7QELU1KNPuqfZ
nvtE2cWDlTLuODdzPRvrLnPpJ+Mltrq3ZEauXJgNMAWsGCuVgLafGlJl0bZsOJVi/fKs7mlInAGs
Xdfn4jK1YmcmTC73ql3Kd3uHfjOnBQ2lKN1WWRA/yIiIO3xgxYwLkCTcI4k5zZuny/oO5QBuZK+N
9uaYvOFsnbbMWMAqGXWMGBuW0R5I5P2UWum1S/hdcuCPWJeTR9d0w0EvhshttWgT8cBsWymeRxam
FQ67fFhodQLUu7K2Nc0doEU+xrI58moH9rdobqWROZc9LfWtbDtPHjularRDswoe59z37irPCWj0
T6Z/JH8GfU/SVE52yhqbvdcju/ZTP1DJErbqrVNip7kGVY/iEhiVq8oMFZLHtWQygazdZV3CWT0N
p7aD57IWIW0IL3bn27qgFW3sgxCEWSrxVbWaaZzZDocpGWYMqz5h90wHEbT5UxAc7DI3P1UMCaEo
weS8V9TqNvodUCgHexEBPaL96oqHkOmmZ2w75O8jKXpLd6HZm13Cgn2MQqfIV3mSweJ5DptZ43Lw
ssWxkuEsb5AP15V9NTvBsB2NABMqi/gx7udbPwreo5VRGqVLxhXosZCcPayYkasAmXdtQ0jELCzQ
C6jittkc9JzC/Qqti3efIkkGuHtE9HfpTD48rQEnSlxe2fUM+thJ9/aYBxdeWuyA0jcPRATejJYk
K5SX2YXziFipn56kMcw7z4uDXdBjz8uS5kirJ0KWVCfnOhfGEQFSytynNi9IF2tXaSMb2IZRsspp
U1zYQI92g1/GJ5FN89HAjcQXlJkPajI/F61vr2vyBFdJ1Iq13SY9FgKvbS9o2ibHJh5eNI2cCx3b
4al2mfHMcw5/sJr2JVqmhnnfzp6ROaSi3sS5KAitEEqsKplE6zCKvkBK++TRMiQRFEmPWxs4e2yd
Uq3a/rCBTBOeCwfXexNP+ECS+a6NOeFIkDzM0RzCYDW4VN59ckqw5mPURpl8hEHQfamyatr4kcXF
4WE7sLlvUpwcMJPm9kDCxrEYHDCDeCf8+DzLYK90Z4Bqme+xnO9LxIIXHrJAtE9HzKImk1FEdAlX
P+Q4yhHioanrvT+Nl4kpxpVyupFBRcaUje4sbkD7EbINIehF3mxknn3JbEOTETO4mySLurtYFJd+
LeVakQS5qluHRTD2L+0Ks3mSYycG1yJXJsHQN0YXFdtFlkbuTT9wb1WNRB2KwsFsGAkKDqkHX2ev
lKMxgjZDXbgslxedtihzAythgtsmhw7SyYanQt5Ag7rpk2YryKeFq1BcjYR/PgNmsdZpFxDQ6yeN
wBxi2rexWbsXZQVUjC9M76qxUk9eHX3ilNmD3Bu/Rm0uD6HXdOultF1R2E6orwN10RFwy5HZVjet
NeDgnF11TBPvNnD1zUCW3I5lwj+V+M88kABu+5F1hRY2ycw9zZc2uUrMrqeMT9u9wRe1A/XUXTmh
E91a46gu9Wjczlq0GzvJn5rQZHapug+YOnfFkp2CzRWAY9HcNi5xqgJGUdAZyS6xUou3V9rPkY2s
0IrYHUh1HVOpsFa191mRujsTUcfdkA6XlYDSNMo2efBE8uCEiOAINH1uZvXJDc2j2aEUqWRX7fIs
w9RqDhwO9bF0kz0Tc86ESW1fLa75PRk2r4UzOVtHz/hJW/O+CjzgT+SWMupCrXdy6sG4iqR129FC
5Mj26KbmvDKzeQt+jLzOptq6Qn2GKNisLaSA6bKWVsK/9htr38TJeDvy1YF0wRe8Zhn1P6ekP3zK
HN/d0HDkURPojDCXXyIf3AL+viAfrd05nJ5O2k38Vd1jb+dUUEbrdMr8PenJ8zGiadVWyQUmpHSP
QAPBC9BfztJix2aWredA4SobbIWxwO7sV1vwfeFcQl07zYZ9g8uO1AqOF5dZR89iGvpyWyVO9FKN
rr3m9I19vmZPGLIHafcH+D+XqgcFB4lGbU1szv3UXNWxl7/2Y3Egp+0TcxpIU3weF/5CiqTWi0/9
ZB2lBjJgR4FP1A/4u6sR4xVUNiz+m26O5MmJHUxtwoJz1YXWU1B28G4MCTNU6LaoOH2zMvUEolyj
omvSValxI7Tsa6QQoz0rGbqiCKh2oCK6sxnSBI1Ns8LDbsSrwBIPkRiW7Zk0+HKJDPeJpTE881EU
WfHBCCvs7/aU2SixYXd0t4R7E7/QpPMF5pQHezSqF6F7QTB0XnS0mLwBPZ2VyQGsgV1O/YF9lqii
Vr1CLrmWEYlPrT20t41TXKNpFes6FTfkHXcf0jH+2GhL77oRKEA9ux9BNGX32EYuTEEki+Tjbcwi
qz+zvCKhk1PwvGBDIFEF+miNwtwmJcxFPJgcdfwKTTkCtTWHsScVYrQpDEKmw35IHyvVouHoG/8r
zfFw06E+wotnZc9AsKc7bxCApDv/yUqZ1ed+7j1iqog3wBSMtelFyX0RFsZqRJK9h4uYQ9FDYTCC
4x92fGFkpIxWuiPwmAVZ8fZC3dCiIClWpy8TXd5bpYr+o9Xg/1FddJUZqUM8MVs2KcMSEEKs7Wg9
V9peVYbOTg09+APxAzY1QhFewog6tCkheMKhn0QqAeCDHCojy23U3RBj4h+YXdUfxawOyK/H+57c
n93SYELiO6fxmeiuNyQJr6zO2Q4clcJaFHQP4DdObmGpfaX0tMH5GW+DymWDiOmDtSZ5PpFjGsVa
lIl5VVhWvC5Npz4nnI+ZaDfTObcHdRhKOW68qH7lwLhkI2exvK6qXt6xQDbj1uos+HNuO0TZ3ob/
t7MxIbF5NaJ4qiEInkJ3cnYZteCjMSDUXUNe9jHs25N1hxxevhSZQ5wyoK1VPbdEVAcRknKZUTB0
XHNzYZjOiMEogPsLr6OzFnfGprDMD2gPGPCsh0J3AUbMbJNTeayJnu9JPoeykg/RSXeDt0vzPrxT
gkJUXlJorfOif4T1cnTN4Q2li7tvZP2iYHSt8raCwxyEnF1JXl7No6OI3DH2fHMXADBQstOO32Ql
HK7R7j73kJdBX1ZohavAAoBe0jcKEDoL1LaRXcD4CBbtkS8z+LemTep90l8UxrANtHWVRIn1ENuu
3meV65/iKC+hmoPnSD11N80RBM5a3zJetPeGfOmyiKIpCcptkgcPEo/RKqsJdBe2tXGjqiLhGsVZ
T2C5dqdi69XZYS6493INdofxqVyXgoyh2IaXgqmbJQUOC+M52JN1v/LnNPo8LC1rivyd4XOZc1U9
jGVRbj2DNB0nzlGJIi1JpJ9vOK4k3CLCBv3iVeyLWUnbzb5VQ27v3dB6zYruoawm54Nw5xt4IQYl
szPtxoFWNvKJTWVPiNgqR18KjWCVIEjzMRs0EfZZnj+MLfQI00zY7iZhrxKJFBwUK+p7BwUzkUPl
Oc3nhxxj865sqOviMojfUi03cgSBPcfc6WPmMsSzc0CRfvDgyexcR519pe3FhVAXXymACduLmq1M
GIhFAv7eaPcfxqiJdnPW5Q8aItEms7twV9uF2tpEhVN4+zTkRZJdpiELzDTAqUY0Q+q5H7wYjQ43
Kh3dPcSa8aaeQOupxpVrAjSofCTTF6NKropx6q5MiBJ5WQ/rudEpDT1jujITdSGI51nPbmnhl+8Z
QitvOPsM6ErOHJkUdGbm57By955sujNHXbLfk5R5wHwksqTfzvAds+ir8Am8R/FlnIGdVgf4U9d1
bJ2Kkd60igCedn1s7KBegcI1tbW32n6PYwMKU5KcfGmxiSbGhZH6Dw7+D1KA5ufR616DLnwpy5T7
p7RuaOB4ZfBQ9jOOhrEIPwsBGbazsyM84nmN3+48K/8Tzj40yKrcp2yQKzP0q6sggH4oaGmebbu6
SQYqNNEk8Dq7uYlXjJeMqzQoB0o0cd25NbSYNB9ntgXYlxhLepYHQ1TRbvL95qi5gz9POvpiLXxr
Kxgg8Vhmo1dwxtseW0f+RPM6L7dxLPMrti24lWNpkWjSlNojNVIXN0OLdaMX4EEZhaX7JAYjt65M
bUTrMm2rJ5NcCVr4PcQjp6ofBlTQx76P+iOVdXpUhMDvITTZu2qaw9NgdO5Ow3WegAegpFYflN8l
10Us5FcnbrrTHMXuRWX5+gDNK71AajftnMHW94gvkOhp85lzfHKZFjT9gtD4MM8hSetNGZ4tuvnr
DtPXpUTSgsFiHPcW8vNN0nNi6j1boL2CN69pDgZWUex7utybEMkw3CRkejHM9w39DbEqLOMDwzV/
7YI52sIIC4Cktu5Cynrx805hrvCevTDjilHYXoJLQUaYTEdH9/NKD/2VzEtKi4aZbZ6qz+Dc4k3t
e4jSc5hZSCkKSiE9g/7i1zdqwI7KQQtvCbdrPuCeAuPQIqotoYkTPWNkR2rHo5cXyTojZWzHcuVs
WdGhneVOsc1SSL9R9YEDlX/bJcLecxym62KNyVOfKkU1bRuEeNoRO9HAieFqatSpaAqCpdLE3pgB
lJUuXdxDHEFKKDInb0Iu6qLlPjSpLddaV8kqbRHSt2ndXjSl9bWeu8tJZXq1nC/MOb4Cv85gbg7z
ZRJxgh6H00ilhMFlGZ3ngVhJ0kjbTVr74gSeG45ZjpyhzC9D13ssfUaW1Nj0/Bf4J1LzXSGNfTjQ
88iwEqwrJ5qAzcH7F35nrojM/TKX1Q0Wn8upwn6iJwZTYGXoNHDWMq1inQuIc0NL+z6A8eZazdqI
RlZlxwgOEWy1Le57h8IFBC9PKtJZhhpG17JGOlJvKAJfei95iT3n6Nv19diW4zFmCrPhGHliiX4k
0BQ0RzduOW5xJzPhWbc9Yj6eBuNqlp2598eBVsrMxmu3uPgqeTsl4ujDXZ17YOt1LYljFYSyfkQd
TuuEoTBoh0zes3bemlDa+URwxiCNcPryh3WoORIyVYLRWa06ugIbGcTDRbTIXxy7eAFiqW6SUPBF
+s6+HiBeu6M1PwBUufaYEuDFlibmY2PXNo63srUGaEaxLDYutF0kwF5ynwfRF1/WV81snlLffcZE
uauy51bm+671v4L+qTjq4isr5AyyI1ebOinA6mFOmuv+awW0A1Rg+jmqRYTBiHlCgzI0NZGMZDNi
Wm9OVLgpoJvAQIKPxqr1GXPGtabF3eMy0u64RvMCc6LrzQtBXV+txjBjkNZzMO8h9y1WJA5TfZoD
va/qbdFApttErbcaavfE+OqkDQce0IjLm2lBt6OTE16wZTlYwaVXs0NPdXcW5az3dmNmZHgycz/G
WR1c+6xqLZhCqR3MwFEd+auRqry9F7abN7vcb8S00yId9NqSEe02l3PCxPJBMvwusZWsmQlyjRxA
vphDxWScOxIB0QSPXtoSzKiYDXyXu/x3qx/JIbl6hjj9v5df/EpxwToXtf/n538kaez7626e2+ef
/mH7zsW86b7o6fZL02X86Ddt9/In/6P/8T+GSrCwmyB5+tfd+I/PTQSKuy2LH9vx33/sH8pG9zc6
55AwHUxJ1LrItX5QNnrfU5vRDv0ualzYmpgacPI67kId4i383ol3fnOAKVi0zU3Ptmn7/2c68T/L
k2xa+ehg0PwY2HcQsP1qVAIaXcPa79ybvAexuy7isbvRyMddDlh18/mHC/MnsvqfVUbvL4a+aLF/
KRtN1K/Wg9AhYdWLWk73YqqeCrs076e2V48IzDXOVdPAp4QO7Vn1iT78F14a1zRCUCSIXNSfBU6x
SCXLprRvZhALT4XSTP76aWA06XWuvLf8kYWrMbQJRh3cQfw3MrDl1/9TxbZ8cs+0GXIg9GeKwtDl
55c3rTgsVJJZN1ku0hgaRM+g2aCMqi5iAi7j1Yhc5fzXH9lclHl/eFFuFVtiJJSwWH9+0aIqKAMr
8q4ZDJr3heVbRzN3GQIyk2Go2DoEXMQWL97JTjf7iH76m1sBXcqEy3Wo2SP3lRcm46ERCzp4hsf8
7PqwMtaB0xvy1FcB0kwAW4hYGg7PIIEyzqbrv/4cPyssv107eOEOkypHIrz9ZVLkD77VjchNbmQn
uFc67F9kUqXjzm9GeY+vuDyNKVOQv37Vn92D318VnwwpqTwY/P3niweenemPo+UNNH95X4gZHpRX
RF+NBODhJOfx1rEreUXMWkTIToQe/a9f/48PJlwv30I8CFKAkdsvX15PlwKk5SiRFcO0ipcHZlII
SsO+lld//VLyT24UGGI8Wb7BC/7BWxdMXlsYRidv7FiNtxTsiJX6WJImgqSkeWMQZD8z3l6eTgNl
U+UtUhSReFg8UoCPf/1u/uyDAzJgtQQWa/3hrjVBI6raCAyOLTUPie0FWQnCCtY0wrtU/RceEo9l
j+eS/3l/8KgRh2vEwurNG920CMamCP2LHY7lqfOM8pTrhHwhSvpTjXQKBHyG2jbv1RgC6ZUCrxcn
0pNw+/E2rJ0RVZFh+uc2hUtGkT5eR1HPSL6g1opXDp7/4UJFwAB3f33J3m3Bvzzp3qLQJVPPsTg3
/PKIJFkYdP6k5A2BQka9o2+qD+/3zdjm1ZPW2Eczsjef8J6pcw4FcxvGM7KwZlL1Aa8b0pw4teuM
+J8505RyRvPma2O8/ev3+SerIFGydAcNjNPI/H95m2KkL+8GtrxxZo8L8n6ZZaUr5lCBvK8z/Xd3
tvnrzbTA+d7NuIZ0DF/++op5G5qJkU7NzVBZ5clpc+c5UOPyFysB+WIA19GWS25QEAeoQIw+IRtl
GCZ1F1PgVyurmNo3qyTfKDFYAUjRrp5iy2bhXO6J90vUsGuAzowxuzS9R1wTIuazELF9ND0+0ExK
y98YxvgEv6zsbNaovgEroRjFs/Kr6XH2UwXudApvSu6SteI0C0uOScMHZlITmTGceIclngomkemI
jLiinmJ6p6KQUTBuSctYT8xjIAibtEEX0Ws/h6I9RG7TSYzR4bTEmjvBvDGsWYUrIxrEQyWIxtgY
XllyZA+nyFnDTERpj3acJwO4LdxaZCnVKk2yknZVVdx0RRuR254nZzP3yys6XtS8fqnx0UELEJ84
qKQfZDllr0bayE1GHQCLYuJMwfvro7cJH4970U5RsYlRkJUXhnLw+zLsr67hd5Y5WAGFW9ougfzS
APEJhPE8UT12RZYMGyvwvDtG0RHZAknIIVCbPQ203Ak1o0KsCEQftqb/gnGJ2BGmbW0KvGdukZHT
8NVHs55iQbtG2jTuu0XS3xOdjoj6jnkESESPSAl9g29W0vhy2sJZ142Z0tCMkNpewxzP6IohMww2
fjKoxzDq2HaJrOdIC6ucM+iktjXGpXBLaaC2HjR/3l3pOM+NsikT3rX9lIAsxD3N4FsGmfzYRIpI
tKFrgNWtQeFIuyrJvAU9nHbszDKS5BQQ12x41QWgw2S6dK2yPouRKPBdSK5ohL81Hv0jQ4XoikN5
++ozvCpXoRmRTxknegPEJbzSpq13mskV6ZTV02AY8yfZ+IBIen/c4McxXyaSCtZOvGgFlRnsyLQt
P+eqcT6VS15M7VbRGzfK+CXsgqRFkhsWIAT5etZR0BZ7EIEMsdGIEQYU5oZFJ6QY0VZMQkwrH7uH
jUp3PRJ5W90LyHHpqSdsPiWLq8DPeO+BZzIUNwCAFW+DGtun39hOmIE4vsKmD0z+Ls3BZIqQ2vR0
olU8icnN8R9KVX0SUe9avN004cg2odD0d8JYip/ZGW/LNOVKFwsBxUBFYrHaC8wP/rCINLOB7J4c
bcbDKBq+sSlo2RSmCQVh7ynWFVWyVsQTdyXRo5LN1C5qfgeSmOoJhS7frCuXrC6wyWJtGNrfDJCT
meyHDV992rNkMxO/4bg2g+KeXPs5cAa6bLFBvdrSkr+mNQP+IpjV42ASZNfMkX10O5eFx2Yd8uwc
8YFG2baqeUL9NeQufj1JQbw5ThzlibIueOxc+AIpAUYnKFmo3WEH8IfKTJ3btmd9ZjkL8FQyowsZ
YbX8G4QDfCbEupKu6BLaNnvM0na+w8XRJjs1PWGLP6EjmVx1UETVmuQz/0zIjzorrxxvTcdlU48F
K+r7GkkN558Dh02Ucao+kPXYvC26lG6ttC3vm6bj/76/27zraIxZtU3WHGWnueqcGGbZey2SZhyb
PxR5qiHooB8F4yFx+1EZTnQE73s5MxQ0UW12MccNK0ugEgcm23M7onSblupxMrn2Mp/4UDySvFIa
9eTHoXW/xQvavOFCQj8aJlSfxgIY9QHMbwFQNG9Vxm77LvlMUpS/RGo00+17oTCnNZJKomPcZ3OJ
k1tIyE+g2AHImH7yZtPb5Fp4lnUsa2FcGRGPtFsGxlUDQb48cxvx3ZnLu4WQxMZDH/RAZOR4ayTI
kNZlWautI9PqiXxEdvMpNYXeBqaiSm9mxIM9ATDlsW4QR656fqYn5nBA/lcLjcnivcDpllJlwYu/
fTv8EHjARUvUIkB2iCxa2yKF5ehV0Ogv0SWSj5g7zMA9C70z2w5vsEJvNK8WwF2ypeURvEBs4cWL
90dIBg565J7wasogdp52o4cb3x6aN1Q0fEdV4C98UrIYQ8kGXNhEKW7K5aiSRnm8l8QBcGO61tHl
m8biZHlHPk55snpBcs7UTdNKRBnvFrCrPgwDO2673J5OQRijESbsTAjt+c1JT7lqI0bvLisC7aND
jr2CKo2srWwFswhV7YLYOpuBww3c2inXrJW+ekTf790nqV9n27aGCmuZinskizLnOcpJ1V6NFV7q
b4sA7IfxllxfrgqNUHVmnGYdawgZp8pdXj4f0FIny1OPDaF6SiTxjirkW6Xcrw91YPGtxiZw94yN
nOswUIIiag0exSKcfpcgax/aRIrsOt+a8UwcJLoGdda64Z2834n2yFDwNMQsAY6kRt9KTSwXNW0d
NtdqDBBW++XyBaExYGkyy6A+5FqqR/JgCLtoOY42CIBaiiKmhtRAJrFgd+QaO8/MHOS9KXzOACrh
GEJGorwfrMXDYJmT7Fes8yoDlq+qJ/C0POi1HMbr90/ITkSN3LisQJp51v79wDtjnUMib/GIhhxR
Y5ZuYzVwpL3vav5lCSoHLdpSpc0I4bNvFeP7tolIgDuqyjB/WP5iApydCrex6QvoZma+QRLOSWa5
aijJIAong8zmjV7eTuTyKdI4sJ+rxdYAQipU5ywteKzmyQo2njWjx28y6QNmDVmO4pSHywSeAjKo
0Y4F+NEkEITUu/E2igPX2g69Vx+mmFTlrYNH2bkdNaPOdTHY6NUFPcBnm+lYTPIAHsFiNDi2EiRx
TOtSlFul/CG7yHuXn866yKzvJJAEbhHC03KEEixl5GMtax8Jg2JfhpJFfpFrLEdybDjMUXPuifcL
8G0tWg7ufWKyLiwLqw49dpz3ezcIR7Y1ZE76MHrx9KLZhm7e70+6o8E+oRHAJAJZ76XX+dwivgEk
y4becRER4uR/vyEIuvK/Vl5PkxS1vj6IhJlbNlVo8LHwAb3irkBkwUNBagsxirBR9nIxqYLP4CKk
DbGWa7coUCK1TsFKBFBMrL3apAkBemLRVy8fSAw5dx8wCmBs+KWa/UQhpDecPTE82nwEbjl570Ru
OWwW/r6/9oKaHcYz8UGUFTdNl5Ss9lYsPzieOd9wUuemNoSkE9wOLNrvK6CdQvTclIHHxW4DsWzf
bcJVsryBx2bZgMhNCcHXrqu+ZVEAGdkHu1r4KKuLbnm3SYePfGvVi48jrKbxNp9sjb6Ho9qjAoL7
GDohn7ubep+727Rb9I9gMOVKUwvNd7304/HQdj3GBYaAOBbejQ/a6HkXjr9khoYx88eNIYNZ37dO
RxESop9nSF8R7lCNy+f11HCNAtS76/wx/2BazmskArrdKmkOTlYvUn1WdlwcydcQNunKW6hWBHAV
6bpnyMbNxfaYxBU70kQm1Joc31ZRoUzuY5ogR3dirDKr0hnmcS+6xNotoYr9KqxLkCn9mB+B2ieX
FkxOyYjXyY+c7MdDIasCKkpVFZdBaZVf1bgE47om+B6Ey9xhujFbfzuOTWtc1Mvif5Gg38TkEUXU
VJ0NNs3Miuy4WI/uC7psHQPsYBB3YWLy9ei84q81SR/kGDvzeE0HECqhNRBii9EBXX5PjZMvJR0N
dPJlQ5IoGakL5soDz8xyUE4zVtnBUou1BGcBkxfN2wtm7DDMCqgP7GDgnY7vm0kQsW7PTlymX0pq
THYXValtsuzhUiTBYwC4IwRMvix2BswxCFNJxZK3uHBKd/QCUlRGffCiUp1jRajrUCnc24gXHqVo
CRWZJ3/jWqQPcwbjey1ck/1TJ2xuXR6yWs1ubN73vDIhgCyRiiiR61mxYW6nulgGlUu9uVg4z8Rn
xPkmQP5xD7q9ekozYAdly7qnax6hNuPmiQORXojS2bnhsjKjdWEH4mwXHUwnir/YvYvJxak6nrh3
CxFOGHUW3yoMRg6E7lnHHDCrfUSjY3hHDmzkOoCe6FZ+12nY5023yxYAMGeVFiw7Y49735e07BzF
qkSfh0viJYJtg2EzJ4ncZWNx+8m9j+hYM8ghcLhyRnnFjHZZDt5LZsfIv6KjQzqpitzYhWlO2jfZ
heaOV47uI92ND/Dl5nMEleeh6sJ00/CEsDpz2pl3bIgdPkY3N8z1ZFfiWpPnxAh3VoW/tbQ1Hkzo
mK9dZTlvaAOxo1FVfi2zsaHcHjI04+5kniQwL7D7TbnPaK58gpLl4tsMggx1DPy+eluXY43WdYyv
gFP6mzBx44951YZ3+GH7cd3huAF06Bj7yXemK2VVAWIwL30t64nf5BQGiYloPVV4PReCE2sGalKu
QVtpZoyqd5/euzP/3bOby/hVl035tf15WvM+gfnnKOf/ownPYmn4oY+1jJC+j4aWGdW//y8Mq62O
X9t/K7/+Gy7hLn/5mWHx7ee/T3o8Bj0GrQNCylwGoQw5/jHp8bzfcDxBViAn83dm9vdxj+X/BtaR
jZ7ZgA+vwqVz9jvDwv8NUhNFJVRAdimT//T7sOv7xIU52b8EG72Ti/7ZKcQNYkDRsJlAmHQKXWv5
5D8avSdWBzwEo3FIxwXY/zULxQcsFMdkccuiV8xj46Ixgq0Kuk8ypZiyms0PF+9PhkDvnfNf34K1
ePktPrOp5NLc+sFrTri3W/lIRw6lngw4dXcx8rjV3DWUmrVBjrzAPmxnwWVVhcmeuUqxHcwnuzfX
c7QpKgxKxqIsK+ERKToZHn67hZhnO/2Kbu4Gdxt8meoVATx/KIIuC9Ez/Zw0Jgr+CNIQWW/x9NDM
5T7OYQ+K7eQovAAt2l96RGficoppNRttSeCDbixrY6T4t63icfKhz3I3HEbXX0GfXZEGdCKF0WNV
mm/slg+AXo5Ua3EJasdfWa3VbJuUFPHuJosKIk4LdIJCtTeuepKW2Dah9zw3vIM8kfSjKNJdVBqk
Ohlo8Elh27CvrrFS3o6CrIx60CRX54g5q8+dMo19nHXXWE7BKJIlCVKJsoWhzZDt3XkRV8Aoon9Z
vOYjqrg08Sc0VsNrYYeb0O2ac4EdlSUFaq7b8GIz8fDWhzBPwm/9/P9ZVv7GxrW0aH94Mv6wrPzf
7PnlOX/+cWj87Ue+ryQ+6TIsI9iepPxGjv7HSuL7v9kelioIICaDvXfkze8ryYLVhxyqGOUAzEB1
9s+VxPjNNG0eOh4wyJTWf46Gs3D1fnqK6dsAEpTAOQh5tH7lMSayMgGs2wKwHjS2pVCcD52ym/sf
rsmfrBY/N/BZr3gZlKewoH2MZ9QJPy8Ws2z01M+9ODQz7SAkOki8O8P/kA89TPq/fq2fxxPvr6Vg
84H2obfusj7+/Fp8F0mjkB0dJokWjN28v3QZxF/YszFeY7aN/xYT+isdhI/nYWRnNsEICrGesUzm
flgLR7b/WmKAOhDNRbJ1QDV9LnVHlA1ROaUDp4e+MUQky9wZ4EAX3WqWTGTLD2axrx0eeqfvbZiE
I2esaqkSVTly1piUNl6KMdZn8jgUISih2g8zx+6cymVNvHhxMemFlZkC0csQsj8wriouVK8JcMfr
eUWmVnxlk1hcbKywiPZQFSjxw2ba1gg+b0xhz1+IB5wfo9TWj17FooxtYzt4GUb6KjMOs2mll7ZN
digRZ1Z3YzZd/nW25vLDDI7lwaTPvCow6O+cmmxDCbwOOEgxHIySKF9MTEiWeqNc6XoatjIaKySs
VnOiRV5e6coHPQgi4Nlg+zrguas3GDrw6aDeZFUeVQBbW5jla0Or4gwRb7yhlxaR4VkPQBy0b+8M
4CVPcSqAPW7GSHvw0bxpCIfmCY6lMzXnqKiSnfeeyju8J/QybiCt11iCe7slwpcjuf9xUZXdqnBJ
+EWPrt4Sv0GdJpWGkJADH04ZkxINrDn50XldAoNThG/OOi7s7IPxnijs2iFW3G7oTtMSOOwv0cNL
RM7GXOKICdcMGzasxPkQW/I2GpG1B8tRLVqijJsl1Dj3SoxVo9HuSISj7z6Wbv6mlyDkiETkSSfV
JrR85xSibqxWcoYQu224OBGdr0tiYOaPsGHEjQXf4Gy85y4zV0+PbtEbgLjjBLudKMWdvYQ1I96z
D/0S4GxNcXo2krB7o6nTvqRySXqe8erAh2wJgOYSNBs8bq91m60H/AhXtP9olnlE7lgcRFySpAPR
jliXwwcU6IzXA+KmxRI8TdwEKUkIkBG528ZaBQRUe1V7SoQms3pc4qtdw0+eISkG/GHvs7WEXEdU
5dv/x955bMetZVv2V2pUHzlgD4BGdcIigt5T6mBQEgXv/fn6N0HdyiKDUYynbL9G3pFGKQTcwT57
rzUXhOzq1p8jsMmMvLbGgVRs6KQmjzZvD3z5nuwJE6sCOdrjHKht4QS6SOaQ7RmLSfINwdvlmCRX
ICF02I9te1tZ2Ndws91WlRutO0s+Kx2acF0SysqwqoGJSMT34IrhjmAsYr/JH91MJIHnQ/Zkv2WD
R3+Cwtu31PD8LUHcB6sDXQUhA9Hi01vOuGyIHE/e0sdxv5NEPr2lktMeIqE8/RNXHpI9oS78txzz
pBmYQC0Yq84R5xKy64omQxPf42xzAj7/Wjw6/XBvT224djWy7lbWNCc3EuSKotyisUqzg9iM7dBL
YT+Pihk4bKESnTBRB6D7KkqVydk0MQ4tcxFkrWCvNciAXA2LP2mU6PcvBaTzcFGQ0TFcB+Q6O1DR
RdWEZ67P/IQxgj9Y3/Qy7Ni2qLmPFm+oR1d/jDswzJtqZI38ZaN3RoXXYhTcJ1MZdPVdkuE9r7bI
1JJvilUmdwQTRNtazVmGi8yGyqi26aPt49xb+oaO4HjohLG3xh4FO6HWxK2Q5QH+mB7fftBBPmrj
aHk6rkZ7MSbQWukLuPQzoTKg8qQBz5bQF/4d8YfDT6HnYMhoUZUbM5kb9OnIcTuEv8STMgNg75fv
o5EZAMx/YsmyyidvTHFoKlSmySba7m1towlQninBvGu6k+0yb9TZTjHhG1B83/0+1vy7CobOnaTm
Jmc+V7qS0LQhuxkNs3w1BZNmfkiEqVQ3aSJPbiZXHVrYcI21tdiB33CvsJ6KlzSr+H0GMQbwi+yM
oSTjwGXiZPw2htb8b5bSZr+hDqSPhtoSfZvEQuLhy4q7ICMRddGwIdFYPBLR8d6mf6r+/6kCT1WB
lHBf7i4vXqL89UMR+Of/8U8VKNhPGsIy+cLPBRfc3n9XgSSOqA46CtdiWwkLjtLp/6oH7X+ZwNZ1
KifkJnN59u8i0DT+hSTCtiCcoPhh+2X/zXbysDqbsc6Gyt9DH54yZk5KeV++TC5spHZSpIfcmlm2
NV2Q/vt1Ufb5EBS/wCBhO/KTEbN9PIQ/dKkS6K4kMdZANOvw+sDyFlzSf0s2/xtlpgPX7v1R5l/x
rg6rEYWQF8JR7Px7o3wvxtfW+rMP+v9uvU+dyFx9vjsE5mw4Kz2H6OSNrd5MyPDlj6/PAjXcYQ1L
70yjgUCjgCcDmvDB5WrId4mRiAGzU/L6Z4G6bFhH6qCv7YFDW36S3hoqznA1xYiF/LrbjI0xrpEo
Q34c+2EblXX9qIfSoI3L92hVt/aNbmW9taLLO5y7tYg2hV8THNViBtJ637+LVJ0PgJ11MXQBFjg7
tuOzRvT20inK75lTruguNOu00HqvwyhkvSkyFFcTqwTq2gXtYdwDVUfWYgQdV9QEaYdqap/hbRLf
lMzO+TTw4bpQK0WcpcFMlMVFvA4Vqz9rg6yjiCBHGhhU0p13LJEPEXvfVViGWHvtirU8s/d+lDHh
U6p+1dgy25p6cw6msX0gQ8K8GfxOo6ttp+uCtvHOzFSYtJ1mbgDXURiiVb9w1CRbEzQ98rkd+1tI
XPwlidOeoyKf1oV09GmB51S78H2D9wFl+TIouvDGj/vhp9tm000vja5ZCkII+TjEHC+Sr0Mu/Gdy
7mp41oyMH8QgLGM1SO21rke48FZjtr8VZt5QPeO0fXT1yAk3o0BD2/cqf9F8gS1TuygmS8fTj9xr
ydBRrLLSb89T4RvgvM0APBiJ2IhqGi1hIt/akCpi5TIOzNe2wbU1TO0MrBgfTKm/urlrfRt1K1ia
nRKRdzbGO5X6n+ZHWGlbhlqvsi1IzwqHSnpxpY6LOC25CeiF2kdAeiZBKPyOGJ35PnOt5hH1ok3s
eWWfZU4XXpQZUCsDbeWWuiW8oViLd0Fu9Csyi+vNoDvqtoCDnyzYyAZUfxOIq5EB5JK2RrBnKq17
UgMEjd+eBKEqbrcMpBIvtmBjJYXs7ogd4g/XLmHDGPTBd6B6WajM0/YILmn/KEW3ZuJqXjkulxM5
keavsrrUVzpr52VLcny8i3VBMlhaRRWye7SQ+GJ87ZZRcnAzIcS4i7HbjotyiKwreu7xNiTCfauZ
tf8DB4vh8pQo/qU+uNg5ktC2u4Wp5YDMfd+8ogTTV1gqELfIwNxPZV0xkre1W400851wS3HtK4ay
bWY8j61lwTkj0Uc/q7DnIecY0MT0qteFldDBNVDmMetMRzDdoU8RS9SwWw5MZQylY1o4hc5vk/H1
byXw22WjNMNZbRNsGUI2WgddZdJ5Iq52rTSMe/zCna+HryZihcQVikjDlWx64lqQNKme1miTl2H5
Oacjbt6rYyJJX3aY/CL40bbEM9RbDFLDs6P7/ffct8IbNatUr4/IhllhUIE1b0e9AT1Cc35qSdPu
q6zLLjt2BC+1YeT4lwL3atSkcQ+UD9B20zjKeqw062zQiagjmUQyY6uda/a6+QsitOGGvGpm4zAm
LiF5EVUz2tNFU7nWWVIaOYNHq1+SrSfuysmAaykn6VWD4vRLS9VnFD/TwBAegd/e1Ewwcjp/fmIT
KSGsVeQYmLX8Qf1twnXIFmFahHdV3ce/LCkaT+tZhBIlY2pJeN1qFK6FsaxsyNBkZL5qyqhhxxGa
6041q7N0EDJehEUV3ks9Y7Mf9AR78tKEYB1c28fbnMs9vza418FU7adkqkii1udQAR+DfSzAPy6s
LHZ3DhXDBpKmIPQ1cHdW4xYb1KY45NVA2dZhEpHtJAyeCQcszoYqoV2rU13vGEVjmMZWOG185A8k
G8zSCJ0qctn7LddhLOQIaQKFUZ7W1Y+haluWsT65SQvT2YaxCsqcVeB7FLlEoqO181odMqmt5nKD
Y9A60ymZCfKNaEA6SlyiZiq0H62dz0GFbuT/bhiPP07s7a5QPeMsn/+4ngsLfzGCu2kMMGJJXOxX
5KeMV40zAcVwkmJa8wxLri4aXVMD8LJ4O2Qky8RciMakeTDp7ux8b9UfCe6wJxtj6qpnr4sRvqbX
GkWEDud0lJc6zIdbMx/9b7EZFo99lJF66nb5Fvc/sD2pqQta0NlyACS5VMcOwH3RvdC6b3eotekB
Bx1cNZIQVI+oHqxShJBfuoTehlDULWWNliKCzT/2F0z0MEnTTRo9iCYQc51Sw3yFm3tuBvTZPm40
kn6BNrcdNAopQfCU/GB1FNJziQq/08ZGfW5BO95EZsOtKzMnWlqlk2/tQdDnkWXHYcn79fejJGoZ
Qlu/LOxKuS8jgWRMoS2wdgypnRe2Ue864n1+uRp/OkljcZfVwjrzaXZtA9E0K2zs/fz2Kw4iFwtP
f6kkjwPW9W2eV+LOrYSytswapGOLfC9IsLTX88euYWv5Rw4+CELhDQ3mauE26CR8JNBGPZkIq5DP
YEiQe/S/RJDxRC9Jp2jXmanmrzHf8J3eqM09OA/5yIMUXItQCYic6Nw7mIP9UhAktY3qMt86CHaf
WwpSzKyR7p+nwAIn3F85aRC+Ml63bYKtWFH7157N5gMsJX/JLj7WVg7E9z/3KWlH//cEOnQ9msaw
Ud+U/Ox17wM/YZExEkDezAjXijVG3/Kucegf9SP6wM56IjXZfOprxXyKrXK65EtFNGcVKqspipSV
Upqhh2yuuEBQW98itMnXOmqrtZIY4+XbVW8tjBJF4zhXeqIyRs8LPnxNfGbVhYYLNSyWeSeHZcGD
uBktUrxxNeZr7CPtLptaY11WePvHWjV5iW132ncQPq8QqQY75Lc0Dd6eZeloCB4Uk+E3+40zicTg
kmDAOfiSjG3NbPsKRlGeXKlVnO3ENIpn1/f7beurZDw7ER9DVZrcflnJi6Qp5IVWNWQYD0ztl+qU
hCyBGv0oJfpRJ9N4yaIw7fTSz6/sWkrgnFaHUrUpp0d1RNAK1hN1mATYtbE1NOipi0+yS+z4ysBB
sOkMPQEmlFlnMfqCaxiECrb7cryq7IZPN7bddmsjlqH5IzM7Wela7QOZ0EJMPGPa79w6II3EN5vy
YmjTHAmznRf3ZErnm44Fhxoot5szxNTtVRVIOEpIH0EIpfJiGrRyX/lvtkYN3WmV5Mp9o6pFvXSy
norZhKeR9iwbatDwarYW/T3Mz1A9nJ68HtBA+bbV8vRxVraus1JSVruR9kMNzOnCzKpmZQ6D+mMi
AaRbjFGBsNpsYCA0vJgRY7q9HAd5Uye2vReDOa2ddqp30LV7xOdTT+ZF5op+XLR9wUqH/k3eqCB6
GGkZKe0qn/9wDzslAHfgh/151yrx0uePXscGo74F9i7fa7TY3EYouZny+WI7VEggOKMrO8TXK10r
BG6K6mzZRdmdPpKzWDhxvpZlqGxbqwAJZljgnKBDAhLQ8+rO6I0J4UOknAV+f92VE6naZkUHNFZe
nQoxuWbmz0YHUoNetX/OaSQrNBasnFbQ1BvHqYd1kQb61vcjYrapS4iYtepuiUzFXlMhhvtSWqhx
wulaL9EKJY3Iftq58rOR1tWoN8ZGH4dsrtuqnRPaOk7O6H4oIEzWDigUVisMojAcNdXMQcxm9cZN
nGclN2pmZAb2T1IH0WQPQbBIDPIDVadVdrlVmuuUNiNUmRIGzKLThcmKnV+MJbNIVGLLBJXaWkQp
Ta3C6LutlHH4PejAVWLUSdEAdmO/HuEi3ZUA4hjYB2oFq04Pz8JYlNfE05bPSgA5hq866CGl7H6W
vS3ubK02x1UKM2XX9ZPc65ELwAvUk6eEiTWuiqAy0S7W8joORH1XBlGy7rPOnpbjWMPvlULQ+Kz9
pQ+8a5u6Mt7A6WFLrqbRPog11BhaCzajltmZBlzDk0lquUipisAYyo2DNzU5a/IflPfatxHs0YUG
ZhlYsm4VNz25AQpm/m5AE4OcFDW+u40V+KMtib4rPctoiyeugvG4rrmLq9G3fpihCTChD+V0ZUJB
usmttth0DDm+iZr6Csl6qF9O8H1RpYAzR5+dP2FDop1b5Z3xqM5fSKFl9NtDJ/TGPO/OwsgxL0I0
+k95Syba2FbDPrWC/mxQpuRna8Z+iI2Xm1tAiL7u7TL7lTW2uuyFZr40TVzovCKlvddopZ3XbWgt
hMIGezH1Oa7yqDG79aS05oORQ1NOfHS10Ir68LJQplfoms6zXtj5mngzh4iwVG4sQkiXMUj0BTWe
5FMYZkwYOmUcVmKqWcniNPbisk/phtoqt5ev7X5iV7EqAIthzUYR0pRy1UTZvZJGz2PegvZjlWd8
oDKMd5G2Jlr5VBsxYSwihX2HF7nqGAG5MMZckd0XSVactzLVd3XtU0qtg2zyA8bISel0imc0g5J5
bJeE8jq1Kc3/obZ2Wiecx1bBms6+09myi4GRp0T+Q2oo7TkfxfSaUjF+GTWjeIirpHouu3K0tyXx
Ftoi8pFDbvvC8rEwJ5Q0ptLmNwgOaNY3RTR+T2qhIwStB9hPevcaDMxqOto759gP8jODyvZnXqLr
n3zmA0JJLmHAYhdpDCXdtgnqs4FbdY4GfgAHXpXtpak7wWVMMbSITQB1qHQJQwSk5i+bOtbh6Nm/
cK/NvVmspIvO1slN9Fu5d4umu05Umgwm/dLHkVE+Hy5bI2Qz828a/EA/DHIzTYwr381pvJOd3pgb
W+DyR8qsbeNKsrKXigHcqUvv0HUM7TIMq/rWUlOYJ75oNiLs1I3se1rNPPGe4hTmNgyFfa4nYmJx
qTt7F2Ix8OJYD36A8WoWTEGKBTrIYOMEo33PVofvSeBm3/3MVldl4D6Zozmcqdjjt/wtOvwW8PRm
ZP6yU6e+6oEK/QhgAUJ3Hxya68YUX7iuHLZ9DcDeLRxnC0BirBeKy0XBAfNk96F5H/VFvYm7iBeW
gJ4ZLdeTLCDcjaVY29YIYTa79iMLcnI1llLsqwq0XDu0Au5k7r8UszourQfHA3EUX87RozkdZXYx
ek11OzLGXMJ2ym9z2QRUuDClsqzdEROR3fiRIq5tuJsrEQv9Ugt747cW5Ax34qFc110U7P087K5g
9YXnJDhZd2YZuzkOO+kr3bc4V+AMJSjDWG7XPfTglWxHFatbJzysGN2yAGa7nXojvQM7rs6z0BJR
ba9u67S7Dzpy9kZbFXhhimmL7vN76Oa2F0MQXA4UgnsWUsXLDLc/p5Sz94OJ96UJqoT6t8h/d2AL
Ycu05Q+jistvjdN2FVuAKkx+FGocq8jAOv8MdXK8oluCWBCW9n0H1g9UCmgM9zJK6wB8Bmy5cWHU
RcnIIx8lW7Owdi8JME3v88xlWmhN7jaMmhn7gbtF6A2o05aRpaRUqSuj3qty+Glb7BpAoxBnYFls
kqoeqYqWxLsscrU12wlPweew5/23nu1MPGYECkO8LAKPqjBd0e742ehRtyrUyQehwvd1GgYP4teL
zRYEHf+5VatQVrCMxTZtIqVztJ+mmw5nZgEWVFQGjZQkr68CX0O0rvi/Q8zW15aq6DfN6P6uRlN5
DHj1HnTcb+HKaooqWrj16K8aB/wk2fLFFj5/h3i9yleCgdjCAex5wtH6uQuqu6ggBCl36IuIZvnY
axUjeOuerAdvMGdLmEIzLiK3PmOexH78VATMp86uMx9tloEh0SIu/KDnClt/pE6ya2BvkObVhn9E
GYrgNCj/GaP895vIHGoWfrgOU2iLpe/jiamNKGk/apxY6AT3Y2zyyYh77UJt+1ORrR9t1xauyflQ
iKWhELwJMD4eSkssdUoNDpWDyDlPUrxxArAM02daBFUwZtui5+H6uoN97FKCWkeEQQwUmreDG2dF
vqYrRdR4GN2shW7yD8G4nnkn//j6UB8N3n/OjxeaEYZtwuARB5cyYfGXZanUHvQ7UDMp0m8WNyfe
JTodzZT2x3U5aXQQUxledOk4njj+/FS8F9DM1xclOvMbQTiVrh48NVNgQqdPgsZzMoUGPBpaEKbD
w9cnOZ/E4UEMnQcTsy2zosNU+JHskKl19dprW1q39hBSRQSMpC9TXZWenJDQ9p0Ljb+mSP760Mee
H0MXlq7iK3QhTHx8flzLHLVAN+q5STKtkdK2AX0VGsE2+r5qYQRUYFPY+uuvD3vs1YcRQG3OnUUd
dSDiMRpXFHbEYe0qJog76x/weUovEDy1LgGU/8EDi5KK8DFszUh49I9nGdSVqinOxOGQN99XerVl
8z+uK99WTwAB3ojYn+4l6hMkFrA3P7mnXSn/uZdCMqBu3p7Nye9+kdLDUBm/ygUtZXUrHKm+hP7c
TBpoxX99dY89tAZKVORRBo6XTy+NbbSSGBXU9XZg3lhdQTef4JoTRzm2CnAL5/EV1i79bcj1blRm
jj5I0Iyl520VwDXMKMKdxoVmxuWJ+3fshIiUowdi0JV35yHq+6lcMnZ5P0GzwzpWpSt9KL4LpziB
PTl1jINFLbJaHTYazwjhFBcShqDpZDdf35ejDwfPH1gYHkULwsrH83Dd2Blqva29ktr1IuhUfa8X
WC9kP0TPocIKU6HnuQLb1K9KvFg70kJOrWifXz0AKxYjFN4/d1YYf/wNJj4BY4Y3eAGWM4xkrUD4
k1TnqRJXu6R089XXJ/35unI8BNWk/ln6Z75JxbbKmUoD+xpghTNTTDd2qNknSonPz6LBDN3SLFq7
cPPfBNXvnkVsia2sybeCSo/arikJpyzK/tyOmWV8fTpHjsRJOAALEAQirTx4TNwmiuREjprH0kYw
r9KcGZN9X9bx49fHOXKbSCTXVY17xco1s4jeP/KizBIDdVbhyQjadvqiEIoeJ/kyqvwTuWL6528s
TPF3hzr4xtKjEn4mOFTXkylmoj1eZAME8MXo9t266nP5MFnUY+Bz/HpVmXT31bryvwm2rOSH6i0A
TZsBQUMbLasNGuCZKZO95cTlvgU5uwPKJi98HLK3ZkV6OpI8Zc2+ql2nJHS0e7tPx8uh6OhgT53A
R0bHcQEaU5440ZkIdfCd5QvOXA97EYpQ6/BjR4y8Yrh5xzVtwvbJzXL1UuudW7IxopdMdhC105T5
aep/q3HgbYgJomcyip0Q2TqCJLvUKoC5eveA6ClftlDC84JEtcG5wCdOKE6RVCjJB/qNEchHv44N
fREMJCDWvW7vlVghvMYsTJw3cli1raODik/iFS08+zwx0TLEiQusmvV65QaQLO0ArDBn6HK1dIV9
IwKkH6R75Sc+WkeeNcxAGtoKvlmU/AfPmk8kMdXHxHWJlea811xjx10fvSCu42ImjA/e1w/354LH
gP4NMctEAY+M9+B7XJG52Q9lVniu08IJiopsXQU1rFSjJK0KUdx5SOv1HtDNqRjnI68v1ZwqoGih
Jvm05yAWuFfCTuQeba7puReD9r1i3nNvaSJ+/euTRODBakSvg38dlo7MRdlvohb1yMZkKtLPzmkm
Qc0KJ2a9w10UOcuGATuSOJ2m/dcHP3Ke1FUGNC6LnQE6k4/Lh014M22nPMeJjs20GvL7gPyaOear
/usyAKAN75ONwsh24T99PBI9oCYoYFt4uuM8kZU4rHQH322dGsZfP6aUGwimEEax+1DFwTmVTVGg
ru7A8GodCR2CxqsRXw2DJXBFiF9/ewFNACt4eAFzMUX+VDJGaYn6t+K0YJl4SjnlBTNEZjoNuSXN
iWv4+QXkYJQ2lAYWA+3Dz1eFNiQUOM08qZj3oaE8VdL5FY/GfTCIEzXI/C5/rE85FNtSwamx5h8S
q0BMRFOuIMQwynRt0Ct1CyslDxIOqcx7qIdAlb++kseP6FKKurMA7tCDoJil7UCMT7xK6/cYMV8K
jKpGnVSLLhTpIuz0E7Soz8/+Wwgxea9UHRzx4Im0GvYdLfx9T+m6/ZT2nmkiFBbqicN8Lmzmw7A1
hMZF9XHYUEAsTgw5fzWkW125V+wcvenIF/Hrq/d5qeQomBI1VmagNYfQKIDtI0FvGlk3JM0t6PQs
07j7befiJq5aBuoOua4QNL4+6AGUbt52c1QWDtuyyCgXh6+an8nWZduXeK410QVPMfou8zKRF6PL
lF5CeFlApQKySdQCKB1YoXBRGtXetmMV7JC5ppuBskhOVnXrkjIHHbWkOJjLggok+hmyOPHg6oPw
AsiiJ3790RvjEJBosMi75uGNQZIQpkw2Uo/udL6OJzfeKyN9zq+v0dGnDF0lLSWXJIvDdzYzKz4j
QZF6eWunIDt6T01wzdrtqarlyAsL2I7alnWIeI2DVc+yUyMvSW73dJICEbL44W4U6qnY52MrkKAE
cAgcETQ75mv6roCWsaqP4EcTxEMNQQc2n6nR6tp106Q/+tj8+yqaPSMyUT4Z4OzUwx0qdnnRI7hK
2Dv6v+ZrV0fiJqv9p6/v0bGXh/wqYSPJZWNw+BiPTQJ0tuDlSSPLuU4mjRGbb/1i2FJs6sByfg5p
Ge/oFjYnPlXH1rzZDkZdDQjePvx60DpVQ8PsE0A3+lWbKy8yDjZl/Ig7/47l+sTRjj3wbHt0HnZ2
lp+aZCnnaIOETLwyKJNthkP1ZtBjZfX1xTzg1/1ZFLiIts7nyEDmfLCuuh08DYuWu0eanfoYkdq4
UVAcExFs9CmzOXt4iDUSprui7a+qKU/Ag9vGNnTQdMqpFAyWcblold+t08FBj9F18andrXb0ytsz
eFXlrlP/fHyQa79RybfO+NqMJmOCtnrRWpd8ZgO2eWQ7Tx3JMUu7DBli5CQoJEPf7EhF+R6i6JCi
bPflkJk7ukjuQkxKCd6d8/j6Qh5515hpU4La2Mrm+vDjT0xtfkM0Um4TEParlFq7UUvElH6KfmV6
+fpYRy6H9qYxtuZGLVX3x2Pp2qSqJjAaT/raL5WGA4FU6kszwR+33Txe0ypvT1QYR146TWNiR0XD
F+tTid3X+GDqoOD0Yus5jAJlqVtRyhwDczwAmuqhqrGCocbovb8/V02ji0lHigLxcKU0FaxutdMU
Hnu1Syy2NV3p9IZuPJmoSYAxmBy5r4947E5SstEG0DV2v4dcXt6VoW3MqvAUNYDIofWoEnKjvRmg
tXgZnrETxzvyzeEEqaEwoNOvfXtD363SmU/qSVRwacc+YHJh1uBGKvxEBorY/+RQmOQNR1AwOocf
0dI2ozbL2aJpbpFfwyaBU2+34izqNO3E8nXsGYXGyONpsqx8an/3SOJySWfAa7LuvguLV8uq7tOG
+xcF1Q3Zbu1fb45YwDBdQKrVGZ8cvoDayKxNb2SO/VGi8bOH27qrVyV9gBMHOrIw01JXSUqj84yN
Y76f7+5XKQcUYD5bwDSwnoJx3Dqyuv/6EXzzux4U9B+OcbgqKzFEfpNjIOjX8CBG5b6xGutW77Db
++lAnG4AbcUaahJNwIc8FENtIxZiVts5uMwGgL3rOo+Y9GLGJ91P09ZESKReZLT1XppmeKO7wbjM
p97/5pdqvs3A6YExm4PA+sDfhZbDkEKFxmJpNVrdmPH9rXQzxFa51iSbImvqrdpXvssGagyu4lSl
OiyiCDZTVF+FUIO3Wt1Mu5Q0hMveCLOLnrQkD3zmPQSXZskVTojgom+6CBEKeogTyaMaZLn2u9BC
LJwM54VJ2M4AgWnz9eU99mzyFcdBzeSQOcXB+olDrmonwbOJTPilGtsX+FJXpqFsDCIwfGUo/oPX
jpqbYo/2PQOhg+ORWZBXRjDlHqCDued0OejJbmjzE8Xr55afSa+UwRa1CW069+Aw5piEBva+3ENE
flOWUY1m0PlZJQ8MoS8QpBBOqH8P6vzElsk4fly6tFxRNteHBZlbZlVWDhY9kWKSz+Go4hKqTeUG
o4uartHMsMepCJFeA+etVin0KYbbOQt5pfc7GJYLKx6UnaF2ykYjl3TpIwzlgSu3zDuZYLvxD0vr
2aiDASL0R5Ie02qC3ostV5Dr7ohzJ6xbWhXRFLEJiFKWUD35PSs4O694PrTr2EnJMgarvsHRxX8P
lWgZNm28thXyvirDOnUrjq3pwuAZcxnDcUPmS/ZujYjUxsrypM89tX0hgWXOwAEEoZG18vWTfGwt
enecw8KoL/ssLVzgIY6VquDUxBxsH66/PsixDyIUcHaruPO1T8hbtdLLoiLXx2Po5Cwni1hHVX8q
khBNfTOdMJ0dPdhMG6Dwxd12uIkQNYtRTh42+juRsROV294sNyhA0VK3p9jwxxYCQdufrwWWvU/F
bwo4VMSoqIhtqbHJ22Kp+dMTqSCvbYRmIRQnruQn6ABbcHYPbPnnNikT/vl+vnsuZFOmXF/qtHhM
Q1xeurZ3ZD3sdHrxsBdhI5pl1ZJ+4hq3keqH3hRgagiKiNjJwEk2LrmCDzaWIOwZfkBKz9d3+thj
y302aCPRvwV98/HnDaPfKElImTNU5avhBo+h3t+lBjqS/+A4tsNOke3vbJn7eJymx4hbosfz2ImW
dHPal3xShlXR1Sc+pMfKVppTM5Nj/od98B4ag4uDA+2l1+IZCRskrkN+UxfWPna0q7So7rPUPdGo
OPYAvzvkYcEaSzIMCyhZnjKM26ArXl2i/AJf7OuiP7HnMI49v+xIGZJRPrIXPtgXtYNjlnK0M5YZ
ffrehuXvgdC6JZF6zpL2bbBUSiVaZqzI66iavQaKNisza0R/hAA+mTRVnvzKabxOx7GAqw2fUdjW
d4F0CVnK05SAuMbZjPbgPDoWq+ZCkBe0yJRmJEx5bm0W+m910LGzkIk5liohLt0lUpxy3VLyRTjg
F9lk4NzPJv2uRHTNx163TjxNx66COzt1aXHw3B4OYNO0bJocf4InS7mTrdQWrWo+WaV1Rs/0qY1I
Bfv68T12i2dnFkIZm2br4WUvYyjdoGQzL6pcBV1cB7pDsvuF1zHHB5Hzmj5+fcQ37cRBQYhiRucE
eV3YZh7c6UCBryGcNPMEzvlliN/+zgy1fpkbk3VGjlH6WML5Bm6IcvLNLuCEWPTxx7drskDdrTIM
KNe//lFHrjvFxmyBdjEGftryumJyslY3Ui+BprcO60lc5CFl4xQXzVMM4NJDF/nj62MeBCa89StQ
JdD1mVdt2H76x6UDXJ8kcok3upGgRiaDiEcEqcam8cFUwpYhiE1YKCetdO0GdbicmMngvDC11dc/
xDiyVs6+cOQYc4aBedgqVJFGiKyNMnzLQFYWb76GyEjlDdrq3Drjyti7NkaNjMUKenFKE1lTMuao
EVmF14MxqJtp8tXn0KTw1lupPlMW54Ti8UjhmEo2iPqsLZL81wkxNkt2vzZFHK7RCpurmkRokPGV
vR7Dzl45wZleJMZdYuTjFa8tJrSJF+EpdDp3n6r2NwgxyYmN+bHzZwKGB92eJ/SHjSPabXHatAbn
nybjXYgsDTgXQaaRpoSbr6/1sUMhvEZrgBudz8bBV5OhU1Vl82fJLYi+KitndvONZUKiQxo8fX2s
t/t2+KbN3V9gRHQZkTF+fMByRaQd+FM2B70Fh6JlYIzZCwTS1i+LfpUTMX6mFap/3Y76cKnrSnCj
t4QrgpQut2Wu1ru3H/Q/+IZT+AaSKt7dumMQryahcfb6Fki1+/V//jf9N/4f/9Ab2Nv9ixrGYbrC
IIc6kvv4J/dJs/V/mfN4c9auuCypFAX/0BvgOnDX+eN0fSxWtnnu+Q8M0OJ/sghPckB/UsGhzfwb
esMcIvVuYjf/HFi5tFzn3j8iqMO3x7H7Kcswp76Gqizj36CAfENdDXxKqxYVAS6VR6JFonbTTGgv
YOFOlvVz9JlfnmuFVVTEsSkmaNSEHD1QR7nrUy3CwEvC8aFWMwW1XW2W2FOwDYxBryx7o6/wahpp
N0ljxZ660a/YIpd2vQjUUhkewnY2pDKHCmaj5+QSIr6QHUKWrdEEUQXcCBKSWy/TYVQcf5OTRV4C
Pm9CH3T6uxt5/edl+19Ii6+pW9tmvnEHV2duUensNPgXLq9PKrSiEagncRy9ls3QwyfNAjucRRwm
/sALN7BcDjlqUZ79rkQdTfe08lx+mg7ohvPJtSEYH77+SW/f9P+3LJjChbfBOoeWwhIG4p25JnhX
uduxPmYF0aW/tFS1kovSjALMlGZXkVsQKiIakkVmR8D3oddjASGJgwXKXsRqWSQvxdhMFTSDzlJi
1uO+Ucnt9QPZrWQ6civWbStDgF61wEa5FsDrxaWUicYfywC7sbVlA9TZ7okP+LxuvjsnaJjzMwje
kmHkXDodfEuR9o+kc6X5q4qRR9xZxG8Wt1nqF/L666s3l9kfD0Sd8F/sncly3UiWpt+l9ojGPJhV
9eLOlzMpkhK1gVGkhBlwAA7H8PT9uai0Cl5lURa9LrO0jFAEgwAcjuNn+AedntEBYfFOc+KZ2WG0
wFx4pVlIk5fjOS5czG5NvvDJCXL3euwBuSMR6XulIdfCSgJ1h1BSnf/4+E7eHyUuj4w9HKhcJq9U
tL+NxCzaMGDgc/9V9WHnX3mYRoKJ6ioDO6Qz5LQW3OE/vuJvi+zR/ySUODRHGF6c4pMMzLuDhpHJ
Szm0XTNv2lkYIMZVuMT/MDHVT0fgcoHysOEZ0pzWVXZWl4XIPPsV/G+fud+hpwZpeozFwL5LmlYv
cTn7eGdv/+lDsofIyXwN2CPonhyaOBL0HXrI/cuEszf+jjmMGXUXQ25idT++1EkNrR+Srp2tAf82
OwpV1fdfIrbGFgMeu3rtS9ergkMWxfUDjURi1FpirpGI6ylaYrO6aBAq8M2tp9Jiecz7QAjkD0oC
IkLTeVzhkpkzZXTXqartEuJT0oXzYRhdt/qTB56ODu8+AGhWCAhRF6JFbP2WLFmQIO3JNusXTI06
7gIPvCL/oazZwLGlqfzG2QDYQiH6T4v1++7DWJl0OTR/zk9Ow1YMz24SnWd8WzzE15HZDrwMKZQg
FGlnri2ntPvywGdSBCg6lDhQbNqu6yLc37GMUvdZtYwddLUQa55vSW3l0c5BF3s+9xBaxyzh41fL
d3GyTkw/tEASnwmk3BBRzvfv1ktG0VVD13zDn5zse4V0qlxuen/q2FTLbIL0wjNd9P6V4cQZX1Nf
uy6HQe3PM8EyKtxkfmEDVvkPHyoxvwGzgQKCsrLcJv/xFoBduIjqzpuGxP/SJ1GEOIeC2sxORRYC
dhrendLnGK6h0/NGMGzQIdromSbOG3ueyvA2ToWcnkBCkEKs2mmhSt7YeU6eCmso89t8Z7utx/fd
AvvXCpZuXn33x8HKLLRp43654fOPvC906Nma3dLk3CMSugAZV4iVWF/gfQuYwAN8muVxkU6g7lXX
+uqup3PEz6Z1TgRZwXhreGd2Sm8TvjI4oGJe56gH8KHHTM14GE2VSpMdRk5+7a36Mbf5Sd/KYn4k
84O+8veemlJ5K8eg4jCb24mW2LrH2DuZt3kScWnYVRE/jnykvpqRMPe9QrU9a59aRF7UIXZVm12W
Lrr0+9HCifU8bY15OBumYWIvYS2uI1+Gsd18Hqoe4++VGUt9ZrZhbPO1CcjLPVQtzOALKHtvD+Bh
886j1oDU/HxjmrHBgnpmzfbrwTUQxEqIewYwwz72+QtS33OFZgpuxlAf3n5HK1qMWZws9rJ0zZZr
RqhgKc1igEpONnPpCaRmfjY7Dc+UvK2qWxQjK+eFYuAHRtyDizNEOQZUgeC96ys6RkDWNgscKPCD
mCHIzxsCvd4uTSQ5tZyiQbxgm8d+Xt3VmqMU7HIaxWwXgbII35Sqo4hdk9gYzsxrZzL5hYCSrDjY
yUQWoXNmuFM2v7TVpFjDZlKI6q/hfIT0vMMSfA9euwEu2+MxRjASRfdkwTiAHoA10dXczD7ZIg+R
I2oz4QKNT3GybQxkIxCMshVRYNsteLlU28aO9f4Fi+TyJ0QEW0edRb2i3Nw0M/xyucF1IORPRiLx
nsDLq5Hc0szT8w/HIdf34kaAI/w1QwI+wTnEQLHZONCjEa0EdsDt5VUW6rwtVmaRXfUU1d6XbMCS
OltHwK25Laxz9Rq3CovrH8M0wiZeLSHeRSj5kQK6h1wy5Qt2iam7tmudWqt7FDn4/9YKSz7gIJfE
BlJHFPq37pjxnc/drB2HlxS7pOe8dTr9SbtotWK5broWb8LryRsxxEAhRN0HGVY+1TZtAtHPBzWZ
fc7oiv4Bv7DtegxX1siCDnpXO1kGg10U0WJBig5Lb8IKzryPUi+L1EbDv3VkAraEEIxvondJn0Q4
O1lAQDI37G18ZhJliuXGQ0eH7R/2GsezjSpUJ2sShbHxr5BOUwUzMhQXWxMJq9zJrhsLNxO0EfJB
v+E6U7Np7Zhb01fFnBrmOcTorpVNv57KvjfG8wJhQu4xNnreTeuGaEQ817SpeJg6zuek+RShoujW
V6jPRxOG52bmjuWWQEy42UonyWdIpmJoImi+5O2TWuHxJdND7OSgR3BdKAiz/ssyetoghWA788xR
jkgR8oddOqVpclE06QBHQE7I4rJ5slyHlECOcyt2xYx2F9rhw9Szh2Ina4vkvNEWuWLHlGjocPPz
HEJl3wJTQ1mj4H3UqwlHkQGX6tG3Cbl53Q68pRqxCc6CZq5GflfUmjoKDiw+O9fMEOdSO1OKkZ+k
hGn5dxINIeJSYSqtVitznRGm7pAQnoQL+G88l6lBdFCsIt+CZcueDaXaDozekbff0oIL54SdHpb9
wo2nkzFwaddCeAtR34So9EPNIuCUr2KoGswy3FIfshJGK9tx8nG1wIYl7Gbiwxymhns9oRqEewUh
ynMPzATgWW+x78MAcKlsnWKZ6EzOL1XYUo38qkOI+npxxgauaLQvEOvFpSpJ89ExjgMaNx0q6aGT
bFrQ5vHWNYe4/RS3Ew+fNRz+81bb8nLHAfM4Vgm7uoAPOx8W0ulDmA16BX9t6yob9b/DaM1h4y7Z
pBNnv8HpTqx7aA0LnhrsSgc0ahd10Nxn+MF8n0aS8eW6YUx7bzXCGRFXNga9+aaPik4ayElYs/8V
FnjZfTKrqbwHBh3l7KEOObAzv8bwe+c3ahAvouKMwWGnMtzLmDt1IPqKDH0kYu6yK1AhKV/dvFy6
uwpV3u4ZZbdyvF4io0Sj1ChxuYEYNwpmlXjoYFTXujioDDuQx6G66to0nhDFq8zKusAPCtWHOJTK
Wre8o44gP4WtbkLVqnOnNdY+Sqf0THJQ53CDubSjleiMWT4BJBvcT34pZzdZ59j7TAZOpvYcNyuB
8ZwVs0/jBLp2yklWgrksRzRcoqxczG4X2wuipgimxsPKl8XlaJqW2KkoSFCjJkFb7rFiSRsOPl8G
Zz3qqeHKcaVtgVohws0rHyBmtMHAJUBEhTEME2GvTA7MkOWmbcxxOY8j7Gf31ogoxC4Wk1VLOl4l
mgpp7HjGjUD2230Y+hbOwN4UwYzTetQAC7iH+ubIS6TLauPORVdleZTwKMuV1/l+97AE6HXg9S79
oBP7cPISOIAmyhD+JpqWstjHmcRcZUHaqmpWUdE4NoDTbunb8JtV5WH9mjJ0VBPqC3Jukbv2nGFY
D4FogpXt9J40kcupWy/cDIXplf4+xtwZiSErMAo0EnxBWpt+T0NwO5G1Rv9ksJuN5cl58be+I9EA
wGORh8lvfmXfEG5j37pDPKzBgwwggz5QReVUwnsYZ08IdyPisYvxcTPNhBxlVhDC7/rYZFS269DI
Y/9jFYJc775zJqWPFQQl9McNsVWftRzgfA6p6+sIB15LZ5io88VWvMuhwSWlfjBoJ+dLmxikpPjO
K44eZLRyThkcLhN72c8BFJ54N3iNzv5obevKIcithbudXYbB0X5oq8z/4jGn4VYsgauJnvtIeg1i
aD3CpNf3ZPZhgTatvXcRG/S/jCa5m7GO5lEQy/Iw04cGQIh45Ayves/cKqv2F+cQuTZiGocaAggx
Bf04kwclL4GCsPa8CrrJkbGQzRmNdbRLaoKfq2SBRB3okzNsx4k77ZI04NpDsATN8km5Hi6g6wYh
UH6ZmTcx31LvNR3330e5jpOFG5T8iJ1bEXdUx6K3uueoi3S+GsWKaGPLofO/wSSsGzyO8qC+SJpc
cSxKIXQuVYtApywpcpCsEY7yvrR+DEaPK+9mLC0ICHpsQ99ghWgVOjKryOw8lp8YPusU6We7x+8r
fUr9OsFcq2Edi8bUHQs/AhVUrywnNlhIkbh5hDBCVlF0lHhnk7iGnCvcwdAjLAPa8tdKLC2f0GoQ
zkJGisk1v7FB67lyN4WF6g9SOEapt2JmkgfceRUKL18w66X39PYaOTAt65Hyb5D3YRvjb7Zz8tri
HQ29Ciykv5NCjekNGlBmHD2pIvDy4pAKP6nGI3ASX90vmnOSok4udPOpQ8YsS49M4XVSYUqE5ke4
LLMu5EO/ZbNU9OusaZ2NJtixDUqeZCmJHetsXjVImHoHUyS9Cm8WmdpNduFDyOV+5sXV34HjdCaP
qgqSTPBgrv5E2grNi6sF4x5+IFauTtSsktI4a1FZr5HSGLLW3rd2gPDSJnk7XVOlEg7NoRlJVNeO
I8gCfafT+ab09X6Em5aTWZusQP4DT6maP/DP9U+TlaDoM5ZhwHFppdyXjb5IoFNDNJgRq9hYjtB3
+/Z5FBLx8nvGAg0vtesJfNWFMyGU81WhZJSh+GoFBeAB9Bb1Ns1mcoJ853au3rtlbUf1ZTVaiZKb
pESLYTjjF1QOSe3YzLzbwUDmpN/WS8cjmEIh7Y+chE6tI2wk1V0SRFn3rJDrcKpVXwxCElzm0XUu
3NGSaBrFns0+w1JJF4G58KjYTGvSL6R3I9JLCk/es5y9ZT53Rpv6CfcKJGf3kw3/4FmlgOfIut4y
nz4xFblG34QdT5tNUUFi8KsiDpc6IjGYENyk+qqT1uFPCTVLh4APTNcXpJna5cY0lGmuHVRgKUdU
2iW9cQh94Qz32KM4g7E2Rov1RyJcF93MNXUWhiubLvKDqNOJfCKQebqPATnw1mRFQ7fZTKHB7DPr
lIc0OKylZnlk1XXEXayWcu/YBlBwe10/sJ18j8vT2osXHSrxpFP+QQToRaTbOpjY+ge8P1JKlSIk
j3r79GpV6tSqNJAFYYTWNmUPqFWpXm+MetT9IyN2Zr0lwXmN9bXpTlPdsiCQENH5jlAx0szbQH/i
VMuJuPRR29dW1GOe7OO0noZbrMiW/ojyk1Uewt6mpuBgM1zyA2eSitDp40DKr4lc2RGr8rbWmahd
20Tx9fhWNcJkRHP02CJAQZAi4R/8dU/nytZTT6WrwLfCoowXfdNIS45zsuYrm5Ebl+FCxeuqMGej
UySZ7H5IFTWvNLMGfevAnHOnxPyBmC+3xlS7xWUgaI7wg4C+l5vZLnTAkrxGA33cAgJtjahTxlB2
V6dOXTw7zaQr9PktckQTkLt4VVmF3pUfd43+Tc+I6TNAUwY6AfSDk55RODVQ8tBJ+TbFUteZKjVK
EISGO7dltOqHjuf9wyVPu2q0qULKU82osSCvnfZZZ1HXoSnxXvD8UU9v3rZGGRq6s/vx0/1+Kebc
5Lia/0zz3DzprNqIvy6K7sS3zI11fGpgyGCNjDCaQez6+Fo/u4F/b1OCs6ZNDSoC/hM2DqdTqd60
cFjG3ePb5FTYZJ8PoDXYiZ50Uz7DtKuYYG8XvyFoDPjF9jRRVNlCYhbSpu6mC6EnG0xldYenf4vM
v2YfNTqBOkUK0KXJLrCKgOH3T5dKY9NJbJEOoxz/TdZj6mJM58fAe5aZNXEfHFC6LORwpYT6eKV+
23MOjWGUYHwmQf9GjIE0KrOZFIvnKA2dYT6gxJuPj9YS6E/Ej8Fd/mnLnY5QsKixAh90M9cEcnIq
P9O1vRMm9O+fUbnUMUridbzcDBmR/S4By8unHEfk+yQTM3/+XtqB2V0T7SrvbSD9PwrhnO5IpqZg
WWnSMiYF/HG6I8ca9fExSpyv9CQoHXEspEsVYtdCBPxnq2zD6uZpIX1wNZpjJzO3gsQQ0HxufR3q
JigupSh1aZ7lVGoHhVsrZ+3HF3yPaGFoAqOItjNDXk8DHX9j9+YICIaIyn7tEDZlB3VOrMMcQXHm
vcZdW2IdCvsBHb51UHg4s/5pjvLb4mIMZ0eQOYMApMNvDFWqxLS0BFL4bWrOSB4yy1qKLV2PNMr3
b2mL6lKdGiOGpOP3r6a44YF7craVLzHpOI5vi1PhIcQa0fqf+YobbD+pFlDyrjkSoLRj+L0JHYlz
xiqzCkm0DkZPH5ZqHhrVYEVh8uFD72CGnm9kMNA8sjAQQchGFbTokAYvMlseM0bL4bJpCkPnVj0u
KAQLo8OUnDZy1urjHBsMcpugd/QRL0QnuK3grUHfk9oTNYvC1klTHuKxyPFqQ/AR6zivkLBZoes0
sv4h1HU6k7aasGc9h8JDW/bj93/6WRP3tO6JB8fUBhJ/urUHKovUwIr4qUlbh5w1EVKXQNEidQbw
q2X98SV1/P57yNWhFqArM5oQLEBwyrRmUDbLtg/HpyjBjczZDgD4iktgMHZhXJm9yR3gyBcNFFGT
Feuk0ChRYvzToOj0yfFF1MohIFN57N+RhDVo+JF3mT4VDe3Ps6zqZPVgF6PdXdi9/ANu8XSTI6KF
+RadIh8Oilabej/lgcWcZKno+6+qhTv36OWB3hZ5LnRm9fHy2iefNL9dQ7RC08eTgaLUPMkOknEy
y7JW9kPdS7QdcRtA+WyX0Eal0s3ykdMB7fWl4i8BDRv25YRazSPFmofrsqCtSwuGkkfP78WIsDd9
BPgTZNiQoKBCBQSBl7TJU93WmgzdBgglLtDpUYW+bhNjpsNPK8NyeDij8DiLksTQkyJLVTpeUxAU
U3s0DOJouasb5GsvP16Ek/VmDYChw2YGzQQz4LeJqeclMqp8jFmHKtcnM3wA/clBdKBy/vhSzsl+
1u+U4AWfEG6mdk05idljI+ipWm58H7rNz2sNHq1TgP861R8I9YSgt9l7CUiHVainWndJf/2pUyii
ZhQIJovruYHuZ1ILCiKdXfUwX45GkQ/GctHzqfpMsJBUGfezM1AwbYs6pjzOMJSnLPk1+GNapIdI
BkIlfDtLaC78O9VU+oUvXs5V0IIlHQ7eCnJl0QGVG8NL9ZvMrZ/qxoEi8DcbrEp1Y/nXCI0vkr2b
M/Pg3ItjuhwImlrVSAvk4yUN378+LZLGJB8BARMhBkhf5skWbnkCFZoifimVE3zJu9qzdzbj0YNf
hMKlx5/KXeJO0fkcZmW8EW4MFcMuykeFWwIqv5CtGJomzirCUapf+alsH5AgcvobbHVVuk5DZR+y
KL+tGLW9KOHipul3OLivmeX418DgmvMUR9xLTqR0oVpPURU2+tz5vDBHVmcxiqPeSuCS5W7oGhaP
xmIgqCpLnKXWfdTduJxKxc7FMf4ymDu1kWJut8zEy8eUGT4+zTZTglxI2nlNMTLCk1b5FdSEdw61
SNt3L61pbRzRBfc25/OzSBvLQ4rFT2lhJH2/t/O6vh8DZ3jMHCcFB2UayA8b9O2eiiHqX7Fm6T6h
Y96TFsUD4Psh3zEmmAXeYgyX15hJZcYK4St1VtbNFhsKgMthmuefhxDL1FUYI7crx665X3Kcw0g/
EW6pcV9cw4a5deVsfrNn2X+1gsV9SAdvWKeTX50XQZ9tcTzN/gAxfx+s2RCMlQlmEEtsSATBKZym
of0T4EBYv/K+ppvIjuti65eNzHltpv/wh+337oB6uxjaHACywFb/TjaNF5fUrovqV98MKjBCk3mP
NZeNuHJVXCrXGaj/kqa6ZUSI7dXH1/5t5/98TLA6jGwI4qf1yKDtFTA5rF7buqZwBWFZTLvKsQC+
fXyhn7/pv4/hn0/pIpJD3odenhOdFpGTXRW2Aivzao0N34xjc1yskOazMjwKy+CuxjfiLutjyMMm
As5i4yiRlXuVYfgylRLYF2A9/7rzu+isNtrggfO2J09CAf2xqkhebFkD47Wl5d6aKq9/VIMTXmCp
G9wqe7Y/Rzl16spqLFxhkyK5dirUGVZGUPl0bwpmcdYY0Vjrovk1bxLJKGHodlYC7decJNbkvL8/
5EInIDyWRKcBpEGsi8MZfYpyt4ygn1w8EV/hIbL4aeake6dBEwYVyufaisonx4imzYA5CGbv+Hgf
sGiDdfXxm/F0dHv3ZpAU0lUdYECAY8jfvU8WrCKuGB8gNYycbFnQTuvQsIbTEyHfXC5yo9xqOgQV
7iurzBAV056mOiCHHF0q4Su5QnTfuF6sxD04C/5VHoZTX6uMfjqSVMYluinBxezM+9qpnHt6oOV1
Y2jZep/BGBpucmLsAp49hl4eBXekjarZjW72Y/bz7MoJMHIv6BQfsqQR15UnS7lp4n74NiMh/gB3
oLg1arwnV/5kjTvHluOAEm2W3Gv1jXydtiYPkE5WtFISaWvm123OIIQz8ZPrGeFFluJ4YNHVjjFI
Ro/8D9ter93p2rpaHIpDCpzsKR1poCXMew/i1zZzvSutL/woMmfGaK/VMlqjNvz7+HWe4PfZVQFl
Fqhb8Eio1QFXO3mdpl12FUfn91zk7hltM7xk42E2zmlU5jsGEZJI7yXdq3DM8jFDUOwCxxPz1lCR
s/v4Xn6SJt4/Pqkm4ROyWQAS91Qfoxsrrw+RQ/6eICtQUrc38demW5ChbqvZW7WmXdDhqCDxr6RH
r3CTp753SIHDbuiTRNGagSeGEl3jB18yWWq9hJkWem306WXhI6XaOjhP+EOaHBMP1cZVA5NiRGTF
sjG8FmYFbUBrK2AV6Im9wbLs8kIal/i94QZCK8O48Pt0vpmnkeMs9zKxQ3VNtnB7cACtGPOSUToV
gu1oGtVASkb8sBRDz0c4vPOWXKT/JJGaQQi7dDqo3sBl2ImMi9Y+Xb8b3BJQeA5A1E1MNJkrSb8s
E8TEA3E5iqjvV00mfHC1od1YR8ApI5xfP7E/y67JvmCZKnHnsTNaPQhF/qnx9Xv8YadEgOaAriE4
8Ftfz7GZhKKQXnzXpNpghR1v/g2Ux8zUkFdGTRW8Lv0Q45ZqfJtVPtagR5X4kzPxv9uwaMSSNiOM
G2mux/sNC1KqhxsdlN+R05uHzc8XggxoWl5kpY/Kw6Ki+xad3t3sp/FWRPH0lIadEuyTxbr/eMee
NOh+fj3IZdJbJnSAtTxF7C7VMKoGebnvSWD6n1rf6u/s0jA2AY1dFN6r4WooW+Qu3Lo6lpNjXUrc
N2ixl3K6yYI0BJBcj+oiMwbnB8j5Fr8RROU//eEu39cA+i7hijo4K9taR+e3MlpV8VxFrTt8p+vd
Jg9kFl6/ppM4r4beVFc2MjHMlPrFDzdh5zU/UtyfitUS22LcO0HTP3pRmVyYwVg82J07MCHhFNjB
0SxZ7iQP1m7LuPctMv0vz+J+Ft//6z+eX+GsbLKeIuVFvmNNQHn+2/v9nWfRFWCBnvvf/5t/uaVH
f+HY7dM6iLDWCFGW+hfTwojcvwirEeMCWoUg57WF5r/c0v2/mHHTsYcESn7haPnXX1QLB6NMBDG8
CGMnSJug8v4J1QJ497tTTrco+Z9Wy9BCbNwpN/F36D7AEdsV9uAevTIMIcEb4DtqqfZLnE5nZdJ6
KLQ1DAybcZxfvaYPLrzCbQE1WdZ4hzwduva9MJ7LoDQvC5CrTCpj597P8wynDOHjc9K7wVVaqv5u
RrH+noF5uS8Yox4rejpfGxGH8CqC/Ax011bOffuNFll+gEbRZXQzGRwzpRDLiykKY51BK6PVOBX2
J7p8UJzqsj6PA6fcDw4mW5OsLxvPBjJXxhWig1V6Zql+PNZYaVWAdn1nAyMpOKvaQZQoRUzXjQjL
vSjD6GLuE5UzbpvsW0ao0RVQN/PSmjPzkgTIUExvnXZHJC73TLaTL3hpRVeWUdxYkz9cxrZ1v5gz
3Q8fNErdupGBp7dwfpAuYGpQYakXWuCo18hZy5sIAAoWyAH4H9ebeoQDs2EPRV28jiMXcToH6GfW
lXuEO4uH1s19vP5KN9+LasoPUS/lZnTHamMGs0U1aA+fmzCLr+WQjreyyZYXJurzl7obnNsEzYoD
Vgzdle/k0y2NtmxNKyTbtbE3nJuT336rnGHaAH8MdniCqD02SDwGyh0rt0CCS9WjjfmQO7wakQM7
zwONGQns1JKjqyfiQwZiqDCbetN78WVViOpohMaxLHBDStoGD2+Qufu2Vd4PPESg1uYyO5e+O+59
M4qPdpVWN0wGFnsXIetxRis5xqmLQvJcAJN7TOYsegpa1EjzzBdnscDLWqixvY9iN7tcKDAvx94E
cTd0TvY5lm5/kaOr8AnNUbGvyO5Q4ADLc/CmEoXVArLc7TIH2SUugcsOvEhZrnD2poLJBGaBOJ2E
RAlHXfgM/m5wbwrOqCew9NDE5ZdhmsRV7PvlYZ4G59yn5b6vhJ89DWGQfWlFagEoEN5tBcLrMKW4
TzHrdc7t0WsO3dAk19Jt+vt8caL1VPXlsTKGo6jjMV7BiQyv7FbYTzWt98s2cYtjRmPngFkLyh9V
0aMf4qbedSnGczsdXbZj26HBI7fkT/KZoYc5r+apsLZ4XQXPrTN+99qpOiazUJCMGXM0QBh3dCTC
zRzU9qPjFi/z6AhY0IlrPwVhfd8oBwhhL+b9YtbmbZP6PiBC7PjOPIPJ1YopnHmVKqrv9Wj47TOk
0vwmSIoWVJfjRC9ZHKb7WvEfJUtWPoQZXnXKAWBs0hA/xyGo2o6Okx39Ac9F0FDVp8Dp5TcSC0SE
JEpyAE+OCQp5Z83YYu0WAkXwg6peZWVe3NKRLu+8uDz48yhxa1vqo4ve56YXQ7EaCJZPsomyY4CU
xm7OnHbD0T6t4nrK70QPlWyZ2mbtFBQQC2ZkGghQfAFVNj0E1Jm38IObNS+UFBCbQsxNfEvcGN20
G0u/PW87xsHrCFMSmVf7uB/NSyag5b4tb/GZVV8M3QcvfMe6zc3EOdRgb3uoYJzmtam6F6yIuRNQ
raOJX01jjdMWEjoaNCmyy19kAMZzJcylzFZjMDdAHebkeumbYm9MEo2PefaCdacmH4M7Lb+SxPN2
wM+kXy3NMIQbLEUekmV281WJ1iS23klLmKP+wyq2Ws6BHbaXcx2bW8syvuR2Qec2SRZnm5URhuM+
wNkIJsi6NLLP6Leax5LG+hZgfLuy86L5VvopSLgmjW69KvSPfe9NFc4whrzNpFFsgqBeAznon/08
mPY5lLgbE1ssaEqVY16psDHXIeKKALjC0t8C7IgeI06Nq8VN089YKGQXmIt+ZYjgHzgRl/Wc9wqb
EzdjK435RY+95Bor5+iiGtzuRuZxe5kDK3s04qy86otKbBurT3ZoNiWbxU7FlsGr85lGmX3wJU/Z
xWGzS6fc/o648HA50p54dp1WHy7D4n4h+c8eAAVih+RnBQQODHL3A3hooIcIEhtWnN5YFpXeGOE/
p5J2+mQOLD2OistmnqXY9pMdnoe4Yef0Opr0GsbWyEazxjU2d5DThDkATUucYV9nk9SQWPGAyfE+
g9GwBb243BTKcbdCAXZezdJccjAvtYt03LTzW2QRLJXYZxFtra9jaxebET4LIGKO24xP/LwnMTww
JQeQWbRd9FQg7byp6tH8UsZdfCAyQXGS+LqixXKzDLnxImARnQkZGjtg4/01TMHy6LlGvEO9q78t
5zF8YEQb7yyzNT+lKjO5XBAb63k2/J0DEOiqm9tvdb/ML+YyEP5pziwAric32U/OaG0WatuV3Rvn
Xm3aNBnqLpsoFZsRWKYmcJgZES0zbxnoa05lnif3g6cNbfOhxUO5diJ52yZtecBzMMpWkwhws1z6
jiImiMP2R9RhSKbKFJOnaTQuMrvazmFd3ShVFwfpDU9eh+4Zsbal2TmMw7dC+k9QHJ4RpvoBfvMp
bKY7ZBJxu19GupxOWx27Opi3wGjv7TYRZyINgnslCvuxoHR6wWN8+gxW5ilUtW+w1TOISsWZAGZi
Dmei7Vsl96U/tYt/SapVJ/5qwUPR22ZwAdytHnhcTLYXbIZxGsKbVrYz5Bo//oEksxMeSjXy4lD9
sMFDKwjvcWPuh5msZ1+lornMoGk0T4IASu6lwfNTXOxagPLVWWgU3Ub33DckecU50gv12dBlwZOH
DulXmhdJfhPTozsPUqSq7od0SeN9ic3aUq+nflyAcybSy1/DdOqNBw+MnAewRcX1qjGyogE0lDmb
2jDnPXineqf8/nMfJCN4pKTcmDNvUibuZyRbx4OfiWA9V3K44ienXVQGpJNlepZ1LubXmGUBym4w
50o4ZYxAGQdykYd6SbHwpcI94wQxPmHbmFxMkMjX0KnmK5Um7VXH2zxb5LiSaTY+uwXOkl3kG6C3
jGFv1dO8AptDuuUsGBlGntOdZ9mRigj007xRTSwBnkNjgwsMYhL7CpgZ7m21pP0mb43kuLgAjIc4
js+6ys7OpJlc+BbaHmZgiQuMQiWOyEH7dXCQaQeqO++zVmU7mBTR1kjMeNthu7cdY1fQJUjhIkjw
l2voU+FhMIVNn99GRt6MseodIBOsBRTECd0mRvevflj74efeHChDXwY81ArvIW5d3cFkMJxV5f8W
cW/89j8UcRTbNmXP//m///kG4/itinv83qEM/q7w+/Xf/KrioL4zHOQzB+OKdpinGetvfHkjcP4C
UUGPBakLH6i/z5V+VXGuR6lGb1g30Jjk/r2Kc+2/aPTRs3Wp/NASx+zgX3d389aE60/+/HdKuK7R
/rtVx/gByAkeIdwhF6EhfFLDUVoMS9aE0BBC+hloXIWrHPjh2/b5H6Et7xsX4LnQPuIZaTajJMhK
nPR64kG1ttMk8WFgoGQhiBPhpTzFzVfKxekGOwXnWC4t8ahZpHj62/v49cR/f0L9vv7+iD8vThkd
AmMDp85ivy9Tkc2mY1OE0SEBu1/sgq4fN2qyuK5nFne5ZTfPmNUJIG01EYuzKfs+GbLGFrOj6gMU
rF0w82wvFYAspzXaswHKzXUPv8FY52UMOxZKybYnM7oc+iC+q3A23Px/PAQgCqjyYBrYSCcraHau
cCq5RId2mewtxgjLrjLQXs2CcX5oHZPIbxWUhUY1a5PQSTyNEIY3XpPM3F8WTTd+bU83TR+G8AUW
4N1RuuzwoS6PGFcUOxSFrPsqG+RurhcGXkZVZ/uPn+H9dO1tE4AZ0BKSULT807lHz0hrmIMxOmSO
GDcdWesKPP+8D8DYfnyl9+33X1cCu8jf6ebIqWSlp6y+Egx2DgpbmAM4EF4eYNizTjrtrekl1T8a
p71dj7ZoqIdpbDJH78C/aRjYVl/XlVFyPUDLt0QU8mtM3/+gB/hv1k8PbEABwPWntXMyro46wsX/
Y++8luu2si36K/cH4ELYSK/AyQyHSSTFl11KRE4bGV9/B2S7y6J0xfJ97odWucvWQd5hrTnHzIl5
PyhzTPYed62m0HzIWu/h97fvu+btH4PC+sUQGkAQDR+e9fOgkEZAQNa14sHE23Nc3Nbcxj7vzDzz
4OYCV3qAhJUqNjGFd/Nge5fg1zLivg15F7O/uChsu7mFW0SP2Rmg9NTG2jDHp0FqVV7LU5WXzIa8
mx+GyCXSx1p0oRH7Ni5Em0ccZKqFuUW/mRxak4UDOfPJ4fcXyQ7z7bgASxvlD2RHGF8+ypkfn5o0
Zc6iRk2gdy0DFEY1HnG5t0etUXA4s9YMHKt6nXKlbewsV+j/3PSQF1AzB6PudhmS/Osa3S0LmdJi
21fqT4aJA9P2Z/HiglV+shtnq4zRvDewAeaBwhARgqLIH0yd/QIJqyAT6VJ9iKPS3JRRMu8JUjFS
9O8MZ6iFO9s+Rz2ChAGO7QWzS3woamlurchJDhpxqkQmJngqTSA6rVV5D0ra6TGlerUpjSbugiaS
X2ImnrBoM6ouKF7PdU7bC0uVKy7xuNFplSvWaTBF6AiCJ53eqXIqQ1F1yFSVPXZtSYZxmQdlMWtn
dkDz13meW4gocbeNss7a25K80SB1YuxqGT4kjV79rR1b+kPdt8WTG8XZa23EtEIynQBYdowxXTe6
wciny3h6pn7AVrAg0I0ecn5M53S6XBrfOSPX9jadl5R+YGGLO/ddyd4hze1PeoNtfPLp88nsm5Zp
3pVW5tpGREm01Vx1Kgp2frljNNvM9I/ToGHAlLUMaNmMSOAV4b8kEOC7Si/X+7mpcjDXNPJYGVYg
YI3C+mjHzsgeIdaPUVYUl1jb5w9annUm/1ZfrtmC07yaEUtudeaXMC1Ga29WvndkZ2h9UiSp3qTc
p/LYoegPGxR6D5lAwl3zRgwgV3paWJ8oxFS7LDY1NBiTB6bVLNWHcm7J/6RBw6OZ0qCdSLoc534X
x9atKYt+y9g2HDscGwFNsc6j6mB+tRTPXFF5uCV98wpXdozUBzXJEOX9pper0ZXldah0tm9myno6
EiJI/Skiij66ojT6EmO1OiDs1++kseBPV87T3GWfzKIsNyNZ7qGWOv5jB7qJKqMyLt2pH08lm4qg
Goj+LHQrCnqWxUE3EHnsEp7MENWPoYGgMURROV1oXoR5EhN7OAO6+ajV8czJTHIXQxoN42xNscbD
MvByDaO7YRrKdknkUQdOxyTZQBUwMYmse8OlIiNYozygWFV/Sinj3fYQ1b2APjlMUN1M6/MCSoph
qjWai5mi6RGLQH4wrEQ/uBWfi6PNlZ4Rx2suGcmdI41DJGeQebqYUCE9Lb+oQUTPqTT6rxiA52dr
UOOp8LzhmA0+RIOoJnJZ1+p902UytKU+HHuD74vk5jroIWCiC9JTtzUoIfvu0oByp4pV6FERTNoy
fRCDXu4s3YyPJCbWW5FXIkznnoKe1eMvQzd4mUzssUq96ALAROVlWvZZvUnYK578Ws82TtXPe81B
edS0eraT6TC/Dp0aq2v0RPkG+vBAVtpMWapi70+ZigJlxMxhLOC3TL2vqa6N5pYrVifX6cztCJAY
5IE+Xyyd3j4t/ijOJh/qNaVsQpozSYhToGMf/GakwLT9nLzFOU3Vl9idItyjifsYIwC4LG3XeNB0
1hd5VcdnTP+sTkjLYr4Y6ZNSzOXssPCysQeYuZ10J7vLI9E8A3rINplO3lOisS7UbAqKeWZYx1E0
2Y4g4f4RfFF+bBK7/YpBQj/kqWDsUVxkU7P8QqwjT4svOK/Zqq8BEsiT2ypmrhEZeOggotqk2Fm3
PiFTW8x98dnXi3Fj95a5bUjn2oIXpYKGV60NMrHwd0w/b58iQm9C6sScCbonfT8MpIlIzTGioLMg
54ZdltpbC4f62WBgCJfVI1h35nLQUzZ/vtvLE2sVOwRsgCTBy9VpcHhfDSueX1kDD4/JoBjXK7M5
YVqkosTaxtwbOumuYKDsCxrD2t3MAWJkqsy8i0RXt7Hn2H4ZyZmPAon67E53cTZL0ozulG42GyiB
xjPY5Is2M9I9Yrtq36ZYXwPWi9aFPeH1bBgUDKr9kKQbsavjZjoi2FlJl2m8qyyJ3bvsHwypYVDp
wMTa2WhvXQrcSpb+AJIpGvaqHuZ4z+13sy9KeE18qdqiGXibbUyvU9nPQVcoHQ6CqeSlLwu7ZmSl
aYKCzhTx9TSCgFr+FPf9t+v4zoYVn/lvu46bb/mn8ZP69s+u459/5+/9KjtP4Qv2aALthvud4vb3
ftX+A/G8Q1InWi7CClig/t109P9AREYZCkIS6E5rhf/93XT0gMLRIISbYcNOMnXr32xX8c28WbWt
km6amKyE4V2xmXyzCs7SIUZnQSLj7MzxM4l4Zb3BAof+Z1ooxE+uKrpd3cw3ecWrHubxELLQ9eEx
6KhAhqQkm9xajGeZ9AVawzJzQmQw47epc7SNx49Tc6aJlkfdTYnvKFB9/iI0BYO0RyZSRn6LKlaP
tgDBnTngJiYH3mj7Pu3G8pJ46+U6T21KTl7P6OhCUBGr2l6dUMxkm76S5Jq6OV7XWDUBVQN1MeEB
xxBv0U6a7HQ/cnImWianPrpLIo+QRbq7EhDoibblS+o22nOSF9pD1JROIJqp3FMhi7aEmVhB7bVM
fBPS3mJqbwcv+mqDHQ5KbPws2M1bYc6gjv0s3sy2pbHRL7s9puvXmg7YGOh+hwcYHe/WrpNlZzYd
jIiFo8eDeesAUgkSt7vqUMcEvWneJob3IIf+ysDqDjWyvB+bxbic8G3RTCgHivbj+ge0qJn1k1c/
4yJiiWgQT0798cV3UJhQow7Wxlo2Zy+NvTZRq+oeTM7yEXoa0fFoTjdocftdr7OtxQsX8go+TJbc
Sjd1gkw66ymA3bH5ab+ZrD3WZ/1sZZq2Iz66uo9aP3+s5l48Am8p91aZAySIwJriGZho2iGnjfXi
tV3qGwKVF4A72qnD4PaJNYJ6qDFlos+TphWuAWCjZ9Y3+Qjvw1uoX9hdc2YFqJ5F5j04bVLtq4mp
xmhn6oAyc7cLKo6D3zgekZTeh3yptYZ21/ghEjI6Cah3BAdHbXFr+rL/oumIXUK30a3bzsyt6yJp
YoOKfTwxb8bNss3j8t7SjGmL3p0YcrOy7tq883etJ8sN6lwnlHw5QQoNaBNj/QihbjT+XjUWJe+o
NgyUlHOF9NoGvukNTnVtGlN/gWa+g86gNPuDi2fxQhSO/iK48E07dzCOk9RMNqBSqmpneEoqWuWz
fgFcxO6OFT2bwAYnNL+Sgr5oe09VlXydfXe8yk2FPC/C4bjN1/DiwEABVRep8aco5r8D/TsD/Sq9
YJT9vyuTLK5U8vXTPwf6v/7O3/oS/Q9+gmoSyDf81qRy/acy6bl/OGvQNaLdVR7/vfz491Bv/MG2
2cfTxAnoKHspp/011JviD0j2yJu+y0nXYue/Gerf1gypmMKoxC+MLYSS4Xee7D+KKqvBZPHqqj+Y
JujMkAYlQgxhxv6l6C2/DVybxAVc5WyifXT87xTc3hRbKPvS4fcM7s/qHaKy8mNxoGlAdbOv6fZj
bw5bdy6crZGYOR1wyMT/eCy/KFD+8lB4HpmGSNzGJPTjoZSF2dhA4rpnyEn2uWmMgdXSjcS52vw/
ropbCdSbth6G1rVw9o97uhhTVs9C0HGapoSOG9sS1XVZ2E1u/467wv9xnv5+A6mEA2HF9mqR6fnj
oaah6zPITd3eT8gyGWbzFlWJ84pbfBPBRgrxq2hBI2UW1rqo/l1B7q+DU1tf32LDf2uW6ZAeSKvu
uj2Jew56mQlvuiGaf1eQ4yhQwdDiUc50EN2+VVC3EL1aklp6GlwCNaf4rm23p8YdtmlNHNA7F/Wj
42qNuqQox7eFdBwsODbEH++o3QymFRtdvycTHZBSpr65lvnq4RFgbC0uQFjVwe/fzPUX/1EH/H5E
3AlEmGEUwL72Zq0FxzQFN1L1a2/eZgXlY0jW/Wr7+6O8qdb+eRRK2wil4QCjb/zxumhuGWXWZP3e
ArgVWJp2GWntGS2vyUa8+JdQ+5+O9uYTwK0XNcB6+v1a8caxlQTRwA67Ttm2g+ECbJBln39/gW8D
Ir8fE9epYwNzwzH2diib48zxxpHPjqqpOCMwyh8BPbD+qRZ6fVXEwrC5c4fZC5tctF8dDHWn2rYO
faSq/QAeatvDxKZ+6NZfpglAzEwdOjDxRt0vJOLCIo1CUsmXdwYm4xfP39JpUEELRsT+0xvntZRc
qo7PKBl7AmAEZCxkH5M9bDXNYjlIcSWsQf9tLO7e1qSN/6Iv7nTTG1597SKhgG0W+Wfs99E734L9
y1NjfF6/cJv/vfkYUp+C82Ln3X7lTpgSLgH49wmMlEMMYxO1H6bEgs00On5OeW8pTwSDKsxtBUWx
AhwEPaiSHT7xjWTv6YFl1HIjgQ8E4CDmC4quCjntoh2JSwLdOay6OXeFWXXKf+zHRHukGyTh6yVN
qITm7rAU4UqxlLftq+nUZQrYkZb3YSdtHwUeWQIi+9CPXnudiRlDG+7jnWJLsRm17lxRIDo0iUuj
SeQWGdK5vNTjWX/SVDPs0xL5orTn12y27jqvo2qFdOpAMaY788vl7vdv68/DDIUIFgZ89WBgf2Iw
TG1k9zab/X3Sxtdahg0p8fSjkUwP/SLrbd8XxjvDzC+PSB+TDjrF+J/E176aBs9fsm6vpDwardjm
RvTFL6mvWSXdd995/v0V/jzhrjYWkI90UX2WPm+GNdCkA/btvttTasE6NIjxSPHfwhOu5s3vD/Xz
a0oHinyJVcSLS/Zt7zHq2dSgLGcW9AYbPVVjHKuxfy9+7pdHEdiK2GCvLlHWhf+c1gsInkU3cgM1
fGoqaKi+Hvom8m5+fzFvJPvrDMTVoM71WC1Ce3/rL84SbTEc/Av7aTKqDeKpdOdMRYR2HyaZgOLH
koIXH+hAdFLekzKjPYm373Vu3mZ2fD8NljCrfY12+k8GhoZE9IWUqnYvkGZux8bPd3JMu50YO1LC
LbGII+IOf6v06lteje4d+VXjHk/XcFUsi3Wys+o9n5tp/TRV0mikjU5RAowyMIkfH0EkwPTI2Gr3
ZdSXR5xLW1/vR1Kiu+ZaIjQMY7evP+Y2n3LeaPO5r5N5NYuYG98rq41b5t9yYxquM48EmGV8QW1l
hk3S1fdz2SdB3SX2AbcWJfc5v0a8+d7i4tcXgEkdCj81HEo4P16ANKB+zd7ITY3nu0i59Q7sTfQh
ZhQL68ZNN7I19LCgUMyMpYoT7t9PXuI+tMrxj30tqZrjztiSc+rfVvDH8Ckv3xZblifLi/3dWEfz
ZszIWbXSLt+ppKnfmRKM9bP9cbXCI/jHFbz5CsYu54SrmfqMlkYnufjlqbMnugcaUNBEMcj3VGzS
VD9aFdWEtkYe+/sPxPrlW4CbjhoVtrqfpAYeECygdn27T7W4W9sAnv2ZZdWNK0j3wcf7tcqH6Yl8
zPgLdKKuH2AXViY1DivGZRS1O1NvwacS7RSMiTEWAGV74GoccE9taO2jRMa3uSRUUkkXDWy2teG6
bRzNf6o94LzGYOuXmg0AiRbJJ3fQ752ZA0XC6MN69Fv7nXv+89LNc9gNUuAj+hTq5JtbTsHPzWTK
gNCk+VMpqTFT2tcWFL/VYlvvrBN/MWxjzcEH8J3Cjlfnxze0zTOnVAw6lJrLVz/xJLM2JSMxLe9R
19dfevMmcSRYFb4QqwfqzcfcyKivXWnzJqnogf5D9ATvkm4SbG5yeecM6bfuaN4JsuF7Pr5fzIWO
jo5gbbyzN3/riupIhDBlqhM36c4fZefdTG5zpwv5mrvdZ7a8zjsT1Pe150/Xig4IDBIbbmq0P95V
fyBzKgFavGcbXt71FuueWVqbuaRwag3LN10WD1WST5torlncwLgNhzZSOAjeI/H88mXCRcLMghRJ
fzstoz0Z7Hjg+x29qtvotUt9MyZ8Q0MoALXxPZHILyZNvDVrDjSWGJ1N/o8X7oDVjwowf6gaFIFi
tSHDpffid/aIv7y/iAwEbxK3Fy3Xj4dJW1rphiBsjj2yCj2I4DgmUiyOEq/DCLgljAbR46lvKDBK
pClUA/ItPeuLhYTld77XnzflSDvYFbIpB/Fgv/1eaSPbqBcJM7WGTt/GkRvtWrVczQMQswgIVVi3
BVFJLm3uKuv1dz7gNwkD39cPjIv42W3W7ejX3rxrXTRQSiXJZ09DNv5MRIpmB6OKunObGHYRjE5F
qGzV8wOBNvuIRwanye2NniKnDYoG+hv2gXm8GmICwfB8d70R2hG9wN8P478YaDy8VWRQwW416IL8
+MhizYNhArllT7KG2vXkSG1FC/GXtXzyzi35xaFw7OLHRBOqe4A9fjxUkhpt3Si32XeLLF4FuO7b
pYwLFWiO/v+4rBWAtHJ4+JZ/GtXqskZc54lmj81J3eJec3bV7MqLVHVUEf9TaPxFResXgxhHoizC
EhFf8ttKhUkEC3l1HCmhU7KRtGjui6gxt8xu8JWnQqCwjud3Jt9f3kr21wJnnAGZ5c1TA51YdjRg
m/2MJD8s7An6UlqYCM3M9p1DodrkubwZNVlp6CgnfdRYjFg/PjcvE1UfQUfcOwLJwo6UhE6FSSzG
BYCwLPE8q9bcQBjowK5bw6jt2Dn203aZXKvA5WPzcSUWNcajJF780cQ/hd+5zDxosnnuICmSTfwJ
2bt2lVme3e7AV0WIQcrVT1BySVboOpWHg2OwR2M30tAlOwLw4z6ZlbtsK6FIEY2y2HhwelRcm1xM
0E1So5icLS6s2Hz2RyMhOyE1hRkFNTuY+GKKAXNtVJKp+EObVwYpw/AI7H2cGIXYanptnIplmrR9
22dDe00Ua+9dia6f5a3TGnm54/9r464YVZtNYD/8rNyUGTqKK89FFLDpbTgHu95u8vtBowF0UqVG
ZraCLxPMkTIVAfLJY9E6lgimnmAJBFmwHkOvrxBugvSco21Rz6W6TAe2kwl02HrM9207+tlmGux5
2lQD2W8XBClKnbpDUZuburDXxVWCH/KTi/FoxgnQTeECR0fd13ai4avp2nS+GaU73JeJUB3QzQYo
gV4VXrTt5yHqMWnH067xJj/ZCUT6dLBpeC9h25IBWCqmqG0uV7SFrpk+FrzW9j6kcQP0KC8qK2wF
5ieMQ7V9KLz+ljrvrh/s+knWZv6ca55+15XojWSRTgdtTvOt1fhnRCS7sml3U+yWd5KQokHE0TZb
EGaaIhs3mZ8Vu6gfThZ48dDER5NmDuaP3pTkCkwWQA/rK+nL43ZAU8Q5KHfvYEDa+iJx9sJf4EiP
RJ2C6Y4uWlTon90OUYHo5xSc4PBpaTDlD9YEtwylPKn0j7oO5Rn/1o3tF2pr6GVyk1njEmLLMC68
Io+vrJHnwW4hCdpEPk6LZe/JR7lNwFIFuNrkUfoiC6c061lU0P/KmSU2besut1k+HZtOgKEj/YM/
snNGdWkahTpl02RuFj1rthPkziCN5UBeMcawkdQ62l3ejfTEXaHFEzQPL94BZMcMRFtrI0GA7MEj
ImpCd/gC4l6/LGMXI1vXwBfRO/XqaE0ZQmWvNx4Fa8SolX0EDwowtZTT0dIT89jOLi28CUKaMe0S
uzZ2mT0/F3rfkDMiD64t7pN+frYnWcJG9CnU9fK5cLSICLCs8I5D7+J/0Bq5gRj3kPmePLWg+DdO
VHlbPUX5mNM7DUAbL5uYfcNdorThpomUd9f2OKZGq73sZunik1k9XVr5rW3G+gCNKTlgoi8OZeEN
r6Lt+mBOxoUKVzYk3TLD8G3KxWJrbuoqgoie+B1cZQ/WkMnL81TQrJ82bsM+gsmUQSKN+vEjvd/s
ugFRQXkEM4eXGUcdQt1WqzoQ0MbiXfAP1Xbig9gCyLXn9tKbx2hsP86xctsmmE0pxmyztKb6CJ1r
p6cRDg7N5Jz3rmZWX+C0ZvXBynKz3xSecodgrgzXu9Q0B+VxBq4f8AKyUu1EeVZvKdI2yUEp7hRe
vzIHNlUMDySCTTcm9KkHSSJ0chxTR21tP2nAa5jeDtD4uMAIpxgXJ63+2dEl60nqu/XWXfT8omaS
/dJBqXC2OTkNYTraiUX/vnXuxZDJV5/ifo87zSnYfJOsAQ/QQ6g5eMWrqhVGxblojZcSucGGLZp9
9kuz/pj45bhp43bed6xYHjyMdR+Hlt+ZtXzaVh3qnqViP50Afj2awmqfqMKtjfgWrVQ39LwJseU3
z3HkNV+aWmQ7sPbNs9ugg02V7PIjPmVEcTPqLCRhM/tDvNUbR9oFUSLYnPDtmZodZrrAQuugWUpZ
cB3Bk6OwpIS8ZVfqq13GvqlASVrx33dJNDySWxAtW8+mpR/40SiTsNJF4yPq8y1spjHhmiPjyAnl
Vkx6QJwD3FC9uWu5ndpjiZqkD13yOuILWOqcqpMNj4OJQPAqkjI6Jx7e2Io8jquq87xLEQt+1YLw
IvTEuR86014CViLEENRxfEbOV79QukOPNlToXxWf6rasimW3gDDbkZQjij2ohOhMQO3ghrWN6oqP
qOGj4ulShG9OGeluZ6hD9WdF+NStWJTx0Cbc7wSE4h5czbz3Ym6qpsR8ofFq3ta2qj/b6w6TzKOl
HiC1IPnnziYHTIv8rNZPN4YSzakmrOlyGdr6czfX6hn9Lkoy122+gI9C0wHBgtvalIU8RVQjUGd0
7Vd/bO2zWBqNwKTKj85TAnOE9W5RzF8XUGdoEWpzBOweYIKT86XBtFxvRn9NGo69pqGPHqclI1SP
Lg1TsvFQG7N9TuxKfqidOALK3FcvToQIGyv3Egemtkh8FphJv37XtkUd8vdZ6XITaf1wsfqVDtDR
pg+eljIuRjI5WDV/u9a16NyjWSACybNZgZfohM6YHvOjAhgkg86niLNJslGeUJTyH3wX9kXRCKAn
XeqqDxa+c8pYZfuE+3R+JZGx/QqjxQ6lnPOjobr1Le/juqfnYtr3CdSzR1F1vRsCzmxO+WrK8DpV
f7KgwtxrIL/zAPx0fJ6dAu9IK0r1nOOCuPGctn/U6ym7S9bHjbjMu7RXCXojBg6UafOOip1uAhTD
riFa7pqXQn3RI21+1ZcqwSQrCF2naC/vzCIVx0aPy0vHGvnFasnuWLJPH4CvoTUcB4Qhi6IkjsMC
zZ5bU+YLZR+TN0G9pSUckTyTMnS0yi0ZyZcC4oDmyDugsrzdKKGb+VgMAwLKuOdNWhCZM/QiuR4I
pWjic56llREWxlLdaFZKEXcgOIFSauvFwxEduleGuPdfKyRJeEl1WG5NMTav8BWMx++K+WFsjW/O
kBLnwKfX3DJaLK8VSlgVOmY5Z6FK7f6b6fWETcsB1ZJW19wWh5m83etjZqhgZVg+LHBP7vxOZzRz
neHbVHvNLZEQFP4bs77uhrn+OOGkvTU6LzpLZ7VWrEaTpPWsI+OYD7Hc4/suiTR6alDs6LdK81rG
+CpbreRzxc2DX3TFnljuaqIxGcQw8VE37ayehrDlvSyt113Loo72Q54PB+Hgc2mYNi8tJbI+gPiT
3EABW9MPRPsB+aEMgAu9dqCidnVb1/VGDrX12fYjeyfqfAnhAZDlZaE8tgfL2Rs4DAI6mmQBQPWA
220V851RqOmGRQi5WCKVjyaCVHzN1X3niys8rAm9SD1hL6PUZuz99Lqh/qP38XBKi1px2Mw562Nh
XMduwbhh4ZaY9ES7IuamPiNLlveONKujPyU9mlHi33Cz0mxsEM4d7aQ7DfOco3rthys9GtUlTIXy
FMXlHLDUZwno0/6jhPrJJ73iSAbLdJfhuf9KftKpSXSDIc3jD6tttqVjEKHUiYtpSsUT6209mPWp
+uyPa5+p6nYxleVjIyuXblnMgnSAdvvkTWN0p5fxuHOn+oAFoNn4I47KgHjzgzcun6j/FR+zAnkV
cw43ydRExEDPDid051nEYZpl7THTdCsYpKafs0LUu7bv7YtCAokQeBlv+QeXorzUHvpGcxjq/Oiu
bzlIb0v3ptfRkVGYRtbuSvEJSIbz6LRdfkjQFU+pXuwpl8asA1nKBcUqZaqSMb5KiO2C22QeJcK5
z7EuR1xNGtJW01g2ZOtYm3HgY2yB1gdjRqkwmmfngsWFeEqFvS/tqdrxOTEAVym708hBM+Xnvv86
kG3yhA/FuPYLf0G1UIiHGjc4QVu+2JE1tl5amz8atuvezgNPyR7aqdm5rAsD1aloCwmj/rbQajIJ
ruiS6yblNcAyHSVI/UowInUN4kMUKXlSdapCGggBbnYTbL3Dgl5E6acUMMMpGstDByshDWyhXfbL
ZN2k0oPGrRU7PsVdAvSChZptsyBz++tC2PIDqHuWGWLAy+rqKcrALrnzdLVsssLyLtoZKZ2EuRnb
eBEyS9lnAlmqKiQl26BpkS/Hea6GK4dc1ZI1GrASRzgltuUpPeepFVdBky5EsiuAzuj9tJTPiB7a
cEXoX/q8ws33+A5LppxVw94sNSWNPtGAKkqruZwpZrOrcwcQV72C3eHDzLgjJPakIAEc5EBwoNdm
K3+/umjL0WXUr7Bb0OAJCCLoLqn7EsLTpgdj0vxnn54p+5xPCq1yWOCuDxsIdSFhJbgZkWobz9Ms
1JG0ns/G4nwjM695YcWav+RtUTFoYV92c1vbEbIQbTu3L25nhxVLPiuDprffLQQREUzIcmg6kI85
JCfNqkaxGVy9dQ9uBjOdQcOpztoIYhATgludKd9UBLF6aVTRBsgZhEBrpi9FkZa3ZuMVtxjBs5wY
KgZQ2LHd17w1dZzxafy1kfpSh6bGDzaoAE42GUH3s0BP+axY8fDcEjY5Bb5GZgnNwTpZe8woPp4/
ZktqZ0tumD1Ff/5VJRPzgfUxO9OsiMUpyqb2a5FV3deWbA42pnNfvGZi5dG1SydfSGUzPmcA6QHi
i3m6aZtJvsB9YBMuZEIad00k41eE+dDlzIXEJET0dnmfE9XIQyItsdq5UQfKT/gjFY1+ink9YnK1
sDiXeXUfO31ms8YECAeLk7/j1xisSNrxM3sjSmLEgtLCd7IZWs5ymyIr9siLNLkqYU4cNE1E2V4k
i92xb9TLwYjDsR6TaMfilV9eNGgGRzFSftzEwp+1vTavS4CODqkM2Ez5l2msA31zFPCakGwinpK2
MNWF+dTLl0EN4CEjYNFgNyK7eDX7nqPi1pkRYwK4fPnzZtqDFkEcpD2ZhEuro0xzjQWOAvuJam/5
NpkTDSlCIbUgbj0syPLeRj9W7vMEityqLEjYYGZTdqgNqkBns7EnMnXsBTSr6qp7e0RRwSOk3xqO
suH6CJihHqIwfqQXLSqGYV+sIbRX/tANr4NDbRRVLtEcV45mxA/ZPJgwgMryqTB89zZz/UaGde3p
D2O85u9NlOHlWfRc9MEcdM6RVTlnnZSSh+fMU6nR/6tscux0mNUBtX8wfdRluIuDBrWbQcJsvybs
XjAFjKyI53ZovyVpm+Z7v1cNDQwf7eieFEJzCnNCtFnv8jiXQ0n97zSShAT8p+pY0dmxqNOjTuB0
tVX0VkD9YPCA2lkKNtxMwsxfYQFTkThur0dWZS5EXZ3jwdLDZl1C5lBp4FGiDfxgpBhKmrzST/Sk
1WGEBnpbRN50iZYpeVyWePwwmsR1f693/leD+o4Glfd27cL+pzT8kzv+vuq7+H9CRt48KX+Qov71
V/82HXh/kNlOSdr50wdPbfcvz4FnEQ+PMIRXC33ID54D+w8aZIgAzFVXsepX/yNEtUw8DKD8YKOt
TlYsrP9GiArU+8dqLxshlCkIoVZ1pmX8xDrvEzMrVZpUh2lwjZEcDqpeIeRcfx+XsCVxVos+ZCL0
bn3mYlTvSZlcjw5oa8q6FGkR+hgPqUysp++Uw4oF+f0AxOPFF9jQawJt4LCMi31AiM8HRscAhLpG
UoCbldUUku3lFJtOm/BZxpDdrEsv1+LrzKiA9ZHVbJ0AOefNtvGTaAnUPI9GmPVOjJJgJeK2Bc4F
HHmz2GVaK87fKydZjDFBIztN2+qNZp2UnEnm4REQGUjkDra0YQJXPVSzc2USbkqmoikpJVBTPI2A
wNeVrF5up7wZPuoFJ7VpCtl94yjAsJSARcXuqGytwKsbJhfXyeetj+vgSJEMrSTxc1W2TTTE9EBi
mEZwABevYMBROUh7NavbY7Q1MEB8XZw1VBYoTvtULxqOLMmZPYnabp9A1WR3fgarWU5YucZelg91
61XnrlXDjLNiiphVeuDigaTqB2imyFkt6gZbaIJLa+92yjivxqm5kewcZQELhBhrNnATjZhkoRAR
eZQXUZFU+EsUtGzpu0wfxOIw03lFGzCJHae6qNdypX9D5CnAlhSkz6Hl/gFEb/xL6vnNfonj8TLG
q0E9d2C+IIO9ujeMxrsFqZ1cp1lckBMHiKEwaAIWkoqFhNF8hHxKYm2eiOPUs67IUIRp94so5q1D
Pt1JtOOIajDrxYZ8crsFuUctSPTU3awyaT6PS9F8hCBmPtX6LKyQ7TR24O9NMzJnKGt2cQdZf5z9
26mOCIqfhX9vQtK9RR08RVuy45j12Ta9mHJqV9+vZptkrGrjJ2/JvDBrDf+yri06iT0x0icxpSWO
GBcz3RG7v4nNW/bapSm1YQxH0yXiV5+8kuWGRYzfMbYz+3/ZO5OmurE2W/+XO75yqG8GdyKdFg4H
OIAxTBQYsHpp761ev74eObOq7Ky6mfHNvxw5Mgw+jbT1Nms9a4TIKnq67cApTqk1BXfCZ24YGiQe
PsFysW9SHhYjj9TS5qHh5znigsglIsnaJ5gRgjjU8nwUc6jxQajDTOin/yIHvCUa4woZYbq1Yr4f
HLGUc1Yvx63v+f4uAe1g9oe4UVp31bmiB2Al5Zw9M0sPuiuH/+jruXy+AcPRHmbWGpFZxDdeVQ3X
2dC1z6msznFgJSdwWVnwnlMuD2ZoWlXDuCCpdK/eeGapPznMkXcMtrFPLt2yZQlR7HT8S7SeOnbG
JRm/Zh0+Cy1ImxtqQLltRXfJe4P5dilMF5Ys0mDsdun41SUGxz1we2uPdWLF+0YpXPOsVioRkWGM
QzTH++cWWDK1zmzxANW8hgPAHUjOQ8/Mde6m1Y2r50doWs5mZu+PEPXU5W18ZPvcRgGUIx7Reb/1
pqzc2h01EZPU/ajZ2oezcNIAiIpkvOwnH2fhnJkGFULnndt5egDolGzY2+z9Lne+GoqFC0MJ5kKE
n9yOrDqQIJnhoBa+tjYgqXdFQg5lDA1euMmOgilqc6e+1iGDfeazd9YXM37Bkz8eppHNUe0O/m0+
EMI749Akw6Md7oweS49ktIpsJp33trucM0lmdmnrHQF0IPBmozAw3vJTBmYjws5UI7AWLS9N7DkR
ldTtItQNIjrKJBPpA25ktZdxrXa5q+k3SsXjrduWPqJXemlOW5Bchr/N4jneNarLUUfDYqUPlav0
JovKYdAYDbAXmRllh72XvDaZ2W4SIoZZXhBDbAb9GuTZqGdgruNBJ7PiKYeHxYUxavtETT965Zb7
OYU9jKvXeBwMM361Cod6lHbEPro5rWOoARs/Ytofi4NF53ddS2xqQcBKKhQJMy4Yd/aVH6/5GxpQ
9F6sO0JK1U2+hjx2jg0seXAX7ww/c0UdkyxMAA3Ks0vQyvhrIB1uWXaaBNf16XkJfDz4DZHP4TJl
xTfhldXO6KHw0Wj4OwJUgn2zDOJFjLH+HKhE2zLXrkGA1ssZu2dzPctRHcj/9O9pt+obUgI0UCrJ
Vy+RlR4Zgex3CQRbYkRjgx0i827jypny5MS2yw8YhDoyKruMcWFhWqi3pZstGxtOZujASGT2ZVhn
K6aTXqoUAKgmWGR4TezvPVhgV5rCGa0Y3oVS6xHxCibpXHG13GT9KK51S13Q0Tf3Ew7oM6pmZq4d
n3RfchnY406fTHp1I7UPJuPGcAAkdUSJlX9arV199pWqNm5qVUtEYPno8Bx056va44mNGVY6G+KI
jSfSmocLCX3+x+TTb4pA+icZm69a0P9gXpZ8c00Xk+Bc66zsnCfiwLQb7qkiMq1iZWhwzi2zjJ8S
ZSO3zF9jt3/36R/2hL5SlhPLF5HB8g1NR7CBEmBuPE+9yYo+n4L5WKRTAZPCFJ8J684QQR6TMd/K
aWwJg6K0nm2CyGLjrmzZpxTtWNzXhgucEl93tah+i4kPXqSZsGEi3E6NgG+MajkncwekuWo/+jx9
ZNpGKUV9kS0WacTWUIKZy1mNx9iSQ2Kqu6vCkWsxI/2os5GMTjzltnAhsjezKB410yUMYpT6a2oy
qWwy3/tUhrr0g/EjrmQI31WCyPNe6tLQNzjRGLYVuncVgMQ7Cb23Q8+SL02yiN0S9FdjXRAzmArB
IlQWGz8ZLKIq5upoDeLozLSHuWs8ZeNcnMgljAn+do2dodqA/IsuxfKQ72E2iKummx5s9DM7Y2Gj
XA5Ywokg/+ioPyOGl81DTIB3RHwYn3VcWTMThHrYOm7ThXPdVrupx6rBNPQ9TsxvBjbEF1061q0V
wEhHEnAvjY7rynmvzMo4ZgvRlSLNxLWoyaVj+vrpVSNZWcZH6xeS3pqXFBl1Ox58ESMNsIW9ZZKc
M/V30/1P3StR0QlewDEnb1Sbbs3aizFuN1eKL70p1T5LoXLOrY2rUnCJGn6ymVlnbBTZYGeCOp+w
C7kXIHD9nh7b6ZEj1s2lT3v2Za0WeoPLu2PAYfNIP2mydTetu3wl2nS/FpvSqG8br0siewyuSR3+
4WTJQZqwyVIGhPHY3q7cSjgibaRaANqiemXxWoPrmx7Htr8TRnfbafUN1VoW8Ytn7vt4giXYF9SA
fQLvkdvcgUQybBwrc4gE9mznVOfsmNyKrW7qqtCcPfgzWlEtdyb6ij8CQ/7d+P1D42dY9GJ/1/gd
MJln2W/ewz9+5M+Gz3DsL76OU5xkEIsmbkWf/dnxGa7+hfkgRHhc3s5qJv8vm7lpfsH8BP0MvR56
OqR7/9XyGf6XgByf1R2FlGoV9f1LLd/vCtCVU+YjNOVlAdrxceWtYqNfjHLI+cslJxn6oWWfwKZq
qdqZsxePZLSUDJGEzVoxzUr1zlPFfEzTQruYgZz3ta2RflNmvhOV7cSeGArJuIEUEXWBBmF04tnY
6jq/B30Awhu6vOwuV5MgNoph37HhfEZyZprbn3tGU6O5Sde18s/NZYOB+8LCcDkEicf5aWj9Z71o
1H9Ij+xbbe2CprqE35q23fgWJGJ+82BMZJsk5WOLwDVQF6hCLTug2/LKmTXxvTfT/I2Ax/lOK5hy
MbOcX2ZqyiiAUulF1rx0n4NKjNAUpQ1lVzfuk9RlAaRlWUiSq/nUIxIp/kGYav3edP/8ClYJHt+q
Dg6OzNjfv4JqIYdPi9nHL8oKjo7VgykyJ8USv5lo1yxTdl4IwDO4I1bBPAGbXkse12+cCP42FPK1
cPKYmh2DhbXKAhPnDKy8+SDjQXsm47y9pGuqhJPl+U3vdEh5/bQrv5YlxUKSKgTwMJVufV89daVF
XyrGE2Wt+Wim5t5Lg49cgsD+5Sb5X4Rzwe/KOd60rXvrBYzNT7ft/yH/FSgEE0AFpJQ0VfxirN9+
0jTGN8O04aGQPHkkDkgdSe/rtnZaV8gitW7ZtVa+3Ez9pH8XtDkwIp1xul2911djYzkP8cyfJJaf
T45h4zqBuXmb9q5xsoDS3jl+/DWxJxOnJhof4niHyC1K/ZDVI1pQTWn7gq3ZZqbM3dKlc01bnT5c
64v1Ubv9aVSmcej62DnMvloHiaiHs2kutpMDXUYXQcps9qUUAdG4djO+Z2ljUfda47tQTBS8uVQH
1TE1iFPqbjH0uy4bpws3ZXH2Bo2bqcVCUlgfOvNElpTEU7WbImdS6tt0yqCjp36TZQhPGsbIe31R
hAJlrCS9mjXZVPMtAejK8puKcuNE9LcJ2KgWn34pGWzWNHVouh2AEoywDQhNbXtglJ5dE6+o38SI
lu782hhunELy5kyrL6utTJf8MKOwCyIYoOZFy7rptu0MPlCTUS1BacthdNZ7UyuW+4rV7LOdgqcP
WA+cbNKrI53d0D+E/zm/n1lYbX2y4TBlM6ECQQeG7vcbhpIMscXgaZcUEvA9W9l6r5E7+5WUE0ZQ
Hhgqml+uHdUs70hkEK91ELt5Os/pRy6a6SxcM76SnS6fPWlDg05LfS998W1Cs7WRvVs9Qb8PomJQ
DiqsAZ5CyXd/atZqW+9QkLSAh7dz1ZiXSVcFVdjMW517bb5ByJ1FHFfzjlR6YKtiaYor5YjO2Dqd
Zm4zlmb8zmmYzqpolvufl63I0aBkmTvfKOkYJ0PAFmhKX//ma1X7HKCdfa61RZ6zNgOhUSHpSQEh
1Nn3Wi/2kq6+ivop6Ena7HsEb/MCk6HwU//W12XzTwmjP+Xpv0hC+fhXXy62BFIZIHN66639yyNj
lEarJYtCSqAEKJEOYXE4K6k95EvAOzByU49c2WqP+ZyRQuNMIhA3ZNun094nBA7nK/dgH5qljK/8
YhBvxeDSOwfIKQAnGCp+QazCmyHox4CA1Gu7vz97/rc3YK+PV1JheC4jPPr9DdRL0SoDTfildGGA
kGYznaVIkp2EWEeSQs05E8uR88JcuX5QrLUtGFoBGll3ro0RJjH3nsXBPDdv1uQZkPBZXqYmS/6d
LP34sfSYEYZpndBG//1r//k8/suHz3jWY9NmEvXDyPP31z5WKlOLPTqXpneQdIxtG//gao6BJaKK
IkA4W27yqZ1uS2+o9x0bzYzk79o9+iIbrtB5ZtEYmOpYOiOLQiArj51bsQjGtJtFSvb17eK32ckz
ef9jFZRslNqx/QH9g3YsyOzvbTz2R31ZfEYHqzilRwJX44fxVCRyFCCTiTaoQ7/zbDJ/PRB04F+1
eD22Mb7yXdlayU6U6fSCtGzZq3GIGfylarvUXk2LZJrTJ4F8nFdmZYP2aIVpbBdLAB1viu9IFw4t
4eAAZQohjqU9xC+1x61OTTDd/bz14kBLPlSspcPWLfifPS3R1TIp81Ka7AA3VW4NUWDK9EMX7bLL
9TR+4cobPmHtryfI+tHkXnwFbWG5sfV1fWVXnHxi9VXNZlU86sJcIGfTjn/zqvzdalityiSdjmSd
UuArc4g0VAAndoTtxvHK6QzGh2fJ318IFIl8079dCdiDqBnwdDg/y8G/lA2c1VXfFoO8pKXRQZVG
1DCFP8/mcpwQh6OrjjySCbIQnVSyoxQTby7qx/sF7U2xTar2mJIzR9uUl2grynZE6qdnRTSw5K7A
39e7Thbr7Wp4+veZYK0njv/uuznaw2efeba2CVyn8tAB+oxfSBwrb4a6c7aVp89cB3YN6ae0yrjc
MYtmDh0QPnTwE23azItglmxXT6xRDQTeCAnLSDPppqSr3TM1m1EX9nr/gZ6PI7Ko14gs9BmTsWDb
4649eGW2lpzr90rD1j23LBhBAA3zZjKzZRtY87MhBLiYBsw6ryetSNXghgAvxMWam7SCBLR77/hz
wAkOQ3HVsFE7LEE5ayGiFsbY0mRECbXPZhfcF+lXngPZ11bL8UQtYrSA1WRV/tz66IvhAEk3OaTU
LSzwLE4DVsQi/dACz7gwD14LHPQBV7oPxUhrK3ejEK8moZX23RaGQ6XzdjEgh2WzLtPbUfHnuGPM
EgI8X+IIBZhtb8rFqB+TpGuPMbpHO1yM3PqeWjEGy8RwRXGtgbig/Anme1QYjbZdEql/r2DTwW2T
UPFmTnY90mrwRYkzFlczFwJBByPMTcLu0yZyGFl+M5oFd+kMkv8exXTch4aXTxdFbXmgSw2SsG2X
5YdJdugRkZW2ZSRcMFlnlgJuUS3j1h4GYhhaN0txB6DmhbnDVZgRQM5uAUdVx/xbCx0R6xu2SOUP
zxsv0JbKLHIoW0FmovshGqKozp5XpXdm5Y0RD4OATyaYl/ufN9K/O9t/6mx5iPDw+P+vNI8fb2nz
W2P7x0/8Z2NrwMexgWnTvxKyThv7342t4dG+WrS+a4bvmsv0J1LHDkDqrG2OSSi7g4/7vzeZtvEF
Mm2AG9FazzO64X+lrYU+9pfTcf0NqPRh9KwL2D+YuL8UKYURy97xYvfM0l07JmScyGviC2akwT6K
Ui/hQVUVFrgEPXDLhyUTTvAdBMpnys7lwfYKy4mMhpAm15ieC0/LrrF6TSzfQRPHyDRdKKbBQroo
S8Rl7i5onxIQW8k4yie9lrEW1kNWWkS4Blm7H8AM5mcPpo8MGe37O/SV9ZGUMw6/vJdRNRvJpq5K
e4Mn3dlhQ6EvzoP+voDMpULCPOJTaQlxanuz28/uIK/MQI0fUItf7arzP+yg1V9Y1Xl7XWTiVVWF
HtlO5aKobN9gpnJromPH7+CZKr1mPzMddNHYO74o7VzTfqLR9IZdyl5FxZECtDYolM69UQ07py0R
3JvZmN9qaWo+D/O0konEBlSCiFpmaxf4r82l62W9wW73XDpZ8DQ500yLDqlMmMHzNPnudtDnKLaG
6p5+Vx7sXplnVVV0er7FrjLPslM1wCZ23DS7CbTyLegkozjsXFsHye61rIqAcZ82fG8LLz7OsWPt
itooP4knoYDIfeNzLVwlR49qDoGZffa9qbZIrqZvjuGTjJFkEGGl8BM0paX/apo9vmIvT/lsmucq
q54lEdo3bLoxb6XjgC1VA3ZpEeiLud+LHLEm7XhjDbm1rAbHCK0sIKFnmXDLIjITx/WKfALs6u4Q
67ENjvuyOGBtljyEPQ8aUTPAe9WGwdrrtJozHqhp7EO3MJKLXRjFHSTdhYlhqkfpYkuWhITUhJk+
OfwrVrNF5mvviWekXK40K3sY2dScHJxCp3R2rRuIE4AK0ni8G5VUu7ptp/eOFKE6pJvqor7QxI8A
J0/PmQ8atiKF5cR6KjtMTt2eOmhvHNDumHykaGOjUgjnAIenTsDCC+/aoMNtwqzz9PNYz/BNVQDZ
XNWmXkfSHVhZ+OiUoaaBA0BGZCK/L+SMnNTLNmaSEpqdmkj2tUrLw6Yyg2u2w3B/O0E8bASzU+2C
cTplkhdFmpW4ape5Zfjvsa4fCjP90fRLs/V96OPkjrkn5Wgf7uLgdk/TnPUQy8LQUhpRXNNCu2wh
vN95uR48A9thJaC8axHj44Fsm+7KxNG/D2RY7MzMcN8LNnwUiRVR1u6QuvsVEhcqoxu/BY1tMS2K
PWzAxL305CclUV2M83XDjrCLfJ8ps+8Wo9hUFJ3bGQ/aHT6ZZgvZGZW0iy2/myysNWjLLiVa3D1o
8/4rUv4Gs1CNOZDgSybMQZJdawJNqFMFfhX5AW/JbVgu0CcFZB96I4p7dv1IBYYcFgz5RtnoL08D
u/+QsC9jlzqk06cBUbooz+Ob1K/VneuC44199cgkyL2wET6o2lrQD+hj1EzeldNzW4d5aU7HLK4Y
sONMvcNLqOEvMtqJRaU/PxCsJW6qdmAgZMr8FRWuZM7HpqEf1Xj05yyNj7UeePAMJXBCNo/WJPSb
ykNxUTfjPXtPdZpJa404PPUzWlnWZE6dRnWVWRwKMtgk1qgfF2l8GKPjnoUt6yPeRvNYtb0bZkDu
I2SkJpPDONmzL0s3cSYeNU/M2OlMq3tYgnT+rHQhIoQTM6zeyr4nMqpiBEhSC72ymUZG5hR7zCHs
jWMOct1cuuss7aenutSZ4Ys6oSQc3BsdSRgAXw6iAAzFJkaP/WI1enqYseBF2lTC2yCwW9vkreO+
8BBcMBgEGqhgmNDTmFoR0KL+Rx5rzdlmQ39pCcpCmV2F1Dj6W7JUyVaSngLYcBiAM7UanRPF+gtt
RXdSVXlpiQy8SgPQ3pZS5MitiM6ldogNnvzlTjey4LZNFcmyDKOWrZ24ihg3VgcIv/1NW/jDpvdS
+5Ocm2E7etM7CTM0a5yZ5PkVYxop1K6nVLNl2AhnfBZ4/SLbEMsFeBOrNKtxX/CHc29YrsDJ5eMx
yIrppk57jQOLZBssRPZrUQ5ocT2ZnY24rveL3hhvY5XYG9CgT3HPkW6Os3lwBpdIVV2LcUBkxrQh
xMs/0lheFt04Uj3QFyjLcLeFPvMF16YTbLxsuB9FkTzDCcUm3iM+md06vcvLlvxlTSIi0JEvXwWW
9K4SH3kLJ2gcHDg30T93+qn1NOuyLP1dT6Z2KEtsUJhVisjh2mMqYVar3yrklqBtCQycEEuSHqGi
X4o54FIbVeOHlhWz0KkT/5BNLqtavyu3OJwqpAfxCc1isW+wZVCJ535YLyjmR4F6nxsq3RH4m+2T
rs9Dc0KtNJHtRb2tOL7HeHxLM52o3kF3r/HWeO8G+XrfFfGQZ6dV961VOQ84Np/QsEBQCmJ5GiE6
H1WnLXu/9/qtdLzhqa3S/gqh+lu+rNqSHFGKLOByDv1cHEi5xgE2aUl7lRFWv7WzxL60Sd3cIYlh
K8iTa4AOco87wHzByzGCKrYY1FhGPDwbWaYdymVwAMZn+ZWZOdCRc0n9jdTdtb9OGsF6OhbIbVZb
4M+ToXwM/ETse4w3t6ivDTKTBF44GX/6RcIRmKQA0tsAVSTyhEMLo+qU2vZ4Tbhc8m0IyDj3WhRg
YkGKb7vO8gPX7GMKjR0JSu49FDEvoTOKLuL1oYXOrZuBU5WNofEas5YOkaDgpRLNqcQyjw1hOs2x
YT+VsqivJJajLVDbYQ80K9hlUxG/qn6e9vaUqddJgywLazvYNoM5HL2RxAOY06+jwbkCLtsgLJnN
McNXepz0TeudeaNg4oaeny9XQYDBtkjK66m79hqEe3i9q+EM3zxZQSZIzHWvfMo1t36gqCrQK/g8
6h2DhigbCz+/JVTC2EO4EmcsGLvKtcTeZ5x4gz0KN/HkaPsU4cNOT83k5NGJbZWZ94ckzjOMMbgA
76QjpmNql8aOBbvaQCh3IkIvX1tS0yKMa0RCj6Ox3IrRy6PCUcZVs6h65/jj9Nb7sV+GrcRCFRet
S+YUOaZ16M7SJktlmd5r9sivLvgYnTL3rUqCeMMLIXW+kru8qoMmmmtNHedW96MqL7QDI0EQwwQ0
odUwyMW8EZNZEPJmu9txqBhGYKT4wFZiIn9eRh5pLspXJ9BxeBT5LXUv6S06EY5ohnd6LHiCjrFx
tXAORDyExQZ9oX6ILU3/gabJCTvo4WHfAS1r3A4F3SrepfRQW/Ap9w7GSyts9Xm6juMW9WxtIrzl
q35dg/AOdPXx1qt7QbLX3DKfRSMeJanWbuRYslSXXux9k6muAiQf3mrS1e89wQMpHOckx3fZGe8T
ihAQxBMHwmASlxMXJpKeBR/5A4E/fQ5lbfDT5j3rqwGzclWXQfXoTWmBSiV2/Ky47iY/aB7HeeBT
Q6eOaoUJW02lDOcd+ykxA6XhDVGNmniD37Pw2Fkn9Ubr4nzF8s/Tp8BH+DEi6gypEZxv/EzzqmFr
3M0mC38UO+hCjAHQkt762VU/+PJGCv5207rNi8WdZxWz2vEvYr4PArnB/WruM/BvBCiKqWaOphs3
TTb5RxeTCXcw0piz17uPaPxEKJXjftilaOOQcFJxDQBu3DpLoC6qkhZSA2DQWiWqe32Eboy1a04A
/I79wS4Jc+A0IHpMIttobEoYc2zXmVNGGIgq7S02BRNhVItRQmcTlmGX2bL/njaOSyxL6Gn8e3oh
Guh3g/3coohn9pWJCm2+oRHGqpdFpPPJXRjUsCYru/lldOJblKt8rHoZTA8TppzNkCdZHHX9QoKt
SMyIyLIWESvI/hBju9sjjRdM0XkKozaYZI+HguFZ2Iq6upqqPH9M/LJ76Sg96ZnIZCRSKHmonKXd
+euHDY4632sBISOhQ4rrWYuHUeEPmBhO9kI/znkrHxBj6t0ma/ir/RI4R4bT9aVLAjzV0pBfVarY
imFO+1Y3ydeY4drJJuY6Q5euawfLXLe2daDDYBr0a494pweMmm29iWNRezf4Euz7OpVv3qIQawiU
jnBmUn2JSLHksZ8tiY1FDHvALQLR8jnXEUP4+Rjv2cEYKA96w9zTCnVPherHjwG5YiQw7KDMT8SG
V1TvcpVzEzLfR5Hrds4c0npQ66yhyRtwheP3haqPil9DnqCaab6Tng+Yuw7K7KISrGE67G2CWvLe
3LboIbemBy1iLOzsmC5LfgKVkx0rtCNnrCs0sJPLxaRr30u/WQiUsWMndA0iVEJr5tDQnWImopP1
OVf+qEdL7i1EVTTLpoTdte/MobzUa51kLVxXjNK70JDIOWMCbaA2m7gZs6A51ORh4PQCaUP/uRay
hqNOjkVxndUoCTnBUIyi8PLQdwLfkN+abvSrW6PIWwuftUszJg2eAuiKGY8in3FbfcTV5C4fq+Bp
vDOI8j24KTqZrB60+bmrJzE9LqOW83zVOhreDqNYy/oCECHBPoK4DDWN13wkCkVnk0g42FZrNCS7
/t/KHtrURvlyXpJpH2uefCzLavr6y/jnf9nZGn/duyE0B/gFUpCqjOnOKoz4dfEj5DTmpWWMZ7Cl
DhJOokQMc+AbWfOM/U2cvJqVtR9y88oqnJ1mq52TGihQ4xvRszNrui1vdR8sOZ7jfzFzi9AzXhv7
HAOOFQjCv2IyK2OQtR6b41kIdfYEtWJ8yIZ/2jz+Zai0/iMGlBcPTVege3/9AOB/TzS9w3hGv81G
nhZYK3e11/yxoPr3SPIfRpKmCdXml2vyf7gszp/f1VtbvP06lfzzh/6cSgbOF+Z9q6AATQtUsfX3
/afcRre/4JTgKvEtJ/iV9G0TF69bJsxaFIrUDisHiSdZl/6//2Pr/8oY0vxrcjyecQfrBnYp7hh3
ZWP9fsuUVq/pc5wOJ7SSwZDeLIUymZyzApX5XJ+wJ9szceDZEKeftFc++n8s548QtEgRxqf2UFZ+
vGBOt8x1s+pi/m7d05RzAxCbiWbAbGnu2NYrbVcvWf/NBpNxVrRl+WZAeLsLyJU6m5NvrQVgAv53
IPuFlCryNzEpnLukwq/uQfbRIT7cFYVe33Xj2F+C2jVzXHtJ8VXN43hFEe2TPMHW7psux/hrr6fr
c9ZvggvOj+qizO6r6xfLsfWNaQ9sKrlzpbNcdKNUlwn59g4ZvHu7QKTZaqOFLlIQZDyNFvsmRqxo
PGx0Phnmz8c+y6c3Jv8S5kcTs2pb3OlOStHeceunz4wB+znSm1xsrGQgEz31jAfPkenFmdyceYI9
oDbS6+mkELGcfNk+MSDskpCdqkfq2mCZkW6J5bEG3I1FYvoOdgVlpjUU7YEw8uwkyc6gFRVO+8oW
cEQSzneI0TSvzv44pKjN0+VKVTZuyHS2kk05+F4EvNancmPfdmcGGDa1MrmFIJAzg5pghKROjrQv
CA762IynKa37U60Z2Tk1KqKKu2qcH0C19HAwAijlbmFSdUztYTZlfeNJfTwBVpwPvuFab7ltNVd5
YHQPrg+KOKoKrdhC5YCXq1KT5pqB2g3IJh1hoqdt6ris77VOtx662e5erMAsf8xmqz+aA1Re5PP1
bdU62tnKvB1jse4bnxVqCQI3gjvZ+tU3S2UDkQhs02oksVtEpst+1FmKazyRPiQr6Fujo//KJ2hD
gTWsIcVcOEkYaEHwbllovSOpiGnDf0guBaQgkqMx2ab3dTsQTeUGEhAR+ddhpTfDzocREvqB/UZP
5l/X/QA+w3LE2VbUIz0pUWwKFzCjLdnPk6EFBIVrQX4SyKgOJeXaQR/c8jPHpXSHJodk9CJZbgt8
uCLElqy9+43F7D5O8HOEcnRLplye01+jhfU4v1LCeAu4FtiT8k2ulc43kFD6s5ry6eTiwNmmdtvf
ZJ6g4GyEHDD9J8uLxLvghFopJtraLHlER+Lc+tIOlb+a+wevvoPv0l1MRqDbwiHsnHJtKeCZG7W3
hl71YCi6CeF023ksD8cagEbGSu1o5Xl8pBRT6Hfztgx9aeAFiJn6MTZWcfWVY0TczRiZDzXbvu3Q
V0Qqa8zfyESqR6zkDMUY0mCASWd5WyVVcqtSG2SXdK1XBHRAnLi3p+cW49C6JOjnB9ct4FgLkuaY
qhvpwXHjCufVgGq+0rwxZkNMhsmuFrN+m8eAayPNqdnWacUqbzeYn2ODIocusqWMOUkysWyIrPlA
w0xONvKa6cZaPITsWeFk5FTNg/Y1GVrSgsnsCGKMkMm0sTIjbyjfaomRaJJLFQpfTPeYTIxn1cYY
oBlfKCHp2BtHn27wz/l4OEIrgXVo7tQgkiqIknFGaLad9L7VHyCQmbP7lHgVnpOO5etwaGTF3U6X
SRT3EnV+XjEftAezGB9UPiX+u50UcYrCFhXh6DxVQI6lt/UFu+ad1vdd/jF7QhjFHp2mUjy42Lf9
uw74hzqAIOD1Qfo3q8n6I3v73Wb558/8WQb49hcPUcRPuiYrSu8Xm6X/BZsdNGzwv2uqkvnLdtL4
4oE2Jp3C45H9B8HyzzLA8r5AD4CC5xKOGPy0YP4levhvo4j/up0kZcAyeBVrSjIbNkqY38uC3sQ9
t6STtrIcuNRlWb45OaI20AG6CUBs4ewL53ZGutavfrIiQX7m4la/wbJgTxHHRrHFHj98eKzoeKpO
9Wug56AikqCAusBPVZuJXO9dVS/1a+WgP9Rdw7xV2UikQj4oiydEiTSOhxrjLcKD3H3m+g8evuSL
mvrhVh/eKhxX6GvT4ms36OqlKbJBi5ahRLhT6GJ6Yy9YTfiENOQempVAY5sCeitUk2Dbt8KVxfdU
4yhhLVPhjp9xkmwR9pI8zvEF7aoM+hvGGDia8DwvzJ2U6cNEb3zPipDC5oDk/NzaSwJ8WdFBSD1Z
uTf4W+CRGeDMunSparSieV9ZKC8NYsBz38561Ftle01+1fjOrLN+QdmEvZuQqPmawZu8n0WevKFt
NcEmmg24TXJOezxl8AP1aMr88bzAyrij22uCcPSJrUIYM3pEiWTF2beq6R52/bITM7HnbXNEvQDp
RBbgaOoe2aY970cz8+4M2QYYLqzqfWpLVoVT5d+5jsFcpsu7B2tGHZS1bbtFlmgd4kUYRI9qzCyd
LvE4E5f+2p9GcrEWwgeuhoWHJmGW/8HeeSzZbWxd+lU6eg4GTAIJdMQ/Od6Ud2RxgihWkfA24RJP
3x9K0pVI6YqtHmsiKUTWQR2YxM691/oWqBeaIY288M3CLtetofMn/HD9PbEFzIl7CxYYyELrUwKv
+FNn0CCsRxdYShkYF+NMSYdC1ANarAVuW0wkc2T1H/NM1816Yd1djGHbnGm1Dd8CxnuQFXVnZBuV
02MdRJlva8Za6aYcA5qFFu2py9yYWmsVgDt4aRagXwQaxN1HScHW1gZx9TlFMZMv3n5eC1njRKSN
BaV1QOqU3MV15ny0oyK5DWaXo6EYbu8tgjt3fROLs2WngwlHqIoPhtNFjAHwstnd0JATag13UVzA
nwRp8myUUXtyzCL4ykhKtjsPk5lYWc7oJ9uxaYI7ak8y0hTkHONTGjneTSySkqkgfrESn86cvYq6
coJVT0TnNjLnYhMglGZMjOKG65g9Mg6LbyTG5Etl6fgkkXkFW6samdGGpWAepqNiw+0KDtxpzAXm
VamN0fDnVhWJy2YQfbVlu19fpWwYE0ITCp7yT1NppQKuSBQEgtMz0SqpT8GQmPyrKq2o61akVuvU
YygUTGZ+UZrMp5DnKtTQh2Jk1BoOkGLu9Dg4+hRDDz5Q1NxYfgrjSsh57ThwZ6CCBPcTwrZhq6Y+
fw5DmtdWHg45uDS0A+ustivmccq9h2TT1+D1rA7DksZTWibmlaiL6aJjML9n3+ISHqtyBkpAKoNw
yLYA5LgVeV7uQsW0d5Ugd3icwtEpLry+M9MbmWAVCjbE8vYmxiKFijGnRChdkrka4zD27ZPI4/GW
AmLhW7bOeHTa4TREpXdZsaHfF11mb/Ipn/d1X+jbpvJt9OF5syLQPWIEqfLbscXShgNoWossTXah
E+RbiZ1hQ47TCn5NQp8nvipSno+iW2S8ycWQnmik8UmO0ex7GTbbILGfPZpWKzfF1Jjaq34xUCPZ
V3yMMa6nRomnGE0MNNO2Wluclh0BDOo6McVz0NfRZpwdxgnjYFymsxXSrWe11r35saREpujE/Jnp
t1YNZ5xu+TrszHOa2J1eW9SWO1PFj9NCSAcN8eRLLY+FX7+6XLHtlNh3JipjwExkqjjttTem6U3X
lJ9ogNE+1WcJLW9HBX0/JE6xKiaJbc3UjN7GbNjYZT7AzZgoj6kLM0aUJB33g2qAqMTeZcOM9dQ6
6tylYbTTZDjsbWdAjaI0Y0ZhS3MjSdM7tZEUCV+vnp9pMqrLAGzlzhtxTHAbnT2u9oUJ3pRxX1/e
mUAJ91SGxqJI5m6iCXel2zANuX9QwfsAJm8brYM7WnE0BBnV5beZMWE/Ddo3WcXmKUsi6zwXQbM1
FO01CHgTfHe8bThDfW6/BwnucYPrhuQSqK/bGUgkOMBIXwGQZDQ8WO3jTEoo9SnTNDtIbt3WaHgk
MoagA2DXos2KNSPX4h5fbnjrAnRcoUuBP1SZeuNwmYLQBEBKHtFLPoUvsTKbW7uW4409BdM5aZVz
5wFDvAchUmCN804Kich66rl1oPF/xCXfrKDVogxKJ1JUPH5TO5Ov4zSoOx95ICTuSe9wngRQSGT+
zaOyvUJCp/oZw0EnkFC2vRJXrDHGRdolkj13XDR3Lpr1TQNY5exIsKtuaNf7YFLxq8hznq2gUmot
s/6OmzC/Ciozv2HvQ6O09OQ28WaFzsi8AdYvNp2dIpWfHecmJ/BhY/S6vnZH67M7tB5zaiO7LwKg
1G4n7Y8drfqdGu3M4s6IofpQF3hrqM/lDms0YdPuAh2rW6QMgxecXDXqQ+kn09HreEVO2ewdjRyo
8S8Omn/r5J/UyQ62IRpK/71O/pio14oE3vKPDbNff+q3StnDnkYVDD0EKf9SEf+nYRbYH8hA8cir
Eg4Cu3cj3G9CPkkVDV2dOtbn6SdI4/eOmf0BdwUBVy4jT0ptfsN/UCovLeXfRc6CGhm2iWOCCOXT
aG4sf/4HGR+ZfXHWE1F+hqSEe6awUOVb8G5mrTP2a61yf9lzvU7/J/pa/UWT+68OKDHDASRBLwNf
+/sDZnzr2q4L9+y4tr9hhJDscdbC6cj95sCw0PpHLeVfvqCkZ83eInDY9vwQ0bPUJZSJUjBCjr0X
Eibwo6ap9aBc+h5/uPZ/8dW+b9+/H4pLvXg2aI1KXFfff7U2HuOozyxxzorRfUkkMRpuh/Bx5dmR
ddXNc/AkM/ywLS+Uu78/9OIi/OEycie53A2+CYbpR9D82KDMNmGQnpUNfbL0a1pnvBmIb+Ud/7OE
Fwvl6Y9H4w602Kd5Fj6yH5MIJqx6BTwHcR4r9jwrWbfmAJPJRGA8dBIJYOmkdXwqpkmhc27jQX0S
VgXFa8oTY23aZfCTbIQ/f32PzgbIH5+oFAnA7PszTw8FISClwNkfBV83oOewN42Mf/z/HYvC23WI
rqShSQP7uycmSgFtxMBNzo4arateGEBJ2abd8Uqqn//+qi43zPdXFYgRQQ8uXXUMqS579j8+nGT2
tLDbePHTvf6mbPo3vQ2B8O8P8lfnjkVoCbAySVf+cbBjDqmQ5MSKM66d6pwSXAw/A47N2pozVOV/
f7AF6vSnr+TYcokIwVtj/RjmSCKyNcwMOc+EwWbUjgPHJBQc51zeqvrZbzL3BdYBDyngtDsdd84R
N5pz/Mmv8ec72ENbjaZmeVTxwP5ww4Q2BIwQ/8p58rtlmlZaS4QkYNDaUNyhDQmh2yyzmWCyT8TK
+v7wujWcC1aQ9vD3v81fXQHBCIOwbK40bZDvL3OWB95UZDUP7xBOd6bJIHMs++os6vZneTR/dShm
o4xgJK8W+8c7ivK0rQiJcM6Jy+kNgohHFqI0Sz0OiOoXT/v/41LP8i0EWnRJ9I3N4f50+8LJhP7Z
1MC3tcm2wDDa+hnPSv08s+m/GUDJ+z+5l3+coHLIBfnKKMjjbqZr/cPrrM5mEnEsGZzMkARU4YPM
XKlWTXfeaEx3Cal9C4MEV1Xsw/tOIh4pMvyqszTKegTy6QFdaXj9va8gncgQsOgZwwuWUgOseWLh
5PjJxX9/xf7+lC9pdWA7FsAYSRfO4hP//vKXPnjVqXDESeUmaqQZgneVeMYushSM2sos9BStgdm1
FXjStNbkx/Jht21rYCClI8DvCE+ZCxm6Ufc2OwVSF8Sw2JvjmefKbgxWXhOJ+oA4asQVY0U0/5vY
n/DnNe0Bqnr31sIrw0HLz21UCul7tNPmuRtkdfYj4UDT5ASudEa4QZTkRrv1HDt46ubYSNcxIjrr
YCnkZislAXlsiiD2snXeJqGzEBCpWfOy4Rg+Z/qdW9Y0uJaZFAHaoyNXW1cqrrhDQKTWzxrSw7w3
SN3yTmPtgO1khob4qrXK+JQBeXjL2Jg+y5qJzKmwEn3H9hFLs90ZA8YhunOfLR1wyRB0e1lGg4lp
GiA/7r0u816gCHK3C2h/L9oK1Juy0POvvGFwXwqd2a9gKe3D0MjmDrFFsXdH2awlAj9mgIqIjNUY
uLxhLA3g2HAaHtIJSIRAYowoV3BGQ9IKQGwm+9BxFBvRzt8YlW09dLPN+UGgKO+UiuYneyBtpg4E
16nwxuDJYkT2luGEs1ee0wXbWYVIQXx2pE99rflbBmaGYxCWfEqRavDKHedNIGFYtIO8UUve1NCD
PRCmuojb9BCJqQN1KiV3tiAuFEl7qWd5ipfCxACPehM1AAjM1F4YwNqbtrkJOH/jwkK5Ql3CXZM5
pvsivYyzifitBqZa+Rot+YLAP9XLemkMEkKjEkOT722YNmz+XAIVoIHxXvSqmOevMqMlbWP2QRob
BYxODWTeX4eVT0aEhPgLNzkL0c5apcO9PKRG8KTMkI/1O8zXk+FAtrMWn2XH7Gba6XwZDHYluL51
TfLJ5SzzmdjSpHBfoKS5L94CR8Nm2pLY6WqrvY+c2T6QhUffz4488bkchvLBnxN9CXSObZ6aKlqh
7Jz8nZWY7SnBRnCMcs1hFPnGa5BDVY/Gi5B4+KtLwD121Wwl3VRf+SgnzoWIq3qFfQKXsaucNdpC
gXxv1mQ0mO6W/lpdnzJTY3blnoQoZKrytquVXzLQ7Iuvldt234i5q44uG/0rtrE0fDR07AlPASvT
goootqPJzm/VgYX4hBynVTvlau91MZtvVFeWF5Vit74jTkeOK3olyYYBT7kfqr66CqBxARqcVfw5
ctDeo4erL7WHFL8pdXi2dEdykK9Gj9CGotsx8pqBwI/VycGcqVFdi/lzieJz67o2PXNr4DL6obuo
nsfyM9Jz2W3KIcZOb5INshSjxGrTzIEA0xbGtqEGXIhhxa7wAWyyMMHGqeiq9ZkyjmT21se0BYej
3V5/DcH/bmMjMW51UBWfkmyAn63pyQFgAq7XLILWrH2RbN7XfjIbZHMU8bofWmtHEgEfhONGTLHJ
8u+EVbXKWsKON57MnarDUhsAElm1niTueLnyC4vBCvyD7eBa2pSEPcAdCDmQyFFkih7hsl/VCmKM
AhldaWNrF1X/WGceuYNDqXY9gqh1GZuvuVTVJ0RXtL0D4j2UAb4AZbi5h2QMpddCMsmFn+MLTzQj
SC2TKyojO72oZFDemF1fg0rquKkNj4rsRYeddWWAXVf4AdkxbKuaVsKZJCkKbJToXbNmte3eotZk
QarmwHrQ5swta3ZD8NQixI+2fj+55jZL4ql8F8cPqwKR+ry2XaN6RsQ73aDEM9bv5IROBbyPfQja
oHRsUZ0JdVg+zZpqtc+SjiWI1Xih+VSsthP7KIwulHDeMFsPQ02uFSosF9vRBPPw4FpZ/VzX3LYI
ZdFoIX8t82e7aiLquZiuquVUNiRmhBLQetw09utvuh7ESg0S/hMZdWpbpmL8WvhjQ2hbZrgfyfkJ
jsiM1SFH6kh60RQlPRrONP6ihu4lrQkKdBFjR2uUmY36lM+Que5hL1bOwbdj/2oAvbn28iTbxtjI
DkiH553GeP44BxHKRniM4+PgtsWdF9Xf7Hz+NNnCus46uzuwrsJWsgO4VaKv7beoi6O3OUnG+6iX
XDme+HTb4DkNViKCwLka4iTTSOOVPAHrIotxGvO6QKLAOr7OehWNh46G81kAELgECEGfCw6ascJZ
1lsrj6tASCP9hCejHFBjT1aXX05tK64xoOfXDKn7uyLBi9UiuH0Vg5GTCjI7X6rAo/Xp1TMdpdBm
EgFNH0xc3MarsZ9HOrVNznIRhC7YNl+caGt/CWtjvB+7KLu1+t68BNnofs5GD11wm8cB70qyolYN
QoyrQOjksp3ghBrBGHirmKTJFzuBd1ZI2rJlwpwfKo8RrkSHx3xvseTtUMD3w2bCcReuEhHKaRfn
Jca/rK4PA26Z+xqDy4WpscN2sVmtgiEan/scscbWVEokpykhKXrtVyaodz8coXl4k0kETBD36rD0
Py/QIFaPZtLawZqcYTxkNk5hhPrcPFcjb/hvqNfUZV/Xwx5esT6XqSryDXYrghEqi+1FzOK2z0QI
hLmmsjCI0pPDbWQPo7NCqujW3Jd5+5xNnbNqde5e0C5mGXVMHXQwwgewOnZBWM86Lyv7spN6dlc6
aOD6+TmOMgZG49fK9uAXBEYz76I6EkchMO07i9la9TK5U4XVPPaWVk9+DjptAITDdH7CRkG4A2Cs
OAY7iNpy4yA3T9ZWOGOxLzreQ52JijxEWJNvBKfqZpjZpyBYgBhArEdyDfN6ejTb0bgkH4BpYeI0
zs5HXCLR4JTurlHSxa5kJwGsZe7dbyFC4I81qUCvaHrlGxNNL9mZtYeIm0kbs760ylH6hCS6f4NC
2SSbNgbKeJBd/c2Np+hGpYXDWy5R3QmzNqa2qgKMF09Jo1dCtlBbeTtfG0wTtrbphd0GCFFwimY9
TRgDK0SfGJU7/5z1EOIMIYdPsacromGiOb02EY+bK9S3+TUa1xy6sz0Zt7HhcNVyGkiCQJoRHPXT
FMMcF7/sYP/thf6kF2qBFMID/N97ocRN0wr8WnZJp49v//O/f/2B33SD5geLve3SzWCv83sL1PtA
3xH5MC2BgLbgsmH7rQXqfADWbPmS5miwiAX+0AI1PzhsmmiJLM2n98bpP2iBstP+rinhkj1EmCFb
r4X3YEvnPYz3D01QXXTdUMqEGI6mmM5GqkjMyezsbnLc7K0oh/k4hp2Qa0TzqK4yHWZXjlO0z2nq
QTYOpTJurEia0Squ9XAjnC58ykCNinPD4/gad7hij1XjAE5HVsNtCuMeyK0VBttwyuWTdrvxtm9r
B/22LnLycFI/fxsG7V4MTe8/xVMFrmjOW2RVnW/ZGl04toiOKV5MAttxcId8m8ZOg2KpDFyKzMLx
3ugX5l9LU1LI5vNVGkzDxy5pxF0WGv28QbYUfuucubiOjOEyw35DEBVso+eZWIUXAf7n48T2YG1r
FX8zHKdm7xIt+OR2kjc1ZlTkD9pRTD2iiQK8tSg5ocp8k4Vh3FZliq9HDkV0NRh2ePRELTECoVxM
VvB4xAWcsCzFkTwjEZtGrD8zSbyH3AvV1qXX9WzxspnWyMj8PWuTw6u5wEOuLUKdmJ4eXUra6JCM
ebQHee+faGoNe7OaagcZVOHdF3FEagrxl7kEQxzbKMnIMUABRp8HG7iogjdNIk+9hjMlcQLnQ39m
Jtat7TBrTn2YpVt8CCQX2VUFzr+ZgvPCk2BoyVhvZQa1fyXQLjAEHWR/NyxKygi6w4HQEoUiI/S7
dZCAhVijrKzvm3zsTjRIDJZYFqrqfc2CJppfW+8rmb8sasn7+ha5LHX5suh57+uf9b4WsrayLobL
EgkogNUyKlg482UJxTJIWuT7uoqXEH/X+2oLBAgM8fsa7C3Lsc+6jOiPFdp8X62NZeEmYSIXK0L3
cpRwYu5ey5YR7AHSTf5Evkp6BMvUbCEOpUtylze81JTJN97YDptqeWsE7y+QdHmXWFXAa2VKrPF6
7lSUPjVmFk7D7Uz+aZXjqIWbsZfWkNyNWsY3WJO1lb9xdUGdrOMC+WO24EzwB10A/tFVcmV6sgiv
IoV1tbAqrAaiGzCYjGB22JU9Rj7HCFWzIU35Xigq3bFEUL/uLGsoD2Fp1TujgsFd8oSuB9r/J00z
Z0cSRMHjTVIuCDKSVLKR6ATiimjMVVtlUp41nRXu0pjKzaApuk2APq3ayCk2eWad7S7ArWNacjVV
gijl4JAj07yYaxFC82hNVHBISL2p4d3Xk9iCrVrocFP6LXegKBvzynDZZ5NS2Ds4T0P8cuncnSgc
im0Cn5hMtmC86En82YyIcPeNiwBuRV5ZQ9ek6U+404o7bZUCzWXluXsvLeEiBOp2jheueZV+A6f+
CMlvxTAle6PVJzYE68SAVFL1YPR2fgW5Rq5ViVQ0mVzrnhQkVi0f7xQaDRGwr2W8j9EqXqVj5K8H
G/fG0Gc3GOaeaFXk64j8qpVBPZ120Z2HxHRbwHVZhwB/12li0h9BiwMqafawecKa52xX4wN9LzpQ
YGSPshLz1s49fLl2at9BylYblqdsq0XrHvF1F8SuBczbo0UF6i560GZRhmo8Px+hdotPsnDTTbwo
SKdFSyr7Tj6gN+vP9bvUNIgUawojW9ZKQJ7GqwmhGMHXolE1CWXDDYJudV4UrNmiZa0WVWu/6FvH
d6lrtKhew0X/2i1KWNLWyDNGNX1VLDpZ2RYUJa39AtYRhWmEbndadLVA37otDm7Ets6iuyWxBPnY
uxjXi3LOtv0u0mUgHbwm79Jd/13GmyyKXhBC5UXixuo6VT4WoEX5Oywa4AWQuzUXXTAt+n7XKrTC
KDP8m/hdQBxx+T+l0Cxst8fcuuiMrUVxrPMI7fGiQlZadM/SisS9RG182zRxtNWLbjlfFMzD3PnH
1BQK9P+icCYfAbGzEyf9fbIooP1YOS/Ooop2nAZJ9aKUhgquDhM5ZdeKfh/pUGi71KKtjt5l1sWi
uGb7iUoB4cqFcjGJmIsye0hVhg/NZ8lEtk3fLT0ki5Kbal1CI1/03dGi9HbSjgZYuOi/zbwmm2bR
hCd2Hj7G70JxsoXUZ0bh7M/nRUluL5pyZbPbA9YzfSkWxTk0q/nBWVTo0GwpU/N3cTptqkeMzfbF
DL7hYh4rROy5Z6bcb4uy3eute5gc9m5edO96bJCMeLqLP9aLLt5ZFPLxu1iehak58EafXuJFS++8
y+ohIE5bfMTI3W0xkxfUA31vu9uu1ypFq+RYXYesH32zjdN6tDLzkzaivDzACGiTjwJdRImAo/J6
3kSZiXd1rmLckCV+6G1vARnQzjAV29qc5je/g5YbZvThWlhlEvaxoLXbtmO4imLdIx0vHkYUvXuM
DoTOYsA7cinzDRku+a2zqOrguJ/6yKg3DVEpv7Tg/62Pf1If29SPVKj/vT6+gmoZ/6/NC1E039XJ
v/7gb3Wy98GlCsbT4tEoZXDyg78Gpg816n+UBL/Vyu/cHwYIAr4PHqo/JJgI90PgWGD4+DFm6/jK
/olcQMjva2WG3NTjku6+tBF8A/75YSbJLqGGtC55jnAHRfM+UQuwe1Nh1iq0ujQ6EWyxibItG3w3
hbAtnPnZYMm3YGlaBzXUxkWIKnirERntIt1UmHNndYnT8RC3Tn+iKyxJeQu8c9WXxn1TqnpdlZFx
7ghoY0RAfTcgVH9M/aArV32VGihiGmSmChe9pxSm8Wq2dnaD7pxeQujsgT8iDeJnVrEbHeiGXXpU
7wB+UATGTXg7zs31RIdGch6B0dXWocFhzxDUJ5Iu906WwGvcZ8Emjpq3nhkKoch0BAvaSchoS30Z
thEVSGdupsF8jaEeLH0fYxuiM9jRk5v3GBAYikf23ijd8mOgh5RYhizZzDhx86m9bjN2/EaUdS/Y
fJxdLgsfLVbdHpzC4/iFtfioMY53SDsPWvXJnYziitLImg/kwwYEXuKoH+lvHKIuvW51gCVbZfOW
Qbi16qFI0UCo4aKbroMOjM4FeUZgTRjkowGTl7FF9IXlFHeY8kfS6eU+KPpDDXkQEbHNziCgXhJO
ZG7s0NwbhM2v3Vg/uYQ4MvFfvkSddQSGkvmda3jaoGNIw/X7L4UKNg4e7lNND+lM+1qvHZtW5ix3
RpLXO5dp26bPPIOXtZSrxvUOQRickLKZaz9DqZ3MofGknaSi1wK3V1WwKByKqx0e2QDmcaGPNs7e
B5nWWKMs0BzIhdFQTRbvRWXoDYJJgRfWBc3qR/upp5fSoIXZBlb6uSaU70z84lGXIVsd18Ghrdpx
5bCxiJ2ebUdDTZ1j08jS5gFT95M/zRepPcpVhOd8ZyDd3Fq0dPeyLl5mUtlSgqf3aRW26zEdy60Z
IHNs7OCrmI10w4uRrhvaE3jOK4+2Jvj56Dao0mrXRzSR7ShE9RktkXUWIyrGgSurc4+NnVqfNQFe
a3r+Z4jFXxAXT9uJluk2pW48uCU4nnkufQwy3AuYq5oN1ANxAHFEuxLw7NrM+X8kc34yVFdsMjmF
Gw9z0FpVutlbPlcQcS5Kw7RoUXamj63tRZelGRc7x/+C0ts8TRGDMFyzxgPjl0Ktey8WGyiByR0R
Yv66VJ65InpG7+skaB9whyHuQdJ4N0tfUPHOl6pr8x2q2XELX8bbzfTpNi6tqW05Yd/ubMO8Sbx2
3prYdrYWaaVrOuv2BgUA3maZekcLefs6ifzhYNvRsXMH+0yaS78x7Lh+JLWEs4i8YGOLVALFCMaN
O0L4N92F+e6m5qMOhcn0xPJ4cunBdXEt10E/W5iUs/I+Mxx9E9a9ebIAcpIsR+EMytPI4q1X+yPQ
lcJb9zm2AAeiwY5ftb9gauzwF42LskryfZV5V4bIviRks+JWg+rCGBHHgT8YGzlzPutZuahDSV9M
HPMbyRsMt8bKPS2WwVXqdfemnxz7cvBO/izBYrbuEiHRMPeBTBUHE4CiMfc2grkeU93gte/yuwSq
cGj1N3nPgATEl0WGivG1ELPe5e18bjt5kYz8fSXL/ehpTRRaWZKsBxOHuFYqnRDWViyhLVoieWkq
4DORP98rtqoHuSAUc9hszFD7bm2Zvt7aCUCBtmy4pSKvvdS23PWF/RI0DqqRJHXWw6JxDu04AqmE
XgXaI4hNgEqi+Tootppy1uGV22I7MHPLOrHbzHbwkYYtEnmG7V22pBUX/iF2zOsqtz97nrpII5Ee
lTs9+aMiNTTxOgZCjnckLb58CILhIyEy46au5VePxv56CJdEiSh/sK3+LEXXXtW+fUoqXPMkU+aX
C72lNNubHGX5JnSwj6Od/9a2PbjEQIQEMfXVXghK6RBP2LYZu/xC52ML1KT1kWBCwsmJyVRO/Jmc
peBBC43avkRJ6wE4GWzd7Do/p+Xtc8Rynh8Qpyc35LpepBYvoQkY3CobybXC/p7v2t51VyZUmppc
xY2Hr/+sG3WMWuT8cMyMVdT19hJuYG4QpnrPeTZ9GsOebquWb1WPjyWOcpg4djfuwcGhGyBAZi2L
Ibju8uHGjOimNjCw+cXHy7pR4BhcmwjK8I6Re7Udae1ODTNNFjQ4RLHxsQ+AMTTG9OYktc1a2PdH
f5hb1hoocBrZzIH1NznFgxj3Ec397eiTFN4v3SmQ2A6ZMI67Ywbi7OycMIhJ1NY+kunHcUjcIy2B
B92ps8pwfdRG9M0xanliNhTuDMa4K1GTmOFW0t9aojBPfg1noMJKsJpZVXet11ab0dfsrL4Akim7
R5F0IRuYyDfwTRwmkmbFElqLb3Z86sKhkDyKDfmeBGlz9xX+dei2wYh/Dh/C8pBVacHA9tDYxLxb
APlA/T46Pd0EPMRas+WKtq6qWL2zJXt0ZN9R2qF7x1hUejh2GM3MJcJuQEMBXXGIpy5NB1RuJJuX
dTu37eV7zfhvef2T8hrRso2I67+X1+eXUr2o7xrQv/zIb4W1+IA8kk6ASR6DCL4vrEn5cxHTej6C
W7ztzu9NaMQ4v1nUPACaCAwhWzgezVN4nP+g6Yzf7U9N5wC3jQ96y3V8G+3i97KfJmSNSKPJOxd2
7VMce5LC0rNG9p7rXhl118CSnENGpVnhVOFVVWo6XK2LzDPYzB2bvvsc3plRnJTyMApvDSjMIjz4
IRtGLFroS1ayyWci1GN2FXJXtEMhxquOIE1AxqzcNN+EMoD77DqVF97FIBr1mkXjbScSGa4thmhr
hCNyl8Nf0zvVRJvanvW94c8AbueOSJl1A97LbFYLGHHe20TdmBe8z3OXWBcTvbpsVcK4tvH75gYI
ZnbforJ7VvnsYBCgp2Wxhx3S+uyVbYx3TQefDIqzikNob95O4LHJnUIyR1KALpFuEeBznTWl99xQ
5kHIqMbP8Glo6CCf31W9BkUDz2Ux4Nm89ConNvB+V0a9z+YiP6aM4z97ym0+2crBmWZVRK1Vgf+a
T4uQg+kwIEQqSv4RXg6951wnbmIeAgS32y51gvWEBYq/4wTNbZ+Scb02tTY33UiGESsXcJgVnWk6
DiL09Gq03OEAVr646a1eMY0qMBrj9d/Ps9S3gbI1U9R0Mb8RbGqsQvohB4qD5I37wb1NMxb/7VDZ
xjWsLn8/uV57UNVk4SDryoeYxWs/+z2S7JnJxAB2hnYzYsZLQWH00aCyFyuvsZ3rSkT9JqjpRhdS
yuOQWDOJBK4eCKqiPLTsst9C8wa9xHtp54xEguRM8MFPhc382dBFvfORfO1RBM1HAS35FWecPMaM
Ve9nfPtXvdFUFxUptsWeMldfT/3sDRbMrEF0C4rht39jMRIQGkj9A6mzTsxCYmRvhkCU7Yn9FNnU
J2xEY85GrAubNNhheMDDYQHSWQ0j+Gxqwzi0zNd/V9T3IdxPVlTicry/bVg8JW1EvOh3zYpff+jX
NVUSnCpYvpC8L45iRk//Gez5zgdgH5D0A5SNPjgQFLa/Niuc4AM6V4EXfdFp4jCgxfD7GsunARNG
E4lrl1Xxn6yx77zlP6iN+aU4vIN7wmPmCL7mR6G6P3hwJnVkHXxkaxSfyNfWLc6K9VzqhsLY2U5l
+FmXPjEUvR/FjyYWs7Wg3oZcGfVXkBqJQGkHZwfq2Aq3rXTpvuqoPrf4ux5Ykkv2zcI/spo/hKh3
kbv3zQv0i6xlKM4JflStUT7ZHf3DuhgRuQ1koL65YYm+Jo6CC6Kx3RdWUEQ5qOfcF6cmI2FlewJ1
pVcZX7OJ2X0GA3/6GkgWovSUKBZx5kLbll2YT4z62YSW6O+9gczS0RE0AFaR0YurvrMtQnjiyngw
BAEZGNHgVdYEifNeaIEgFIwDNxIp0ZXVToTZZbH/Oc9yn31VN/iclsq2D9Y0RhdpjS2MbTqdbN6O
FVED4+jurMYUK6qvL6KYy3M0oqN0/Xebscg+takqt8D4sG4ywCUf2xmfbDvVd0XlWtGR9n6yr0g7
vQmD2ZT79xxCcxqMZ95FCdvwaXqMTSRXGTHXbNln9lJP6K8JdJcE/aGPbIldXSGRA60SvuuYJawp
+7qBeN7sDJwLD23ji5e+FuAuvHysn0UkfBgTKDfBoixnObM4F3GFcorQcApNbROOiE0OuVJeu4su
0clNWqtwBK8UjFMECASdQDJheFdsfXdAH+XHAfIro23KbPeu2rZaimAkgwi4kSZxXcPaQztF8gN/
D04+P4OTM5MXNUSqZxtof7F2uyJ8SsmpWQjtnn/RDQK5Y84Y09pEkxs8+VVGyHjZhQhFewPWSusP
pJIycrXY5bh8jff5xChh+AKvDZyjE3fuSw0eE6B/56MbhHYynwOKCL4nM7UznhSEsKmY+UJyOSl2
04r03GU4oU+8f/kFRqthtCYjClr2zGENALsgdyPCk8reXbdOuvEnCVTbh89oX+F2BY2nutBke14P
iEajKu3eSFkF+kUaJNU96XyQmqumzfcAu5GwVcib1ADnyeQP0Gvz8Sh0+G9/7lAEI5rlDLbjxP+Z
G+kchQcEdELd93/ZO5PluJE0W7/KtbtHmQNwTIu7iXnkTErUBiYqJcyTY3AAT38/MKutU1SVsmvf
m7SsLInBiAAc/3DOd9D6tl396ka9sZZGzZsIe0vc+XTfl/dXdL0eseh7rL3OTa7NBupEsmaxFb5o
laFAxaGAIlRqayAoQ5nyK09zJHAyGpEpC8TqDVC+gaHUqA6QrR15H6WwLDO7iatjYmNO3BKZaNvr
xkr4+ZGNM3A/FeiB4zB3P8kunYyX99/Sz+c+OiDrSUDOmvgIVkxSuMoMVIc3gWKqQJ/d2vSUruZ7
zpYBxWOnCcfcVfnylVpi+XzI0xLtTcc07hwscv1JVfzvYEow//tsvhAJEy2wzyqDC+Jdwu7pnBPK
o8o40E6Z0y5p6vzHPDtckalrLNeUaeVQDRzDL/ZVP2i08GYxgn+ps3E9elmniROw0CjNrn4Q78L9
dKpfcUWyxBRVT5hsTnwUDnUZ1JfO79cwb30wy5bRDKs/TSsF8bL4gFrvBt9UeE6DKXjhy4QzB0TC
fEjjqSPiYfF/dLJvQ4g+1vg4cBXvU1ypuxnq+FoMkXPfJ137LTXILVrlPHRe8iAfH32XeB6w61zY
lgItu4r4AC7YAwzeXZGRETVDQ27XnVa5DeixRKnIRzbMhxFz3EEjTPnWoGC1t6Sy+fZWhhrVstUS
mRxFuKnIAVrgCvARUFV6nCB4lgdesNC3lHjgTwfi17ZGZ2umMiHbx0LJml1uYu/JGIopdHlikH1Z
lw/5ULGCHLIlmd7LYus5eJ+EajV9l15hn0LVJYeU8d8fOYTNFz/qR29HvZ5eGuUm320AcU+MC6Zj
XVANo/3HEZAYzyo11EtsyXZDKmVHFmzgJ/vJBOZHYZlfzLHU/Lex3MGVnbYl9vvvC3iKO4Cy6uw7
4EuRXSPFXhXIP16R+bfnDqU60Zjodo499uFrgb+RiZpWEXAc6jrismbv4kTNDU158d1xgpi8T594
SyihDWGl3eizbjYezMJg4svCg7U76OTWvOQZp/n9LG2iwUWwZ5017ubBHjZtk9VXTXoo6OA+vCsH
xWkyoVKDt9M/mGX52Y40kKIOoADUH5wFlzorhfUcokx90XGuHnMt72JnaB6wMkQrzTb4IcTN9Vh6
eNJzQmD92wbo9yHx8noryLL7HFl6PMvQf5ojy/3Ug7DZV6NDZq+jyyrg/qhzdIpqXG58fSBriSyo
2rpDxF+t3KKOHWTzsbjoas6XkrkT95gZqu2Ip3uLacMkF4XuDKkkA8ctgoGSOU4Y6y9hPUJXQMfp
EKpZ9H1xmMCUYKU2Zb4dsBasgdV2TxbYq9fECgTaasaGt30qezhORn0cXJurWhPcOvJ4PwNW7W/Y
GH/RCjIm2TsT5EU91sBPy7C7EHsJsYzG+HEKDHlGXG7eZ6bb/RiYan2ZsH82X8dO5MM9o80wOndM
RZEOZeW6btRna5rDexSI4SZbwOSUguNl6DAo5CCTBkYhp761jVulOnfbWjaS8ckrvucdvPlmiQFm
kGbdpwkiDjw2IQKW2L0L6sChWUCVvyKA5n1U69U3Hl3iFfW/VW7iXhj3MqucjSd7veXj8lBUuOOp
bovyS9J3xI1WNSjsGie7UEBUqmEb4+zAwiJeTYbEqU7bizE58rPWqDi45yaFcrI1t7Dk43MbyejW
9qv+2nvq4Pe6Q2yJPj0WxECzRqpHedFxJ3mHS4ce4xbfAEXq2aBOxg1CUmsvCGkvtF8drNz8FLKn
X0W5SzarVUnAsl22cUdI5GY9cB1Y5KrGI7SEyA7CeYmrZg7p8gjfYRAWMAas2r7HbuPe+YiRHiuF
+hz8P+xmgryRrs8jM7JuuFYqc1Z1Hz27ojHPpTJQ+tuomaJyQpbTFcVjklaww1PKj53F4oXMnjwl
A1bQZvYdC2/QNzE6nFER8ICG9UnQhZ+n1hafQDlzQBHFeuUEGkBz079vuiK4tzuSEOuyR+PfWbI+
w9sjGckp8gGjQ6vxOJTkMcS6Mk+9THvY+67YqBDBTpf6lyqLpmfRgkGFv9+/xH38OcW0tHbIjaCg
GIfoeSC/eOW1Y8cTt7VPQM3HwygiqM9B7O/c3uV76ECh4pcpBGg73+tdtZuy2OFOgF+xrken2cmk
5+mIbBlijFfk+1pL/6UOeONDPapHEpk9lkNNmG55HMLjT9tk0yyMLj8MV8QdmQ9xyGZkpVLWG/MU
tedKTtJGlTr1Z+YrMOItayQinPOU+HaWMKQrOQMRjr37A4Cu3hKd4MyHOOhyEj295hCoAD37UloR
asxsYJiY47NCqdZ5kbqgxBrWOGSZIL33+6vGubsJp7xbT0MzsKnxrDMaiOFmbv3afub5ll27MrcB
zhfBWNyBLLDXbeZUD30xRu5DjixrXjsGdNuhI+LAL7V8y0xLRLvALWGhDYJaMHPN7DbiIQtdfLyU
GZQcsnCDkamNH963lAFXZrc1Jy+iDCQ3Q1ltZjulxpLBa9Sb1cMc6hTHSxTDRe+ni9M6zk0DB1ex
M2uMTV85/cmu8u48ms2098tkvDOdrn2KdXEC2nKufbhMDTlhsPGq9hv6ULEfukadzMEJ9yryXyjU
9M5r1YbkM3mfDhO5UM6QZawLxiLKTwjatLlLgnlm1CIBCK+ZwVek91nu/NDbon4bsyKHbogSZsA7
QlqwXfZ8IDZUnqwn0+/bNIztnUHkEbkrs0q2UY2A/Q213FPdT2XmrRQjktDaFwaH2zEcccvEtvdQ
mfmnGoZxfEY17oUXuxRfO71k8EFpgyrHtUBWWRLyPaekV/pZGnsPAVlz4lNS8G9sGFVWhnfYShoS
LSFQGDmrNf1pjskdl7byI+8usurmjqffsSt4guq/sZx+GD6ic7WhdwVQsphjSsZ/Pw8f2Y71kxVR
1yLGlkdt04k6SWw9zZPX/hEo8++s8c7PxlNoobgxSdaBM+AJSanwQTYAQ3NyHdEC/i1UcOliSne2
s87XzOjYelhV/y0mJULeRIPf20elXBubRGsacXFNnTTn5OPG3rpNKdUtg0zzpsC8UZ9IjQxehhi/
3JCh8QRlWYaUbYXb/iEiYQc09LKbHy1cFwolWaYOSd9TZpKk97VyBt09Ihdz2t2MchBkeol3Vn6Z
6ScIhiZLrFhHhOBQ60f0IhknxhM+h/pVIzP/g0um/OED7Xu0ScdtV13T8uch6NavopDjeInojUhv
LHh0rzzTCJFDtn27C1Iahz3uI3WY+IPqVla16e5VbOLAY4Ndvb73woXb/B0K4Wc7+fIdQNRl0+Mz
ARcMZz586RkVcui2ojo40+L7Ja6W3qA3c9q1v0ze7/70rv6fsi/uqqTs2v/3f5cf9FdH6/sLodmm
DMBjBYDt56sLtqo0CIWoDkBU+IprH/NaVzZ8P9x78mubEClBb7hE8M48ZV//01f3BZLxgGk+ym42
+z+/em1MJoF0Y3VQaW09uZrM0qRZbKIl+bAk/vKqbufRBBi6oG37/YubLCU+vHcfQ7kAYmdiefnl
vcOSN0L2/9XhT2PpoKNeXr2ssZ4wndA2S9PlzSMMrc6o+KhRhSp7Gr8y8vLFsmk+/e94838y3uRg
81mp/GZhhFWh/5ZNP6+M3v/SP8ebPpFpTD5IRFksBtZ/uxb84B8OVgaeHH/ijP/iWmC4aUpwof96
uIk6arkiCUxzhcnf+o8WSB8uNFAm2CaW0apNWK9lfdgfMfOMlT+H0Wkw0UuubVIk72mOZkb4ZbdP
GtTig3hLDQ2hrpFA6FlPBg+UyN1B8UTf243Z7KF0CfGnAvDf2v4diwHuT/eAz8iJ05xNGZo4E93Z
z3fgiC8V6YbvHr2BqIPbABnvrT+7rLLYATnZyuyrx8SUhtwmKlx1lMNElg8oqpBbh3/4ZWnet6jP
GrWtaSO8TzOL4pspZhHPPqo1X4s47ly1zYd6pnF0DX+TO4TiLphdvzU20u0M/6AzamwpsrKLNyZt
YTYiQMU4+hxPQ7ScA0RfrwMnbx78sM2njfRaOgQAgcHJV725gBTT7aiCJ5ZXMba/QPv23Wy6PU17
na+0agoGcDnhQatep81bMRXigchqSpDhvRxJYhhXYLSc0dwNKCLyU0dFhHTkvZRJe5vggIaubqlz
ShW+jGFk7FUyq1MTpea+7+32WyJidRsUzrhx6cmh5Z/qym2fvPd6Khinvdf2HREc8XAaDXQmiTdT
guVQb24aaU+XkgINuVaG0G2p2gzKN7HUcQaOREo67PSfAWFQ6CGu0lcDet/9/F4IevHUbnUy8Bjz
5kfRRzmqsj7BgRZQRGIUNqOdnxnyTbXEkQR13K5Ghv4zi0eRuA/Cz+qHgQQbdAZgr51h9qhYbWVm
VwjFrf2cRjgSRxLGb+e52SKTt3ZNkGssrDRCJRG0x9GtnT2U/XJX07tna1O5/ZoWxV2ibM3DaIf1
liADY2XPggwggfUXF4Nem03k3vOpN2diw9QuBSx7ikw7OAWm659iU+TRJixF/rnuzPap8pDNNxre
C6ZMA7NGm8w3No6yiz0I7w/EE+5Ohl2Dko53ryzmz/k0qEUH05FJhwhiNzcaaU6d1fHXjMue2GI1
rnGqY9lhqfUgPHj2VH/D2dFtv81lEuxlE+dbEocwKmoiuuYS+2fcob3qBVKgSCVIg3KFV3enEThP
67mR7meHH7ImHotVoR/0W8JAzK9WlMakw0zTd6uJwmtT0LX40LYPspZgTekA3FcWjbOCQR6bR2tw
U7WptD3F67nzygl3OEP5lee0rc/0qvAsKJXAElbUTtMmj/KI2XkbGk/O2AoPkHHeHQO6pHNQO5XD
9kSgciL6ol0VZh5fIhT25zGm67cl0VlridAxbSF655PlpKvSD+W3Qkt6uAQ9zdOs6/IS5CSjEJzR
ZFcHRis5xKg1LT9Z7q54QTxHrFOHPYp9um8sGPreK0Xi7L2sco9Zp56DWM9v3jCP21C38hi4DNew
0+BQqk0iwjgJ9esQY/VZ1b5LrF4RzaXJMEVlC7641BNxLcr7UoZe0G+cRhGZV5GWM9zA/WTWbKIV
X5EZx4zMZIZTXBZAhbVCxDkcq8hlOoHMHadUipTpFn2RS+eVRNYtSE9971KqIk0v44GNe9nmt8z4
CQ2y/DjFCTVUBqp+hgMbpCLujctxcC5iLOSrPsyLF/a8zUPS2x3TJHYKVzKzm4vRsJ5AqgoDk06j
evLYEDNg6BO5EQst0+UaJcloYWgOjHmv2qLTTyydPdcLa9NfqJvRhPYOkySa/3cop9Nm2TcoIKA6
k3dsJ9Ye965Nptz4vBAWFi4jjE/LXnCf3jv6M6oZ++3kQgRVs92cWCnoV6LC4MAu5FCzgyGK8WIz
G65B0MpCGBXvsNFu4Y7GwQC3XQ/qEdkeWNKQougeNpH1qRoKxK3TWCAVVm10J6WEKz6gC8N9TY7x
l4oc5mIlTejxe7XwUBnBZ1/jBrMteJNxuHYwaZkBm9qJV5PtA9HL0PHfGuPCWXWGlpcj7234wfke
PARGrHeNRyaVawS8RBSI+cL4wt6lk50eVcbostHwXTkbxmO6MF+Hhf46ZFx0nPPc5Bm0w9UkqoX3
CA9lHbAexwyzMGTNd5wsVJUFLdtCmQXniBqfPrc/d+Cs3r82Erzjc4FYAtOQzZscTG/bxu43OFMa
rRNypqwZ7Rd4oUASmCjcBTZO4AzsrdVANlsFTmbfjkZ9SUOO/tnJL9HkhzBxq2Pg9QVWcmMkvrgw
Nr4g6bOuZXozobDaS3QR/IV5tG4JUgfnqhc0r8MWZW1ZvbUp4gk+p+IfiS+ML+mC9lVsC8/SaWS+
busY9K8TDN+GBQdMnqu3UUU17pe65C1fsMFcpY69lu80YVSZkIUnRp+Xllw+7Oi+rc62v4CKHRsF
4tpsZ08uisFJbgCYBvZuYrSFcX7uxYubdl25bRbksewW+vH0TkJmgAcVOaWVnIlrWGjJfuxppEJs
XPYorOEpE9ujXomDzV7YT/N1kTMm0+HWIOH5YRLuYzaGzj59pzTbUgF0LdvYvrbvHOdFlXQbZiU4
0i6uvkwL8LnrQT/DQub7IpsOIrRhp+UX22kKfibAaMtEI4pNDy4pMJzi6jeMvFuOM+6iBTgdvbOn
qbtQN+c+0UYrZjzZV7YQdMQm+JXJtGEHp0F9SqHnelj0fAOjHhxnJLF5iODOgKr+oGPR3VRpOt1L
10yAzw7C3ritiROPDaSx69v2gT6fhzX7+StxmODXKm6xS4If19kAswRhqWXC1skpJKRZevRNiA3t
G4zX5s1H+8zqczaCkydbQg3x0BL2WqRVsJ3MmWEcs6j56Keuh2W/6t1LV4hZruokR644GrPHNC9N
h0tjztjnIflEqOVLueyCg1R9stg3GPcDQjq573no33PXzpBVuAbCbVAhux9SJmdrSYhncyBAVI6o
ZcMY+aInqb+q3PYfx9GUm6rxyHCVeDPPvso4aONgSXqr3Dy9snphjcXRXoAF9scXCAHNg2lr70sT
+um+cuEIL4kgxjcJhezkV15T7ptWYa81okLYq9iceWQ0XtzvE5wBd1YCFBlZIhGRgB9Iey2FTNa0
0OLIZj0X67IajFVr90w/RxjLdnd2/cnCRvq/bd3/qK0LcLH8rq27VH3S/gKv//Nv/Vdf5/8D/d5f
sJv/LVsJiLCBqkGMje/ibXlXtPyXbMX+B52MRVq1zzQysALc8P+UrVj8wIDOEQc7ixhKo/9IGmh/
mNOYJjc4XnT88nSK3i9EvmRSuq8SUx0dLlwfx4BhPoi4ma/+kNS7qkl9cv1qT7y1hhc+eXFASmBR
hicD4Nap5fmPa8UzL5VwS5gW87A8U3LEudTrTz5D6I0XE6KxrUQXrM04HW/N0ui/p8zSyE2J8hdp
4WasCz8hsg8hXCUkuXCl5Q0b1bDEMyOh9L4rjPnAOeQ+9mU//g2088N4kk+AmSQDUT4GPtNfMG4p
xRqNal0fKTVBg4ZtsKdmCdZW1y3vi9/7L5fI3a8Dqw/TyffXQ41pS4kG1EPI/nPDahm4waMsq4/a
UPZqjPK3xejKipPP4Pev9CE2fXklz2Y0hI7UYbTwkbc64xQEwuTmEAXo/SyObypJkihBFSWPAxjG
/RSn4cPvX/RfvL1FiMW8gIsJstry//+Fb5AKCyI41ecR08ZEyG8PgLmFhOBs4AMRdf2fvxryLsZv
pi/RcX34MKPA10lZpIjJhXaya6mKeTe6EAJu+zz4c7r1b2cNH3iSzvJ5ojDjRTx7Qcp+nGmO5IPG
ZLEnxyYec1zVEF0AejVFtfGVieN/isfbnnb+ottsOBDc2tXbpHXb//g9L/IyZqrgDhfZ24eZY262
3lT0VIxNv6j4edC3GzcKw6fArQGc//4D/vUact5JnQx/wF8wbPz561Q0yjY4pvRYm/N8X/mKlZzB
HVyj2YgJDE1wSHtlkPl/87q/XkY4C13TpFF2GYmJ5dz6y2WURalOIrdOj6VuBopyvk3UKlqznyeK
9/fv8cNrSca2GOiXORpfr8nk/+fXkomhzSEOkmNCP79pxonUnlqo6RxN2n7+/Wt9OG/fX8sxF1wl
uXsS5+XPr5UWHT0KtdtxnlgpbSqqhVOe2MM/Mdr/9mL9OBZb3hPyRmgmHDJcrtbPr9O7eavcakzI
NHaGlGqGfmIlpxLD82A7j3ECeo0EsI7o5Jl9Vril04r/9A/829/hw7WzvFcwDRx0prtQmD9eOzRn
WdI4Hb/D0CLnNoeGecNsRNfQnopTFfm0s649/c15/v4R/rQRYH7KEbSgRxG7/yLEHCKX6i70SJzE
ovVJpW5xYtMy3dSoqPcKPR37E6OCUqaBXXrrkPXUcNRuOf4BxaRR32qAI6csLAH+L4p3IIv8Y06N
+99fCf/q93T4YhBSAuWG1f3h1sow9+jZM4wDhlr3bZp6qdagDWmzUHRpFzk3LRgsRMPzqMI1SgXs
PstiMQyPfVbJc9AF4ZGME/smMNzW2xF3X6WbKg68Yf/73/XXq3ZZc9g4Ehwqkl/8AyIoGQTkOiHr
W0wZvkF/zOhd2m77+9f59U78c6FBFwLL0Pv4bEwMiw/FaBP4P9V8D1gTIVqJKOOMwtx5/P1rfTzO
uTzR/iL95enoMCtfJvh/PWImv3VaOaYc54gcNpEfDhs4AP0651YBy4A4tx71dDbRRb0ayMr2tDTd
33ywpnjfRv58ufo25gyUwBQF/DofHmG5qg2LOyM8eD3arKOXWxym4Nrs+hj19XyPSUG8OXFIvmvS
k4s81XEa8e8Z/jC3EA7KkiE8BX0/3WH6tPpV26Q1IW1515MinxXzNY9bOD9JYz3MuR3+GIigePGn
HJhlrkZYOo1yF2hDdrIK3zkPSnDgAlqwHhxkuI+skMShg3t6iUs5gaasE0S+oLvupyi0YeIxcGJN
KrqvOezdt9mgjMNSQpOMCiz8UWDYqk9l0YCuKAEBHYjAkS2jUnQZK9tTS41QZbglyQaTX+G7mt/Y
BtrP2rbrZjViqyIGHrTWj3zoJLjXbrRjomXT+BrZ3NnS4Wgx1ZC89TGHd9VGzg8my76FHI+ykXZM
+NFaJ0HUE77tyr2WgmKo9Mb2D1QdFuC/xgMFjZCJXXvK9cbdH2W7rAp4+bpWxr1vtZydou2915l8
js2YBdHVW/5uS6NL6JFDLjmuthbDIeaFp6CypyvPmfylaSZ9+/7xhq7uthbkxvsaRWdGdreXx8fQ
jFz7ZIkivgLzK8iDn+OUSfP7aQWeDUvlzAmFAMr4UlYZV2QlRlMA6MWLDcuWz24ifbpFZy7iJwkl
/VOvRG7g7hXlnZ1Z3oLz4OfoeDGid0SatI2XvCFL1+UqVGqKSHANFiucw0OBLB372UcJB8/d4rMt
bCt5y6PC2pngXb4yZloIx06bg2NLivnegXMMSSJT450YmvE2mfBcoJ8yky+523E0kVfxYk4CjZm9
XIeFrsKT3yO2QJvsd1jSR5MCBnnKvCsH4jVXXtHN10hPeYjCNsFe37XDfF84BoujGcv/BkkQcYYp
b4ApcKrncN1ygW0Rb9dfYx0Jdi0+V6+TyfFOhcCsDn1Mx0BUh/HkgtpZYpfkdI2MPD1lfr4NZgZ1
SG3G28rIsVKmTPsjjVUR76KznoxK3UNfTI7CV+WZ5Ylcw1oiaJHIxatpl/Opb4R7wBEQPkWdt63k
kpzkltnCO2WtHzrebTEDKQUMuW7KcETDldqvhNsB5ZQFHCmEc3BJ7I0wRlCZ9HxrE3/SLhirYi1V
SfI1n6r1EiTDbYLm6pSawS6O4SBBsqpO7OvYthg9QTQFvMWm4G3lma/WJJPnm2noerSluEw7R74q
dk5X0pluFcLExe05bobJB3caWFgOmuTZDV10nm1tnXOwe6LPnHXdkTqYBYVAEGaiuJqFi72HzMIk
iB/aeHoLautr3RvtNjUKezO54IIsZk5HQ/ifsUKG6LvsGq3i6PNUQ8r4ZWFPzzZwhcFKbmI3IY9F
uk/DEJ6r0os+d5i+SGWcxlOcFxzAcqmRCmu6cRPbvhKz09ybCSABY3DI4ZzdS+Y1k1+vZJF6JDst
h0jUfm9EVh8ms0pJ08YpgQQtstOTWUnQu6EReZfewXnAWAcpHPNea352UIjuoGaG/bYbrOCMRKO5
pVCS8Ua7y+LME/mzqqfomZGlfpwqh/qhams/WuGonq4ZAOhtWOBfk6i9/0iLRB3H3B2PDIvRK4dU
0VcViQf0r/rB09O0tee+3y7PHzBGVT3E66RuCkQ4DAU97rT8yMqSUsDKIHGriVok81lWZaXbrhE2
JxxFCG0JzOaJ4EWBd6hTWh9MVtmmoMzbYXRg1qUHRrqqtorbVnQveF6bjcmi7UY2s59CMKx8SAGg
6dMdO00ASjVuc+JSnTvRj+0OVXv0qUsjfbb7cdMloT6luhcYwn0dfLHTkbB4p7Rakhg4J49loOIT
9B4iqiztt4d5KLgwU2oHWoTcuM8n5W2LSZF9DkgInOTw2svS/9HJEQaWizj8ySoc79Oo52DeC4f4
hqnXwMiqnnqsHJtDTazFzWg0AMlzNlV2VdVro2u8Ax10cAhGEz1lbfbqe235/rbW6XRqOhvpnBTX
ANt2vpaBeWGOXFLClB4Ayjy4z8MmZLxqhzbNP0o8xhTKfAIJzPShy4MTXypxWw4cOx7CCwHSGCQg
ZNHeex3K2BFoyMavyEf3XS4BOFkEboWRs9ceedIuAB08y4l8zoiXu4u61ia/ykyPeO2tK59gsrGL
Yd0MobkfHIcLOyivLuODdVgEFtDs3Dkw3bcvQURimqpn/O5OY24KX1f7XMz1Lkes97XveEscNM16
aFnyrYGfL8q70PH38VBa+IP1gvVow+ilFKN90wu/uhVzSNkf4Dta1a2RltspMypJjt6AYSIrvVcH
VsYTby0CBOH4FSn0uLYnNGzfO9rxCyL0HvumMULJqANW6uyzeabLQKtlMunc0LFjhsQJSANgVqcc
8jN3FzBonRb5Xe063a2P9+ZgNy3o1wQwcjHO6qj9EgWlGfrnCqbmNe1xJMpoKN6yku3Jlqzh5pOE
D7hz3TT7EThFEi4g1epIThWzpDRXL15bfyn40VvVVKwPAme2WCKE8/BVsJIgZo3khWOE8C7j4Sqg
qsYlOfApMX1mOCVLHvGWbzzZZoX1TRtBjX2xDmHyBTak4CiarqzvqjfSUYfTPKZsOwKegQxg5/3k
QGFj8dbdmWJo31JoK6e0yXlqcAiod+CG9AieeO5EX3qIERE2yZWQ5Rj/iA0i2rqEEGhu7K6kTeqM
H40bl4j9ausm0U7/bGCIeZMq8ZFGBqpcLVmA+WYUs8/g24Ho6BVAOYryANh5OrFvDcChu8OnqYOW
JbKi2Rj+QIJh2iybS52Za6ooBA/W5G26vGGqga8A6GE+okOV3XiQZSquUsN7zTPNM4NV1lSs0X+7
LtVlFfcrM23Ggxku4EFFeuGmk1BSeGzN0aNvp9a0Hh0LjiIKUoHPlyopIyyS06edjScia8UuAGO0
rXko7FFSdqea6OtvNb3Rsh3JN6VR8CkoP/kSWsulzERJXGOvBhXjsf0+uMKGgu9Y9lfDqo0fFtKP
S+iTJ+aUc7o2K37sKMfg2YS3vbJ6R6GGlwnlpAjg1iTPFMYhGBqQIkC2Hlz7JWJnSxIDx2uYh1xU
xYtwSrESvvHgDSNUcK+c17itdzhQXTTT0LtA2xWrcdEre14cA5fHueDTYwPVQmUZjMlbllskzxr0
yauerAoeldEBw4S16139HZhysKeXl0QrW8EuA1SKL8c9WS2B3iawgFXh9Ds/CoBT+xaEj5DLWaSj
eQZvvwcrAtOSHxxXvb+HCJGhWp5yrFjJ+Ni4Vry28Bte0f3+MGrWDMTvlksIAZgKBrvblmnWKQE0
fAgE4wFrHCbuZ9XvydQQb1mHyYQen6cOhdBJ9pXctkHS7ArdQVDsxvSSkRGeuTCybQquNU21i0t5
vNXIklaxHN2Do5p4LYrBpzWpN3nvw6ijFLwbzRZISp5i+u3a750yqm2NqWhvuiB4iib4oiawTWqq
3XNXMzuYWXwQQnkP1vRrAhKnCmOyw/vghqzDU2E0r7qYb/ssPAE3e65VeOXIZWAEku0M7OVH2kQv
JNM8eFa5r6mm18ATvgYiwSSdMaT0uuCNGKl2PavFxGyYznOVQ6EQlfU2ghU5kWTMIR9bx9xVUIQt
sUv7GgWCp6Hzud+AYNQrC5V2tHIMOoJI9/2n2Z6/jUNyBNaB6ASEjV5PwRR9EniQZzhqfnZCv0M8
LLSUpMLFY87boUk+j6iFD4TaX5zmWfhDjzCoCbZxmzx6dhQfPE2wuGqG/rNhKX87aoRWAz3MpUdr
fEBVsNzmkzg55IB/dltZslBqXH/Txlodk8ZlPIqkmnbCC+JxX2mTEhqNggRs5844Ah1D7WJyhhzL
Df4QLtuzk1GjJmcXHLS+2FuDpe0z22+w7GTYDbDdLbX8PKvJ0q8I/l3N4AKtGPLYjiva0xnrX6aa
Ml3IMbm5M1tM5KuMeujgQT8ybrq+85JNa1RwvAwcZ0hBNC1nFiRr1Vvhq0928w9SEbgBeVVWDA4a
CEUpQiO1sfyKtijisu83FccLc6ZlpzFVffjaw+vAggGFB4+pQ0LjPN40PONe/CacrrhV6ZITz9h2
U+OKm9RwkmHbodO+L3qPY0ljqcGYs3QnZjIO39PZ0repO5kXgadxZ0YqO8WZDl8j4rQdjBae+UA+
Sbd1HWKrmXchjKsq7TrXLh6Wljfoqmkd48v71GBH3Pi54Yp9jWPpSG3Pjzbc0iBclAad9SwSO88k
PUPAxf7i5oW1SRTl30rG9Z2jSPyFQXosa9adM4/8o5W1PEhbOzzZscNQAPjB1e89ZgTLpub99YZa
GtsJ5cgxxNOzp08AZ+vJ4vP7Hwn8wnoQLm0/GKRgj9N5Plh2Vn9ti44ebFQWUwLfxo02U/YYNJvs
eubSfQwyPkx4COBl4q7ZvQ+K63xkjTJWPtQt5sY5ClixSpI42BsBv2IR6+zkzl25d+GifKrA/h8t
HLjkucfjjCqPpDYU6+bnohd86yW2m2OoR3VUTjneZSP17mzE4gDdab6O9TR161HwvmTBLLx2aPsa
8qWqNVydZk+pRm/f97DEN0MWAhtLSD0hcoJ7o+5RC4cC1EUlB6c5ZqEoCq5/MRuXoIrqrwz/iPfK
UiaKPr5WpVoosXnQMZLBjE04QDRXuy7TWl5yTFk3YNuc8/9n7zy24ziyLfovb55caSLSDN6kfBUc
AZBwk1wgSKT3Gem+/u2A1GoSVJOve9yTltQSWKg0EXHvPWcfiDdMyBZJ8ypcstPbc2ck5bIjBMvg
+N/nd3g4l+u477RPbzL07xdDSjYYHtMUocy6zpW+JrliykZS/DX3arok4oDLRpNyLax6ucBzU+4r
3YrrVLlceHMIGDdHh1xVybKDs7Nc9EIbOoNB/4F56t5GdmBsg3jwN5Aa6Od7NXCo0jMfCpMfQYHQ
Hr1S/9uq52ohFeeBtRxvvhj4g7YIvECLNaNhPsRYEtNN1mcBaD6e+9jgeG159FkJxqTgtwAyvy6W
oKmU8jQ5C39oOhnVM63EEnpWaQ+fexvMRGCN4WmIw+o5jM3p44zWrV4ZMa+wcBSzybEPT2FtVc+Z
1yEKayaD4Bko+SaqgTy0bigO+IYlElEFuzjKOAGjXdiTVm+fU7e0932gL29h5tkJ89ByMQCduhkz
bV/XLywGzPhrsRT1c4OpF6u36oZT3s/hsaflWqyUb3TPOHTWkUlHrm/4uaBNsjMW3y9KwjaLrYTS
o69fStTaAJlDf98NbXgye+5ODzbovpl4A0M1B3QsSoyI7dBvo8qdLxxa4Bc1lufHdkTLul7cxTrL
I9u6AgwUnmTu8JvrTDASQ1gO96YjaX4wFvU3Uj8FY01rTtaSlgIwGlJSfMR9RAcpnhJvMb9EZlrD
kPUN4IdxzTtdtRKGItUpCkDWx0BwpchZNT4tFASvXkiQxiro9TPYati/J+vwhMgMt7RPtunB8AjK
8XyPss934+Gb71In4z+zpoeuSqanafCZQnUcyFtaqXUECJD0pJVdp8Qnd0N5GY+9+pRg7/1aDyJ8
TaoJ9bCM83kVjexMIoGpN0tvxlYMMPk4BE34mLpSIlxvIRlvvIoG9yavk2r+o/38X+DRb/Actsk0
6rvu+ea5f/6Trn/5XHz73/+5eOb891x+/V6//ucP/RPPgZjBM5kNCK1K+C561As+MN6QaNE1LBSJ
+/d0Ds+mFOdkC9lDA0P/kjk4HnmlQDBRw3vCoz3u/DsC9nczfj6eB5zjBRFxAT6J9xO+0lRpW8TZ
cvAiSxKwNojyPJqwCZJBOqyjSMrfjN5/GpiYJjAQtB14yUhVfe9KoW8QI7l158M0pe21aQzD2nWJ
H/3uJvyNlOCnIR9fSWsWwEhhrfpJlt/Ljr4rIRiHuSeEcrSn5jqrWrQEqJa2pjESedMBqyPm27jp
RuAev/54RASMSH6YXTDmN2094/NtLvJPU0Y1s1zOXg+SzsU3NY3kyeUee/IgpA/FOW5PELWxIM3M
OQGq0mXRXYzEAJPIOnZLIwgeY0W5doHsS3MNMCRzoBizHZ5q/lvCd0BWOLkBG2GqUzZKGXYskr0/
z69NP2c3TurTCZx8bJCCjKjQcxtaNmCXQgJA9np8kKzqyCI7W6ciNCtmh8vBbPC+AJ6tL1tK4E/U
PNPH3lHhaSRk4RkLUWKCqxzm1xjn324gb/sO6OG879KpPA8tLHRtCCEWFKpdAmAwq6c4AVSAWoUf
HKckOO9Y77fMtsObYKCrvRm62qyOXCrt80IUYuH5IqdxDwear2l6nY3APLE/zdXM6jpV8ZVsFmK2
BMQGNKTUvbWXtNdVPqC5GzzcCWkPzbpzY8Y4+P8PnFnGDcKO9pQpu7nmvBaeFuVNe7xd+bEhEm5r
Of1wl1KI3TXp4t5yd0jZRpuxLW0avgqY/MtM2vk68iyeobGcP8d9WD2iE+fONHVpHtwx4B0a2dic
nhg4F039AdL3/DqqGs9ty4/MZtvdu9DpzsOJ4Jkm6q1PiibVfdqP5flUVcF5UfhcEXBUIqVxO5L/
7arFJLUJm3xXwyUdy8He0lLLbmo3DlaKMck6tav2RYT8Y5QhalpHqb1EB5pPHZhJ1aBB5XX2jX7e
u4nKj4TK15ezjqObyJaPNwAvWhipLsIUotAYsC00kD2aV3vDCrMbrP4Zzbq4uUR1oVWD0fAtM1Hj
lX2f7YrcJASGHtZTMjXDXQhJ4SJoBv4oR0NIsR2srIlvHIxGfRkC01q7RiOvjMgc6DjyXVyRBsz0
4mKNqZRHcYjL4RvT8RmCpi2uIsGdCIfAh9xfz5uC8pEUANpTr0Qo1s90KeUaPWJKsxY4ScmINwxv
XIzrLxIN8UU5xvNnG4PZns5qhpi/yXb04vqvZgqZBpX1CE04p1YxuLZdxH0ETsal1o9oXlLTzHgl
gKTi0qQ5wJ0QbjXvAX3Pr2gcIbFEXnjKu+xxxFTIILElyMN/pfDm+JUYBdB/si5tKF3yyaT9oF0e
6i6yeTZXtg7GtU1KACHyJwKZBnqHOO/xRPJQ6iPRFHOjXM/od2Ej6quaAcFV0I/ySs2h9alMAHUo
6VZPwJ55Wj1KrtYOqyenkPNZSrzc7eTrAYABonmNAbl6jjialOvEgQaKHTrTYY7Zzo95CTD/GjfT
XJf9ZiIN4QK4Y3dP6xNtLtQdZiKaiWuRynCa8hR75Wgmh76CSrGewinZyylBHADHndtEcJanh1jN
g5VkwXlqziA9CH1pLnsCmH373s8CK3Mfhwpj/kvSKvGYWABCosPgLKU4JP1ilFuH+FV1MTdjKE8w
A5S4cTIaAQ3oms+WTz0DpJ2sFAsoDDqjxd3xHEpaJigDmT5MPUuTKi9VxZyg5wk7CSP72JsduR9m
fmNIdQlguuC7e/J6oWhaSY/ebysjesghptaGsZPHSxTZS3ws7Oxzh9Rqi+xXbZWYvyQ+E0kxqK/A
Q4qjUUYvSBTiYwxedlVaqj6v0BlvczlMtFaJ9bSSrtlGSXc29U24w3NhnciVCjYWff917skInkGU
XIqFARw9VXDOLRWSm/onIwN9nORNSSxnEDZHZEjYL4yJfpgZyVVBLB8NoTx/jWpyBFYOTPm96sS8
hud2M5Oms7ULIzhL46i+6Nx03LkxL2yTFtZZMofTVgV+hOCGG2lbg3k0aeEfCo+qpu4df1uNBvh+
HeIwlNBjY9Or17ZRmGejTIKDiqxbpyA/w8W0dW6VgZNvba79S1ePo7uWTWAsoEy4h5hHenjBdYIS
wxoZ2Ib0Yzo6daVtqmM0BkT7ghqnjRxqyH7YvTjVqPaRjNjz2MD93RCzzREh02PSd5sbtIrWyuqz
bhfROUBrnEFZCfzpyUfSsyIBYDojlm6AhJpljwFWUFjEkzvvGRbSZ/JACW/QQMRrbxAOJ0SnueZ0
RtsSfrF3rFlfzc3MIgKyNavtblXzXl2IvAPvsYQLnjTTPtpT3W2cOOat6rYUVg1RijyBdJNBCbvt
9HmBCbJugQas/a48jPnGGYyKRrC7PNe5KY/2XCyf6rSuCM3sgsO0yOBYqHD+mGTOshlC1ZwyrC94
mXPS+9xsWOWExTAYc8S114mMw8FsKWxKY7Eya3/XgOHeGnpkPUK22pBenz54bgSvyJxH3FPzsFLB
YOwwPVW05Yrr3DLYyyk3jkni0NQWw7CJjAiejx9Z+zzhiXediuDFYUILPobiogqAwALNNW4QG/iX
VrPMJy0SzZmSa/BM48KgEcBoYk2lCd4ANWLUsJpcwgMpRJxpJIp1rOOCiUwSu+1Zrlk3Chm6wP+k
ETi2puHEb2Ac0Bnmt7ooSIkTXulOGzM1h+OCC2ZdF0a7xzUtsYGrhIG5xvOIPupeCid1GUF3YlgI
2SVqSD4Gg2kexjgjsxKHCI05Y4ITpokRX6rUqtZ9PupzQd1cT4S1btwG0sLWxwNzhtErh74+eykJ
DwRcHoHMtudB0wEWAeUFdgV0dHKY8FR1RK9U8mq2w+QA463+YtfUxswY50zfGwo/fURKU4d9SKsU
UtlhuwJjy+Jc9199hojAQ0Yb2pSZdWw4Navwa5nntBtmI7ypmaTyDiC/OPdCswbfInW5GSfk5aAk
JpEwMW6Mqq75uokDihhBvb+JALGuCw55MYbMCRpDrZZ6C4G/ubQWdudZcSr84/DVJLb1KSX67isY
ptTf2JK8ipVFqDE0sHm2txxD3dsJE0AHvL1pyq2N9WaTxnZ+RKdVnoO6Xg7C7NCiVCOLcZtCbCpq
xiabWHZs7kFRGTdlFKi7BDrNVVRw0iilW19Gy9tvETQPDk6lZAUJWi/KCBte4Zb4DNU9jicwLayP
LIPlV/h81bAx0LOxa6PxcSMWIk18YlNDBrGPid+5ixOaGisLsnxJj72d9wAJ5jOS1vn+ahg3UcRe
XnHYeqTlTCbkrI+/gVs9ev2UHxnHmCsnguzmF9P86s91sp+WsEIWkwQ0PEc0GLMMNRgZCsUxw9Lw
Oxnc39UQWiCo4YkI9jTX8XsZFgOPrIoioz9Eht2cwoDFkOOwV64bSGLXjKg53juNvxm4MU/d3Pqb
ciy52KqXvyto3kd6U8L88Zsg2KCh5QXv1JmqAn5In6I/iIST/9pdlLzyXMKZIhBVJ9jbDIkCrmwf
0aXyoqrAcSidA73XpygseTBL7GmdM5D6ONbNg1JCXA2JPX0eOXHvfl19WRTHPxVfOlgdlacMXBgE
P1443/MzbzCc7mDAaloNHV3YueZFMwkpvTIA2m/YinjArIEnPus7f2OyT+lJekV+Kedmj4nnbySf
b5rOHytCvFcIv/Uv5SGsf6dmi1TDM5JE3aEoHKaJAY3eTeerhhQcY9i3rYo3LM3Ldibnh6m74gSV
1hSvXqxfUzFkN+komtNbVKUKZfUVj4937ROSug36ZjmERltBcu2lsfn15UTO/dP1RC3v07ygqCby
7734kGAjpCrz2B6mhj0NI1kNj70ARlwhX+FakrsZgGR5RYU5HFBdRjvDsp/9tL4fYc5tE2BDW0OO
0UbVRXUxtLZ4HOq6vEgWJzszzcJ5skUWTxd1VJfDWRvHPi14K9tg6ll2CQ3sfcFScoiCRF6ZFgAv
nEGcV3NyszlAMr6YnPlMxJzm20aNm0qvMLZQxs0QIeAz6JghtotMubJLIbAqd6yxrkD+340VcnzF
AkaHlTM7xTJ1SZTxH8Hz5Qlp0Xgh2tBndRjjzTWoGb2mBPrYnnGgxxSO6Qmv9a1gFrC1pxDQMwiW
81QxVhmQ362jIR7utLg3xiRo50+tg3bw1BMMiisrHCMuUoIwhCzfftrKKItNyGaAMQ0Cn7BAkh5q
k+ItNnyh0r6rQgHDqgFtevTcJY+OuOsg5JO2lB1DDvThxuyw3azDxMU8u5KcuM+gwnRfCV4GTiWI
UrhpzTgFuU9DeVhFZYCvlUUYLhs8+b2Him5lzBzyKafNA9U3S6wvunvy6Rlrl8CvO4n4C+4RLfap
pXDzY1F/mVOV7dqkT/Zq4HRlZiNPJBOMfhOXrrrrk/zJa6kfEbbVj/6YO4BZZ6230dcuyBCCnJZF
m2RkbNy0qe0cLTaO64yArn2YxSx6eGZz8ib86hl8ZfUsCK/jvJ/b5DNN3E8HvOZHKlH/fG5MTKAj
Rb+bl919iTruHouaczQnVqNe13Yl9l4i73rcgGLJJ6aM+ah21hIVx7ZLqVpKz1lxdvKuC6dVd6aF
pJGefPUsu5Z5h6DCqi2qZzIYFnaAnvRfrHQ0lJomry8Z10H7DwWrSR+W/sbxeyqjUIjeW1dy4R3p
kDiQI2vxL3tzaV4qDSH1iwURIdXhSpIEeChj9kSST+jKYU8noTHQW2hcsFzK2aMBVNjNA0l+/rk1
0mbBCBqcR1bdnpLZK89dYNj7lg10D5lPriu/HO58wBirfpyTva87QJip68sioz/kJZTJPvnqr0wd
o2Wb+Ev9SG7cx2Hy6i/MHym3TUliWCkQF46xCzCPP7Q09MFZ/9aT0FouYgZ5MCoC3M9nmIZHS7+q
k17fTQLKN6gX6ifZTGo3tTC3Vqk52ls1JHRGdPGaTORIbOJJNNdm2XJnqpSjyNteXJekKehez4zB
lda6PvTS13GYhdJY5dvl3ny2RIwMpoHu2ttjyPCEg0RE3t9hUsZ8ISI6Hk43N9dvHR+CCnO+CmnS
rkXnpME4fyQ8IoG6zYEq98G/qhCX5Ft7wCCl60svGipbGo5cet3IWxJ/3mVo99djHL8CAZkvFl63
cj3NEYcRYKn52o/oXpn1lN00tZgwTDOmoE7hSKYqZpeNAn8Zlz23OBrx8E8L34hQO8i1pFFy6gcu
8AlaUEz7LzMRHSqEANg2aWfQuBu3ZcEbE02FvLLBnWFdMM2WxtfQoU0DjcwaljUPC35amF392LxE
ANm36N3mzyVeq1Vot/nR0M0V5Hwsa1T0TEZ1p0aPyFc+Rw30SkvCn1TYNHuahSXOsfj4t/7N2yY5
gdiiuRILhI3GN9Nc9HHZM7h9ecFhqelMAh/fHk0kNTtwCPmxJOv5xrTy8ryu7GzTAJA+R+bQPFQW
PTTG3/TUlD4rj8QXXw2CSovpEgTU1rC7r1UeVE9TxGGnNZvgfPRYZ6sx5hLGEouCWTrckIz07i2c
H1o5xH4fADAE5/p5blq9DHdh1aGbz+lIBonHmTdr+XE20fkswRD4KdZdb84lehegQHuyfB4Jsaju
q2oYxMFfjK48BOiIf/XzkwkKAFaiVe7ydULd/Xo73voBHdIoK7ObAn7ETssSN66Hlu9tb7B6WsCa
dn0FglT3nTQGwpDiilQYPPMEe/vnTcAxpJkz+xP692EdFAyxANaigKQcXsduan2qXfJqE8WNDGgQ
H+fcLM8XR5Xn0uYQCyeYzBqOh49dN7b1rl0qDuejxWqGbuxuHjkm1xn9OZOQl09I+VlsWcceKjB3
j/jjGNOGLPtvLcGhp2np24y8Ipj7TCs5fnasJvWaMifbaePDrqkm5Nc9xc4bCLl3HLqg4FdLkjmH
6glDNA3qkZ6xA7f0IAA7Hx23IbWb5vKWzZ6H522ZnTyuBp0jdN6A8++p6me0g3ah6wkk7yeQiaiY
adp8xorP4A04BBFYIC6uPLLOUfbxHmVI0u5Nd6ip8RyeNcMMb6aRfhn5ikVyLPHPn0aoos+eXiod
k4vSZk52tfg2HGA3kXS9kO86DZm9BJTxOkZLS3e67Jn3AiyyPjmNp76B9Zz2Pb86CtuMF5fsGo6X
eVV/6YqWI0fTLUQelLxkCQnrVwjPn4ZBctUwuDhHEBS8KkPGNehzk2poGJsHTiWpWKmJYe8KflfA
uUXJ5JK5MovsiKjkrqpCTpDzMG8GxQ2f/Wy5yGxa6m//+PZizgWB8SsDzeeLHNlT8ZqKY7n008fJ
NuZdEaeQv8eKFzrhVBl5GrQN9C+6ErVHbPoik+WidhcqstGbd1OXvSqxVC5KGwrYt0axlhIKm8p0
1KeAeYLHu0GkrPY0EvjGI4aNdDwoXzyiG4o3i57E9DRUtkoybiUpVfmnPgSU+3Zc/e+o8nejSsxd
FEL/GrX18VtZdnM+PL9LE7D/+MF/jCvFBzYYn/Gi77ET8Xf/TBMwP0hshxZzQtRN0tEF6T+iD+0P
/F96kggrG229ZCD3jzSB4IMHNISVjZIMHB34/38DuGW/mb++r6OIIhcaSE2Gp2dpf+uPxV1eOB1y
BJPANa/M5g1ApcTayHx0Lu1wAotABgpDEAZVbbEbe7cJEPq3yCW0EApKUDumRE2bhpY49rncxHj1
QAVkKNvaAIdbH6LPo09QzJa5gWM6WasF8w9CQwM+J+0RgKRubtNXdzrEYQRpwfS3ScRg+UjjhaGJ
Xd21VOMnxDXxJeZcc+sZy/I5tA0HuDpnh20bmFRQcVU0txEekZKpW0Adb02mh6LGcRFhW8TprSrX
QS5m1vTqC0VYHC3vA2yp5JthWdHLuBjJxcTPPMgZQT/CvECcxySXg8jxOGGuIOPRwFEyYmRkjPIj
vd78bHACcq6ruL8Yxo7QxjCFjW+iX15V/TBt/TEE7QlsfljDo4nWE8HgK2B9+rwJ6nQV1CEVdS6d
zzh7oYUYHmgXZcfmqQQCvy09VxxsKEhb+iHBStBEPCFaLz72mLV2vbsU1xwRqo+p8tsrClthg0LN
yhOVc71OAamtszH2dgTZoD0my+oCyFRkbmfPHWNwnTW61VKa95bn9ecILh8IBu5vra5DCO0T5ax7
42kEEVX52b5slXM35ZmNGtHx9wVasGk9oOS4EBWpj7NjZutCS14kPJobj8kcMbQuAwfHGM3XDrXZ
VhQWytaPRZCXm47qG7W1+VEolVQMQW3n0mLs82jNdfS5LZzpauhSyS7tbo2O8HFZZETvAJTaO+WU
n4K8Dc8J9SqvpdmLi0zY98ko3E1Wse7Prpp3JfCo21nBuXENWRxGko/NygI5nKXpDf1gsNNG523C
SYxHkEf7LKVHX9BgXcNoRoS+VIUWM1XhIQ1CiX62QAQ+ji9E3Bu7SoiwWsV9bt3wkEcrNODNkV5s
QaR9AHSdk/8mc2xBIqG8rnja1gQHnlUme1DhN+7GiLuHpWBXXOBp7mLoJYiqfX7LLpbrSEUkcCgr
OeVDbDwgh4iOdR43NxJ+7cVMd/jk+Too3IhnqEgoC3LRxpfO0PDc8NiOxA2Aca4B06xUGSeb1BQh
LGGXsEmcl9PNPPZ6P05EFe1dURAm8tkP8ynZdQikcPpIaxGu2qRjHMX+zQju2SVX3gh8dWvbmRxv
ZYcrWKxkk8XWnSV4FoChpwnyV9O77n2AOPeTWHD+KnDNzo6qmOqBU8DM5w/JZQA95D5wtIs8T3VV
35JY126FVRnyYQqcMj0y8WZXywEp8W1SICzlvq0AOd8OSSLG2z5LFEJ0+nmpQ4uANuRjBjdrKTdk
2peePr529hpFb0Dzv7MnVjaVRNFjYSVRvk6RUXF/jKrg8eSwY26nebE4y6K85Ov71IHRhjg8zB1N
4fRM0+aejRdFF0M274+JG9coUEwRVF+dkr50yPcuw6x3+IsbZmRQVxL0VGyqPvxUZspFQdw4IObt
nrkiLxbhyv/dqf8/9BSbJ+2XO/XFc9c9v8QKaXff/agsevvJP7dqN/jATg0KALGp3hADtsLxW9f/
7/8YnvNBmq4jJXQCRD3s1d9v1Vo/JNjiJeomdvi/tmphfbA1sxUxkuNSLyBV+je2atRLP3RhfT4B
boAj0TriFXkvgQmc2WV8adQHgqteY5pye8OvQo2xGv848v1LO/3ffZJtwjYGjADW430ack6aptCN
pYNvLyNaxvqpLqtpBadIrb87MX3845jxPVP37z6Jz8BmJOjlCl//++/gC1FvhEsLZPBALIhCtGhe
dQPkRbdZ7v7tD6LlbwsYOC5fS4daf/9Bg5fTZGwXzHqcvLM8eyWX7DXlr//Jx0ggIR53/Kd71COS
Yf2earrHI0cnHxmQ5qKssyn5Dy4dz2qAno48D5+T24/fKKrBLFcx32jAmXc+4aLEv2bTrSnT33wp
/Sf9cEIE6+Iy6Qdb42gA7btr5w0YXyEU1od4RM3MznozR9OdZcx39YDO9tdXULftf/owB+c/BnVG
De85x5ghKt7Nqj4wFGQcR9F3SNHPr9g/njFY4zkSwGysOez//UfRd4WDehDUCSiQd9MhMjjpWzNn
PDAkqG4VUCBcWEZ2Z6T83a+/o75gP31HjmCsCp5p8lb/eOsWlao5Yf5zMBQRNngX5y2g1/D215/y
N++Wj6bxr0/RU4jv3i2thRwM5DcHI5gkAuLpbihIowPK+h9duu8+6d2lG4HDkMzAJ8W5mjfulD4v
mJzX/4/X6w3q8+OlC4iz9HkyvEDY9nskTRUW0i9I2DrUg11tanMwcKbXVOELp5htgEBuYwWttWvQ
iB7Mdqo2HD8Cug6iPKFgxEo20inc+lOk1i27+cvbwNdLQweuoGntlJe94lV2joRUDRe1h/EULyQZ
RHbANKiq+U84VBVbGvI2QjZHHrypKa7nNrDvSdmojjJMw6ehoJUwFpM8hN6CsmBGh01oh4+7d3Ij
RqPQ9ogHYdgzNHSB+j4utyrLy21PP+O2N1JxIgxifGlCVnmrd/ndXYtPSUV1NvrdQMnl+XG1nUUO
DDmLSaLq+H0Mwt+fC6q2TYb5cVdBcCcPYak2vUTXyQQi1LUMvKKJgXOPESykh9WY6FaA+/uYLGpj
XZh8u6Vg4cLoTCxZX9pIHVlcYmL1OM+zBYA0sHTQdEWmNzD+kyho+KT0ws5wOIIoIp597wcgEYDU
2vdRPMizKSKYPPKr/M4dmf00Hbz5xi3s+5DvTm7tyBSjLgSZUC426pzs5jrogfPNvOvTW3KWQdf1
rhvBRtAeK64NI+mfQi7NWZw29ZWr0lfT4p6q1LXvgXy9Tt0Y3lIgVcdRL41xp5Olcq0GaGkM4ZwK
QAN+TBN3uknBGRxZ0fs1Is5kP0S5s+IYQPBHbqsSRTrAkhWpJcllhP0US05UvgLWtC7xfXMRVS5L
jnMjc/W3xz4ngOW0mCGBWS6XLIOJeB+qGOMMoeXroqmjT/5i62a6l2RPwYKcvmhG6g0Zp4jxyHtZ
1tXSuvk+Qc9TX1hMgIKNG4fDQxzWhMQhLSLQC0wD2WMuvf1zAwPGvW+U8hM6jOIVomh14jsSioQ+
aoW0tzkILD93FVXGJwfHbLqW9NLwOyFkzQDSxgMx4xPjv3aqyf5GRcEsKJwIZJmgkwCDjDIDG6Ab
3HUNWcW1wLCyHgRb3DIH/r536kGt6BnU8V1fGtGwV36ZPgcjwMag5D2Cpoj6Ngnw+3bkCdLhCoYH
su6yvazJ+94BKLOTXVo7ctkuyGybFZRUCmU8WNaXJai7r/bCuyUMJDqbfJTd5wHk1SM5VvLMmwHg
F4ys5KplsHpCNp4g1xkxdVsZd0LGUfbURHZ5AkVdMuqkLMCF90qrMEBhCxaDXwSbWFTMG2Pu6BzG
CA0vI4JDtgCig31qcIeUw9aHHZAxl0+vXIIPuU2HFhN8XE/xt7IO5KHMXCZfboyxTVjqoe5meORF
hUciUDwIC3bjE2hKvGU6ItToUQtZ+T5oo2+9ar1N3E23UAUQAg4gRubkVJQuAx2C9s7YCr3rWPFS
IgsjdsrKh4uhb4NtlPGeE5BKeFHtZfc+Pp0zM5h2OLTBvi5T3a+LMSNKGjlPsnL6nIeaVXH6GOfI
P0uVBlcOh0oENbz1mQIYPkBOYaKbztulZXXDfDnsLb3v1oLvbRfpc9IZ/pVPJMBzPnX+tTOQI0jC
On1/OOGnSfFEZSyoTypA5Gjmc7UZSr6+7BZeI2pfErxLNb50RourLupYc2KR+deW2zaMfvNnKVko
25b1w40N73pJ8IfYEEQ2RHcxtpKO8q/DKmuZ0ylWsreTFg7lBpd6QckKxmhd2KrauCMf3TJCOyS6
fWBb1vgSy/JIzGG5ioLO5AlGktwm+ZVT99UuHh2fm1DUV12jz9WVrbMOax4mesRgsgtLrDOPq5OE
AV1/l5HI26qLnPyxz3zrmzmyWg36GZHmYl1mYZ9cpnKKdgP0O9Y4ThIrw+jlZRrJXYckYj1ULWhq
h3Q7+Me6meJWnxH+BleLR4g7raiWFMBuXCvuMIBfAo0OEbvBp6GOQjwxZQkuShVE27D2GBGrxxjw
0mcDoLgBeunOge/AzI6C2wlt80tgqf6MoQjn0Upd+VmXHyjjh31KWuS+CCLjom+TKwdI2IORpt0V
6XD9BQ2t+8R0RoSmCMb9uUoIxLXkYQGaxOAXQGxttOHHPHv0mrbYIJV6raKQvNE++cz7fNcOJgZk
v8JqGBW4zokRvRIzakW2RUhHrvhiyAp6iMemB++GwVcSA7QhPuLUlqw4ZuEjLTYt/HWE9TG3eFtk
XdHVu4V7sKP2wujtTqhkfVGuwdBP6lCQ7druGUuvbIam46rvArLtCdthMUsp8hoekTQoNPUx0+A3
E+sxsnesf23RgjNpFnjztZMUSJbw2SGkHJtiVRf2566wi9PYOGDFvN6smQQjLAQVrOicFrOdM7Ca
Ks89m0cb3yCbT96y/hXeGN40zJ1HRvlpbOxFMhTxCR6uA9oVx9PgnxDAVrByXOWADeYs3iqCRILW
e+3mNPZXPvGU32qJJJYOhnecmDZjC5gD8hoBEpuMBifW9dn3MrgCfdv3H0vXg5qbChWAmPfp0PR1
3NJudZQ1oM+yuic/MzO0v1N+O6bOhPLfchkJcbhGllh783Aq8zTbYKb8InwF+IPoJWMmT0BII97Z
Lu8XC8dwDeHcuABSYyAbJz1qZQh73vOe2g5J9Oi6FETgg92onul1+Ey2Vbb1Rjvb2lquDZwW42Vv
T5ewfcGmMIs0N6WwFdDp3FkueV2jlwj0p1plVmcwLMbrmeaGcUwmafo7LypY34TL8i0iTidUS/S/
RhHQjK75wocM7QKqiln+jlX2Jhj74TCK24fa3zRp3tOnF+9O2N2yRCQ7mvmBGRLrjT3C6Y4Uplm/
5ZzQc7S8nB0i2SDVcK7IgpZ43BZncO8U6Eit4HeFGk6qH+sK/fvQIbA8OhQUu+8LNRIbeQf4fdrC
ulMm076MNXX0AMvm6iakw7X7dYnxU2UYmJZJaSgEIGedI/9jiYEmVBYRQz8s4RzCypB8ubc8mrKM
qzODNJjjrz/P+qmm0R/oAVHDYOU4jv+ucipp7kPxyXIWFHyhK1aJapN00L422K6ege2RZwih6cqV
/vjxbdsB70YOUUwG7g5lvrEOM8J7qqUZ9lPHvv7r38/5u98P6CJ6ae1Q+6kor6cEIhhonENcFOKk
hq54rRyCL1ZjP3aQG8DoTNscb2y6ilOrv9T8/5WV8RvXFgdtZizPHGXKk28zv5htKs8uqTHy5LSx
z4SN3ads05bZexcAOGmY7Pdo1w5RyKrsTBSuWxI3w1tHmOKZoGwErgH/sydv3LvG5cAGHM5Tfmcm
Sfr0tiuWpRn463HJ7Pg318LS9+Ld26HnVMAuXVci/373cEQKHwm7V3boXYJbpdFVKyAOINIc8dDg
gz+ggkNSjt51JzH6roFWn359O36qs4mlcX0ba4pm0uL/+/Hx7GfghnWCCCWg3t5LgkDO4Dz9bhn4
qWPBp9CosInjFrbnvW/EqEQNhOtVycEVHJ7fonvL2gX1gt40Wrk6qnVOKR7QqgwPv/6C9s/XmCMK
OkhfzxEd8b4chnsphjYf4wMw8yhEbIOa2QjD4KlQHI2BUsj5KjDIlAWod5cFcwOYQ44QCAZJ4GjF
aECvt9DCG2AZDuLTmuMk/P8D529kW4i7vxL+Cl3BCDsK17ff/r+T5d9Nlhn5spL+68nyRfISJ9Fz
+UOr+o8f+rNV7dsfsGGy5v6V4/RXqzowPwhcfYEUNM/ojLuMjv8xVfY/WH6AjRKuE7AaqR/VP6fK
tKoZQWssJIUuL433f+ydR2/dSLe1/8rFN2eDxVBFDu7k5KAsWZY8IeTEnIqZv/4+VHe/sKWGjf7G
76ABNxyow0NW1d57rWe5/6ZVLd7sRPSchG07qNQBMzskyy8bxw+9J2zzWHOyhhxPJEoEYvfg4MaD
dhf1IS5tskTLaMrLiyQVxsCRlywCZKkR6I7Gr9wXFcOSEnhGkuV45CZynjTmu4y4ydBa2ICI1nm3
AGLh+PzhTt/8uT792JF+s6XBQOIH9ri1JguHy7Lx80/uNR1sNj0T4oDy+k5EhbF2OaZdTL0ykYxM
VMa/viAb888L5YLoNRk6OCQJ0djinv18SSPO7MroyvBMV/ICEoKRrLOevWWfOJg/sCvWRn0Q2sSJ
MDDYHted0yvn4EsWnp0bRqI8AqGloTD3irvC9GnJ1m7leENCJW6xEpT5TbQosTJLtPPeCYrynDSC
8EB6OuwRIg00We4acubaHTu8HCTIcK8N2Y93oNyo+4g7eGmLqmzgOXlcyqcdEW61Cpaiw2Vavxok
U9q15BvhcN02XbcLCLAAT4jXlNE2D8Fgs/Vqm6PQ5BDluZ3bSlxpQuDjtQrjKSSZyR/CLU0dMCSR
k2FFi0LrQSA8hAOoGJ+vGo29gKHneBPKgR9jtGJv3NquReZ8P5D8LgHDRNdjlPMTgSC3jxx6ovGD
xrw8xxTdCNQthn/N2SqZSFzNKfC0nVSTrJ4sZF7RqdUNz18Iz4R2mnL7u1kXSLnszBo/Vp6Aj2lb
LXcubqB0Y08qx/KoK4y8614vqe6BRLFA7dDzu1UHSm9LQAw7+DjXyIMNM0miRVZLR7HUxeIiwV1F
fntauC/gKoPHbqLm6TsAXmjWwFxt6ljeRjSZIEE1NTcJSiPfgnQYdT1F+FergzNDEdlyHwk+d+MF
4hCDmMSP6qJjv58YY1NpEl4pziEIzug0L1+JWm6OX8eE95FiQfR6TcIg1rjWUOu574fLCDrlreGZ
2MFokMFOw7vhIcglsmXbwEtCn4fxkAJDqkFtyt7KyBhfpqZQ4xbX0Tg94Gdor9h9qM3yJEDrOrsd
tsmkdS+nKZSPRq/E1dBX2Q1pM+GLRXPkQOPY8daxVaiXIkx7IknBTyEl5pGNBrwQPQQibx0ly5ke
bQbQM2uULkpvCEOPBgTF9taC5kviSK94bHqtuL1DnEt9DUPKtXdIHIwiW+ddbYNSnxwvmm26Bo4B
gC0f+e5im0PC9ymZOgLhYWcm36HzjndxTlBmIjMyJsuQZ6RBWUegfOmLBxzkfD1ZCi9wZRDXJPF0
zRlt1CUGkjvDywWqhJcyrcoh2DXkXDdPYD/HO07zvAjGrLjBsVVZcp+iUDu7+CQrEskb6v0+oWeZ
BNZ4w/CiPnTRPI2Es3bcetLquQpNMnI8yX+mNQgEgPui/MW+07nUG4A8LP2QzrNhPBqdmuuL1tKG
vplGHGgEWKHN+DDnlJEfYsfM07ugT7AlYAaraYba9nGG5dKv5innXlJTci9Hc+DY6ftL2CYzKH0I
Mg9HPnII3p6qBiKwfn2Q09Hgiytx0OmN7JeXotVIElfjgBifxby0HuLOQPPC9CmST2PmddZ1EiAb
ReYrXnN2BgG40+Pw6C1EH/ClKE4OKgh18kkLjdR/5XbYQe3Aa9OPmhVCRBhoyYe6LvOikB5nGyPw
tyoLDbLNUsG/hCcjOTU1EE0EglpcJRDRxo9eF9TpNwRQSG1WzoRuhCDl3rKuc/afuUYviFr/GBQW
0KIVYVimeYwsmx6BK5b+vhGHJobtGeVoHHpXBZT0J7fviLGfxb3qw5H8trzsPmC5N7b4YyLIIlWz
trswOtqZH+CmD2JoU3E/rIQtJlRUKncPdH7kgDE/qY2YNjql5s6hAVAgZKomgKcZJMKq8szHBmjf
2s7NTwatnhVBynTgpqJdxdEwegeRWuHnrAnUtzG0Awy1urhuM3kBBLqetmmmx1tZqvCTa/fFNmeT
2nDss+8YuhWfhBPlhG2btJvUnINcgtNz44fQDFWVUp1YhO1dxlWYfbCSRq18s2l3s9HSAuhHEmo0
4neGTtV1n835hUuHY9uhEb9lWa8+JX4X3fdOdjMoc0z2um6cXT3VI9iustj3QMruw0ZmH4bcacKd
bgvsfWxg0AHrGUSaj9fapk8BjQzOeqbo3sS9XT6w6VRPhUuG/SaZm2LnxWb5MZIIvwRbD30e6XbF
GuLoeFXJ0Ybf1eebMFDN91gDIcpwUh2sOQl3A16IKzdslLOJ4PJNmPY4DmwWehUN2bzce1k9LVMu
uzyqaLR2oStuk6Cs9uYYoX7jMz4hhab7hPtcHgvqr3475aq7qlsnuPerSO6NZk53LhSytZEYs7eb
JimvDLhWZxbs6WAWxXQcDOEfZ6BPIHO1XrcYV9Z1NyUo3Rv50Mf9/NU0s+QMeXw+60Kj2vr1CeXd
YQ59ET0n9Vrj29TeP59P6jK3CQFCqDy2Fe2UYmnrDjabkGPQEsZCWp6RiunDr6/6pnjjVKTQYUAZ
XIAjCgLtz1d1gjlS0YDSqUb8+wxbgIWhai3OGL++zpuS/fU6mAIlx2ULMMzb/AdI9rJr/DA4OfTJ
WVNNzZq9+EfcMWDB+PcXW0a+3E6BMuRtsIfgHTZCDoEnL2N4Ui46/1d9wGsO9K8v9f4gS48ECwpn
cROM49tBeg2qtzJGU55sEHJXBcaQvTtg06EXXp4bReftX18PZj8hMAIkD9CVN60ZIp55bTP0VPMY
BY9/bkFgyNkx3GKZqjTxxO399TXflN58d3y4hd8PmYYv7+1hfcpDp/V165xwZ3C6UngmUJn51KqY
mBaOlIO+xV4bec+vTXra479+SBkEutxnkyAByzXffOiycGoTSaQ8IS7Th2FAgj6KoTz/+mO+fxW4
CqJfX5JhBufnzQuYBdZQBOS7nABjkq8dYytQ3vS75tU/XYWC0nPdRXfxrl8jW9uqXYPP8qq8kDET
JKwi/x+PieujLLKJ6/YoN9/csbRmOgxQyz1ZAcYXOH48FP0EMmiLpENctdXYz78p6d6vX6zprCZ8
LMfmV29uHzTWYBoy6ZyMMpBPApMI49meo0iX0S8s8OZYK4kIOvjN0/l+ZSEvG8mM4NP61rs3wqfd
DzfZteDkkPIeEIx5biWCmTnBDfXrJ+QfPiIPB9ImzuCoV94ulgoGBpfKLZwci3cgF+V5bpiQZs7S
AF8quHF5an590X/6fOjFPYRtLi2+tzKxHn+ZHZHifMokMpYiRzWRmV60p9D57Zv+2kX7oZvIq+7T
nYAr5yhfee/ftGXsarKeMK1tMH8kInfB0CkzuwOLrokMRLtDc5Nj8jhwrmP2NzVXfQ1rYUcT0qG4
KBlY4gb8KrBccOqcC+b/Xiqr7De35f3CiwHUVoteCgWTeCs1K2J3iAEM8ITntLCJ28IutLAImxU8
Rh61xOdY/+tvQrx/dxEZ8lYtrUh0bm/7gGFGvyRgjzsZnsFZd/Rs6ocW+sJXZOVsmdAel+c9icVV
3WX1M5aZWWzs2B/v6saqs30ddvPCucZ91uIEjf715sBwAOUkOjWb7+61j/lDP8iEuw2Skbc+nz0O
3UiFP4mQYX2T2UWMB8f8XRvn3bOJqHB5G2jl8IiCcfn59FDDtubQP80nwH/OS4PbNllNdcFjOi79
9F/f/n+6GH0jm0a3z1LzdhdAzeGbYe1PpzFktJ4UcHpwDVPluGZFlfTri737qvlkHglZwoRjx3L2
5lyECF5UTWBOJ6T1FJZhTGAO9OeIKvHXF7KW8dVPrxxyOMSS7Ah8OElf7Od7mNlRPMpKDZwgdNTc
mNRw3drwmjb9EEBPbs5V0tMJcUIMh9EQMfjLKmVresnLNljW410Up/QJjIFiiXkjJthZMcI2DUkr
i66XvTOzpfsx1IBV9wPTq5u2AIqS/9uFWBI5SEA9CUhE37w7CsUF3CYFy/dkzYywB4ZGZ1y38T40
J3/765v27uXnUjwDDqMAWnrvBlTgGqy2H7EiauTE2PsSPn9dQlQ2wNOega//tn+47F4/fEv0/FkP
LV59hgAIkN9+S8Wc26LWrnOS9eh8k9LqT9oJ/MfXhohUDV2des5ATI+j9ZuVznr7iDiLSBOxps2V
l6GXa//8iDgZGgekNkReQKfK542ZEE8OhA+ehW2thzHwPgMeSJ1NXzJvvvJD1BiFrcP4YLUTYg6w
8dOd2eV0Eed06dfUWi2FRUdi/OrV0adz2SSQaUR8o9rJKPiXhtg9+EiSmFSnnl3eukmDzGB5vDKD
zWA/tVpUpx6cd7OyZDPeuMNIa6wJmB+fUxpHSDjqPlQbL2QKfemaRqo3MJbz24Fuw5WWrbEfnVje
lJMw5n2JLwqYTwszylSgjC5oS5vFulFu54Md19VFm2KtQu1WzcASpnqmgJ7jEx58scag63Y4ekRU
Q9Lq6tht6X2bPfgwe04WVXWGQYKA+Upk4usAppumuIFfH5Z7tTRDAfdEN/008msFWro8ypIWJaoh
P4gOsk+piop65nfnWv11+IQ6TOfFz5ZzTV3xrkVF5gIxLIj/xQkVLtLWSY9+egw9Y7yrxjmPbhAq
ZeVFGtZ9e9ug/8k3KIp4u0uRV+ldOaNo2eiuFfWOifB4l5pIjUMpy/QOHULzlSB1PgWIJnf+huGq
cy51LZZW1JDxNWNF5y/y0d0XF6TKfF8hbGZUayXORb9AiOhowIraxRB+x52s4CVs6IPQuWrniEa4
l09EXqBf5F8k7TFAFDbYxbEek864H8uYS9fpzK7lmygH6lWU2Q35z0PvtncixmqzSXlcohvqVRz1
YlKggVAQOse+10QubbqWSOW5KrC0S4sl3J1DnqACajbCTzXE6sIhN2M4RpjQybgZFwtLqTN6Wl7V
NfN+zKhhV4xn6TIiABj1gyhcncEFcHnAigh59ZURa/aG13MAPXuePgz2tBoiyRTuBCwG5EZAI8Sr
6baV43e/nYMb8BkoW19bcG7W8cPY0SgenMRyX+IgioJt0zXosv98reSi2jMXF+yg7MR7KUBaa5rz
k3gQo4iYgrIr1thP0FastXR5impvcQtHmct9tZqlZ24nTfcZcfLQ70a0kTd/jmZw3b0Err0cJEKH
sx2JwghNRbJ0YjXt+VWVUP6MwqQD/7r9KdnRZIzoXakLVzGPWKVmPCbQulOzOSM14jXNK4NJQzY5
3FgHUCrp5L4VxrdNUfODCJPeya7KrOaumEU9fupGZRvYbZSbpnde6Y/dpTtm4kEmSeGsOzCZ0zfP
YJKxRS9uObeTqOgCRxNnY5v3b1A5+zFjAGDwEe0KnhWHaQ7KUKe11UcO5ikuLpecQoa4GWhmCGhB
gG5jzRLuwuTXDd36KbMREtBBmz1aEgjeTrlpjrTa6JC3Hg2yueuT4c8d/79z0t/OSdmyf9h+38OC
YxRBbAU/z0lf/9Lfc1L/D8Q5PqMcSW+Cc9tffh7f/QPoEoPQZdD5n/Go+QeSjYUzi2YMRPBy8b9N
t/IPOkMWfhgBMpUD2L8y3SLG+XnTZrNW1lI2UWXTCkKm9PO+qYVEcV2HzGJcc6xX6NJk364c2vzT
qpJO/2yGuWJ04pZ3cTUVV/Pgo3bxGEGsC79LtkLF5n3SpjP2P2tMrwk5S7BmGPSGfaX3ox/bJ1SW
uGwJV643rkdFAODOd+CoMPJCw+5G5z4bygsz9IValVZ2gVYqvVGljbXT9KN9oAK1d9LMaYk7MGAr
gdnZz3GkjynHxsuuIX5mxu1i0MdmxwX+ARoHhbX8GHdW2a0VCrv1SLd+bYMHQ0VrkRwBqvCurB0E
WkShjseO2I90Ll8wvXqXc0oy0kqPXrvlDzAN7OW4S4NRXg/B6LEVSp8k8gUsdFwUaodUW8aXodT1
d7UEl5NX7x3xB+hv4WgFNTiaStzEUdUhT7b1ndM4hEqlymTvS5MJ1G9ifcOjZ64Tl/EJ4AIbdSZT
qSsS7cJzU83GFyy4SCNQHrJ6z3VxnOL6qffHGnLUMqmJvP5DVLXtve+3wEhAB+vPywjsSRtp6q87
1yFsCkFdt5oLn+rLK6iPOeWsLCIwjpHrp2rNkUu/1Gzv3dpyho8YxS3udJF9JkukPfhz3O4EYfFf
ZrPLLmJTXxtz6J5S3VYnHczzGYhtj4VXNTsFoNbaaCyWSHynztJ8qWH65Mc++CvuUse/hud6ZzV2
dp6EIuyrzCUfdPTJTRZBdyFi1wCjZ0Z7ZHrZA82t6GPaxsTLDUVlW6sJpi4RP24iNpS3JnlwBDYw
8+ABPNba6S47x58bUCymjSlDMJyOsFTDmZnMZj00sPqz2UYHzkBw+B4nVqfX1bjUf0XGHlolUXET
M8pbOfWkLkJdkoM1TyhDNb7lClPEBY5vMZFXM0ASKR1wFiu3rMJHPBaWRGMdOp/rcXBAITAl2atM
86eYUB3mimzDDSNzUhu9QlwxyPBvw2CK1gOBHbATYX9M/UZq94qUoP4LsKL0CFyYiXViGNGmbzog
tUU0nue5lSRK+m3xwS+T4AkkbWicgtqqk62PtfprPZhNh+dz6O56IBrBtp9S8dz6WVCsYed0t6Ir
6k+ak9narwbxksKZ79GsttNdw2DEO4C9GgBXe37JPHBqQPzZo7Mi+gGlThcI+9HuzehcMx7/DGnQ
hLnGLhaulZ6zQxUW3qcExPll6o6TeeSE5z/ghi2JN0tUsOBysj7bVGFTgmot8hfOIf4HHaPANYdq
IyttYzaQ0ze30hPGNSHKYht4QfGUhF0j1pmGBM2XVejnVhEZuALjWB29oGwBCfddTvif618sVNFN
1epb+g6+s4I22m4xG9RIU7Wz9Tgko71VSFv7rtmMThVvnMjvUMe3EONKoU6u2TCCtqPE4z44yb7s
OpY1bU9qDczV3Pcghe4sZMz7MjbTcWP4beCge9Pms5VGWBIcVtQe5wTU1iKPkz1WgewYTiBzUyfg
ME5sZntHzJPDjVV58hFtfA0LV7T2wIoWdMcgBEAJhmWoPvVqYubhUPUeEAnjynbNqbl2Gm18KV2F
tL8RSX8z1eTW4NUJ/VViWz6Cf/IRdgaU509IlodvdRYNz5NTiEu7IeR3ixjQI/vInXSw9gO7vo4m
P0g30GByjB5DwHTRwM8jzAqgQVNtYPwOZy11zMg7rbGUq5NTTbC+iyK79cFKbvByB8ckZdksBb76
0cwfwsLt9o0GF7tQeHq0Ewy4GKJOxdpve7mlcz1/nRlw5ttewIkt7Q5fUxn1yBdML7keTWwG3dnJ
iJls144eqvgj2LWsOEzKISPlyZtSmVqrSNuibUEQTk1yHYyBgVcqkdciYcBMLqe+k1Ct76RQ4Q3L
4kjrOp2PfTg8uk5R3NU0O+460QTWisTK4HGglQ+1UnskKqpiOC3k0kcPJwSL1MBr5aGHXEID8xsk
PPUO0iQInDh1qC3zZl320McTV4cs22x56zGf4qvO8rtd7ak6AViV51eJb/LjytQgGyiLuDGUjbzq
vuWshG7kBfoFeT2DIIJkUATMvec2uHc8LY9JnA4PYWdwSI/6IPpmz8Z0jeGly4l9qUsqwym48mGG
3s8848eQD/6limtk4JN290iiYHUF9fyJHMQROXttzIdQZNMucSYLfFlLLmsLEzltXdajLhbz2Wpn
dSRTtcTHkdyg0mPmXFv2dVASVMwim4KLmYNjKRPrErdbWAKYchYpfEcGILKC/XI/H3S5RJ8ksz6w
XKg9uEvjOoUebm8ta3BvM3+OvgYt6ot4NJDV6npEiQVWARztrKZbK9XD3p98/9iLrnnUQQnKTLj9
gfdJTiv6KZogL+XnfEXAfyhgJnPTEs6Cc8H269vBNvMYXqsNONtXAlxqDKGpzhwytMjwnZU/Hhs2
RuoIa7iC7fPFLGP/i2hsq1y5jVs/AVqPPpmwNEBrG9WedpcBAKhnqeHxi9iknYxoECjXahf3SXoD
OH34VCmFx78V8tkqY+/amgrevGhZNJmDWfF+Hgb8RlpbVnlfTP4TohMG/33kRRUD3roTa7PwCDVj
gu0/x0aQ3tP7aeobqZu4OdgKycxqlpL00jwRtXlhSbhF+8oXhUkQKGGuQImw64iLkr7TvSY0GLIB
kDM7Ir2z8qVaR6gUgjW5l7czmJPk3JI2mQN8MqInt7Ld+MWSvOJr9CWmu9UD3B+kJdDzZ3kpxDj2
7b4M8Zd1Jx5Zi3go1ReosF7qYH7m7Dt+TFOj+JL0o/Xot516IHS+OqHgeagLNW1zu86Pqm6qterw
A6hyvJPZ/MwC+B0o6UvSymfVDd1nJr2cIBxo3qvG7Z6VbyQHqbzsBtz/dnBy44Ivh0oYH/exoB/x
3Z7dvli1VZ2mK5wSHoP5LkaUTgTtre0O6bQGVxqReazJmnzwZKe3+WyRT0QaJ/IFRKu58WcH8L8l
1O9LKPO3JRRVVFxVb6uo5e/9XUWhGzXppS/C9gU/IPmtvwspdKOvPISluPpLZmrzy7/rJvMP5KSM
hFk8wRwp1/s3slLpvWmv0sTFlynQqUvb9qmf+EF+1JXGKq7dlOzYY56QjKBCOIdA7OhngDDClddG
5qGtl6QPhI6LkwXYm7Pql+wMInmnDzzbeOiQbwEhLVMJx88XEx2hdJFXcRAiqGEy6FJXqZ4tFqy4
m89BrCZAPKQVw+ojNNpXcDwX92iwmiICZa9eIxYAPNNirGMAqzqCE7RKKJLu0NQpmOUQzbxhoJOz
cBlfkxwApQen0h05HssCNB8/JnRUkqSqF9snuYvRPvAy7IzHCaWHWMnIMbCmZ6BxOn0vcH0ZJ2+M
BrGaCEBWX/vQDuVu8JVhPZp9EMbbvAtHsgbxBrvPkelj21oYeG10LlubrulqwIg63NSWIilOhd4Q
Xs2+EXm7Mp1EeEfAtaQ5T4onMa1hjs3GavrWhFpj2u6RTYQ/GQJ6VE8jFCFy1WqTUQRYV3clJ+rI
dSAatIBi8IhgxocpRRjDh5QBFTay3fBzTsbVNYerclsCMGJzUFNdrURYe09zN7bGthDDuKVXCH9f
zpuW/1vapsDXkrq/Ul5CSZGaoX3IaE7jEcQMPgQ4ZDXnIc/P9rnOTaDlHj04f1fpnhDinjHlWefD
rnbqigzV1OKBIZcSCwX8IYMT2G0vp/ED1UP6ZEYkeCsS59c2msXlhOF+M4oxuWP8gXuaInBDHioJ
2TAujy2Y32f44yx3tJc2sdLFMSaN+OQEOFWEyO4ifFS3/YiGCZECQetYziBbDfLUlAXn9OkBNGSv
iSP0m8/uwnPMYbRuRnh/xzSUHMuGNj8z7Gy2DYrENVrW7EPZA5KsDRHtw7H0v0iY+dlKBzq56dFB
voTs0ORJVJN55U/eHK3aRBgnKKj8rckszFvdAAIeSHt4tK3sITEq65lqlWxF4MFfYkuKR+nxUjn4
NXYwy51jmOY9aI4RqKs9fAsC4oBnDLpbH4zPRNJI2L7oGabXTC9QRINDHTaceydyrzOshju7n7GO
SbwqB00X8YhyUl4SJSCeR6uDfs9pj4HAQOpakkK1dAgw65C6PjRIo6/twS0PqZ3bJMxP4xWSw/mQ
h5V7i8VLXOGQTp7qIkqe+Uaz/Th29rkrKYm6ogAgPDvZlwrjZLAOdKhOsbbnm9pt+4u8ZTKOtJDT
cVB56m5KWrqEhmGzrBB1c+lN2r71ySLHwMMrcchGzfG28uJ4wXPZ153XNRe9tuOP9L/BGtrTYF5W
aR8TwZjWD13aDfdxLKsT8tZiaxDX80zdmuCJlO25dUvS8cZOJSdzpoTdEVGf3yA2CY4VpvB9O5sh
AxXf2+m6d7+7PRZXpkHTxzGBixn65GCnVQ7CN7hEMwqAuItMTjZoYUURHi2/Ok8UK+vAt1dV6nRf
u2Kgv5sW2cFkTLkq3ApWAjlpex0XIMIicyTdSNafIXt3Z5N07V3mYCWUhTPcJqVLCkHqTYdSd/Yt
eorpqcN1/gXpd3/LDQmuR1r4HzktisUYnm94T9pNmY8JUQ0UcYQhS5ACXZl+qGI643ztvC0GAWy+
SquvYOrb/ezlY7MaA9PejpKqt851e6MEo22OYNMSzNNHUFRd6/tsRfTDTITuPMq4EH1k3VBh+0vQ
DDdV3/pXFs2PJwLBsv3s+vUOoDW9Y1iW5qWMUzK6SRK8gv5k3U5j37FRNBPS+3KxY2fjdVZ3FaR+
XlR0PSGOSXC8+Zrc4fEYMz85VSW8Z2RcS2CoXVx2dUvXzWapoTZGNE+32KodcS+n3LXWJoybdVPL
6Qui5ZG8PMMjMbtrkuTQYDf/nEq1HWl2n9hLUInUpfUpQax1zBqXsTy9nwehk+YuVK26YmiGtBIU
NhOlKa0/NEVHTLmrlpjBynipys5kRxPDXRYTpr3i7VEXxTBMXyE8J3ROwhqXeuEOJyPM+33QiP4K
G7l9Avu8CCXr+nHAfX0zLtHSE4EPezseo1t2tupZLjnUXluo7xNTmmwl2waFuh9+HdIxWVijPl2K
ajfghz1PY+NuACy1a6Nckq/9JQTbEykkL7MBqFhh6c2QpGMIgHxv0FyPnPoxWEK1S9L8jt5r0ra7
hG4XDoOjxu/rj15YSLkFWJZ/tsPQ2xdLZHe3hHf3XoEtdCTQOyLZmzhCvMXATdlPaF5mV61jAm3w
8uYyXXLBO68pT3Vp4GxuGRAkTupeDZlCm98X3UcPUAZe+iVkvCGzidwre+huaZl4F/OSR27aXdYt
fn62a4gg4TkbWuMhilz5jPuOpQemmLMi/oeUcxbtij7HEn4OsLoETFvYV7EZFCxL8EFSL5uIxw6I
TlevKerMckhUt3wDA4Wg4sNH7L2k6Hp2Zmy/IB0sLw2K+ntvSWgX5mhfDK3vsAxOFh2ImVjaoLhc
vkAkk7bYz21HZ6mIl/wr6xILeXIMLcxoOirKmzK07A9qyYwHP5ft6rp098ZrpDyyii1DXAudbUzw
amlXeCjM5laRHvOljTTB9KKt5k039P69cMlULurG2pkMgh6AnxBrn5MoepO+ht1b/UjufUiKDvP2
cj2Y9oUX6IGvPXfMy9oUl60jx5PfWt6WQV39DaO91dKHHfxD0NbqgBmmWjdZM62LYGpuqjmrbtKp
qg/YBq3DSEDPGrSqsR6gIs77AILwR84C1sMIlhHjMZyv715udM85AXC7IK2e3DpTWyPxb20LNDmf
z2w5dwBVwaA8xOEqaRN82ZU2jrKwSJ5EbaUDNu16/hJXOqctRrDIyerGDb3H4TylHjzd0Gl2eZK6
NwFn0x0JnfmZ/oKT7AZPK7oO9cz5Y2QRvrLJLdgA0XgsTMKtMDM41TqYTWfPflfseqyjEEDgyRqx
UAcL1O+1EoqBpKniZw5oskEo7HEAmYJDVyXBOsRVaK2U0CI9ulko1jzZKKrLqo/W2hkTF0FryfG1
b5B6G+lwJ7WOVsNsD0dpTgjBQeXynqDw4OHw1VcOvhHt99TapybLCspLDtMjJ1UKOssc7nszCz+Y
aZl9cCzOgA7Z6s7aDer6ukpb/zynktNK6AZHso3oCIY4uDAw0X7G6dkHR7ySet6gQ09OSev7NTW8
iDuOmPQ789oKm2822JnGR8CODMmrVuRxXAQ9CROM1zQRpVF9S4VrXzqOnq78WouNn8ZYGcN6PEXF
MG9DDv5Ps/TOiSMfQonhvrPiK0RZgk/pnPJUiU+kFlorciizdR1IxvIqRxY499ZxMhQBuUNkb+oO
VnFlzy86Ip9KGbceKbm4nnpJE1vAvK6hXZdtMexN24ALAVNhpEQ4kyKcb7Mk/MDXYu867Nhrv/G7
jZ1xuDGyGP52bF8Sf/UsGofBeN8SOUQ08iZNPdrhecaNod0AHRTSgWfDImTUWpzCqAai2Hm7KCym
E1GIdAwd69HWaP3X3lhCtpSF3glEquvZGLEhpZ29mam4aZTntNywOs9xYj9P6FD2JARXBA54e7CW
6nqUdPgrWTCo5vF7AYm5xfgUPGDikocK5MrJtRrzEhJqTJtxcNazp9nmmig+xhXh9FPTzmskSe56
crphBRYovCowIO185izXrsmHS7xsG8+QO2Vd6XaNqKhZ/TD4+wfb3puB2uJ1tAj2BE6G6ZCh2lI4
/iAwiwJnyuLOi49J3lDWGQyeTnr2WKVd5lb3jlnUXyrOUgVbNnzQX1+c+vYnCc5ycaaGjAw914bJ
9ubic1xoOc1VfBQj0YFzosFjx1kEYcNP7359qTfqr+VzEnfBf0v1+17VHddxInG3canKIjGId2TC
TDOF5bdfX+cd22C5EComn6IfN6l8G6+SltPk6BTuaFcF0w71pXOU3WuMX9ze1JpO7kXvR2bMl56/
VAr0AKsK9HUjiJbiOoj46X79I73/itFU0qnGYr1IvtWb2r8zwYq2VBnIPoDM4jya9naymACdzEfk
ZIaR/gJ9hu9ZEBv5eu3/9o9+1z9adGU/fE3vRvBX34b/ObzkFW+75hH79srrPH793//3qkj7TwdJ
vY7WeY4QEv4whlfWH67LmsT3uWjBX7N8//Yqu3+gp0TzvvAs/iJu/tVUcqzFq8wfX7DVGET+XWLv
2zeKJ4l/aNExA8/wzLcPumPIka4D1HssmFT7s6QIleHjDzflH5antyvE60XQBdK/4nO+02e3ZW9U
KHeB+afIk0bVzFi8erWmMGt/85pg7/5pMVou5XBblOuYynynyi7hv9VJaM+HsScpPM6W8HAL3xdM
RWbUyEUPudAI3GbwvWB4y99c/t3tJFcLiT09PyHApL61nVgZi+4gLQ5oxfBg5eqjxyny1zfzbRMQ
ECrWbN9SKMLBO7wSzX9Y67U2ps4MRH1wxfCApfMRaHG57rCmrAh/4Sn9j/P+H745xNNvbygCd9ZA
nPQO7nhYEj9vLQCAOKL6TXOgEwLZP80F1B/fyE+pG+QAmp0PzisdCK/2QgqyyyRHAuvjDsxfaUJN
GcQrZYUCtSBssyMOOMhDfUnc+Jo4PIhEzSudyKoFXrEcZpFmFnW0ktz+bCXDPuybljpocV3r1rQe
p/9j70y2Gze2bfsr9wfggbroEiwlipKYVJUdDKXlRF0GgADw9W8GdXyuM32efd0/nXTDySQJAhE7
9l5rLizyql01lACMOVEk7RCQnJhb60Gfp+c5Iw0ydWMZryzT63AYt0F5cSkOX0iyqZko09OIYqL1
nJ4sDddB6DTaHdHzMRv3QDLlKi7xJCqwETMgp92Ow7IcqHPvhkwbt1ZZfre94lyn9q/u4j/2yAhC
afvlTaNPX2MO/7xFBrPb4d8kPHBZgxlvd3mreHMVaHmRyd+6JGgPHulhDVDbdQqadWObpFrJWrqn
abLUmZFIejO2nj1ic2+yJAWoIbyGgnFEYKgFoO4E0HEjy2hctvGld22Shf081IMxxl/JqHaS0Uis
TBFtMhx5d5UgJgYgNmS+Wd46dDjzjey0fiYlcI4DunjZMG1TfMSX1sOmkUCpD00f8V+Da1sHZWBE
BtlYXec+2ZWnvST52N2TvsK/4yOuvdRGPt4WXTrsaZKii+g6tJ54apLbqGy7u5qUSlKPiMylwOMW
KVsGejVBG5msDIQCg7kd00J/hqYO+2Vsp1BLUnN4G1K9NeJQn40jRuH4kiYt4K0UVFLEKWqdtK5q
PKbKJAiI60gOVffYLFX3UHbiGAWz9cbxo7/Yg5XvWy0x7ozJcvdlxb3AICndDn017arSekvIbZkh
xQ0xxHprgimSBo86ApYdpJbubom1+kEh4kz0EHf0HJsWEUOhb4kAaN9q14lB/LkNfKrJSXddYA+3
HJWg0i6J+4A5dxtFFtLuqPcMmhQxXY48YXDpvExjDEMyatcoXh+Jd3zKCK3hOJ6BySoJMKMOzfGy
jhgoBkZlOKyNnWkxQmQ+XuznsrcPTiPa2xm6OgrI2Knvy5l9gzsacwCO7Fh/tKJ2fhec9pRNuzqO
cabd9rFrQs0JEoKtNBiOWYkekXOrt271lneLc6vmeaEdGNYkkW2jJkHir/nRm5/3FbHacbCLo0je
ToCxmJ8NMnTpoYM41AlPzBliwSOmCxMNU0g0Y7Cy3ELe0LsyjmoQuI0UULGu6ywsc6KaXC95RwH1
EhiouuK+188pKo69OVpfPX5XzS/iL8DtGVJ7XGkrXW56G53VGOUdyURav46IxVm3PiZod8nuNNE2
jxlCnjWC2w98ycJHmJLPKz+Kx0PE0HpDYOnjNA/bnsHxPtPog9WoUnYLdDh6CW77hLbTY6grpLZu
AD9uEXZZ72LEX1wnjbsR0xaapXVxnCYIKyOn7V15o3gYtMZidKn7h7SU1o6IOU5HY0LiZTIoV4Td
LKeoyHvakRFp3rXhF0cWpIX6OeAAYTpvXY0Khjh4bSXRl4SYT5FF6cmRPKhdwgaArk1HMBerZKii
NKqTKP1DMZpPeUkT1IwM5DacF0EWakg6UK9FuebfxVH+W4Tcicm72HiDab8POllr2WCN940tygCG
Jc8eS4J7n87ZdMTcVBzAlHZ7ppj5upaLfK0xsK+ohpSjkB7DHBYuD9BKDQe+B2hFXwzsLBc0SfYj
Cm+Xk19ghEZRZmJVO4WFLinpNy4Hcp4Td/ooy5lZfFsRVUaYdE674NmBUrifA9pJYdsVQ2jY5BNj
HXI2hY9VZ1g8+0jgm2wZui/jfSl8bU/J7IZt6/3qGRbihxH24rqNnOzgZ753KcRk7NADl6gFCTP2
xhkBfk7MNZq6ZM/4AzDZNDh7BwXPvZsa8Ku0OP7qOxtAZfOumBMu/whHw2DlIjmPnjQXqbhYOPVD
Rzfolmp9bn6xW3fjIrB/6RlofZ1GOJouAb0vorLWYD5kusqarjsNRtNv8zLjzkNCtEdkCG0Pnsea
zfN7RVgrgaUdkYJxJA7sj/IwZhZrxidYrzeumD1TIfeuW/1/i/y/K/LxzuKP+ndV9Kci/57e3A+1
/ecLfp8Oqxgb6iJcXYSZBhR9/54O+/YvQOspBP8XgP/7kBjgUOABzcIf6XF65mX/OzT2fwHCje/I
xkDHyzGc/wNs/p+YcYDpDMXy4c6ncPwTvjySAGmTynEO46Rifs1syZnHYWfHbDiG1uwIkigI1Wvw
nGyZM0aYs7FOAgidnpyK4C7bzcSLbpF9GE8AQ/9wJf9DffnzqZZPZ+p8fT4gbi73eg7/QzEbDOSs
8FTZh2y0yUNkovyAuq86VtfhcJsWBAs2OqGRTc0o+6/fG7/Yz7Ut0UKUt4ijySjA7vWTDpmzekEo
SNoieYtey5YULBQfaXCnWIUuikDHO1IaVy6XyfVuJztInwzy8r5OS7V8eINoiahaZusmLmKxyaHU
7KBqDPmma2v30Ut8NHgMuJxDJMv+aDQWdDG9sVdLBykwAzisDDKivE/MGZQmox4kN36LGE/SBVgP
A3mLK39INFa63p3wT7rmG1sA24/IktUi/PrWEzYanhq+ITiEigRVu6KV31s+EKM2CBL0daCXCeXS
XzQ2jg1RtpeBWUFBAl2LlcFzm+pEpzTeaIkmx1VXW+N+1kqSc7TFWmV00WecSHIEpEpyYNgkzIRL
8kReK2YKzkrj8HGEEBWhH537F19CkliRlEzaMfuemgk6vrv3rXzeyqRwkWabaQggk/2No3J7DgYt
e9RFmhrrLG71t6LWXfxDnt6t/WQKNnKwunQ7WhOCQXrC7hlPVQz1tm3dgm0/6S/GUCeQnj05HNTo
O15XZtWfCRwgkN2wJATzFEjftkQr5pNQ0uc0FQmJJmzJjheLYPdOl+ykqQlGFSXmKusWm5810+y9
AwOF0Qot8BVzhVcvm33EW271kFfdhPauRWU8QFZCHYTci24vYHBq5Q5ah3QeEINru8X04482Mcct
DpAtwsNxzZMaHFzTK8+LOY8Wip8huwH7nK19p/feE/Sa+6XUl01QND12d5TA297s4wWKjskcsB3t
CfQ4fqYdQw3jNtJ8Rgi+ET2j6R72vkxUS5sEtt9sqY/3Rk1BumLGWf4GZyKvgZZggOI4UpGgjeIg
Xc3j4kDu8zo3W/PsfUliFSpD4LdKmMmi0pVfIDGlU7NqPejZYUQ1GYfZFHFW8ps+/6iyJErJAu2y
nanX8gNtHdFyY460OFlhKxr1O9EGXfpOgQ8mP6hIYbwXgjbVMizKNW1l46s70QY/zg6xqItmMbyJ
gmHqeCpARf8KW1PFowZ9S3XXExu/6Yeu0jY1h5m7cTaqORS61xsEgGpL+mW26N/tOUQox2ZUUavU
VVfGOLiSuPlqB5IeKXWwGmLNDqmUscxJ4MSQwFbQV8cugfFDFWzV76LGVmbQLOdWn/T6MEPJOBse
i2Y8IX5Y5XQ/77NlYDg54HNUDHrerVPfDVC+8wWVOsmarSMigWbSFi996pLG10F4Y/gd03e5hhzi
OCJUkRjmNzmayGcCZ2zGdSJ5kDdkb03aClvV8E3PaN/eYTZyUDVEEslNYzb1eyeKANqrVizb61JO
lB/Xyc6ImSXvnINzrvXjaUrN5bkQALJqYrGsBaPiFGGaQmcO4HR+d4YByNqNP6Y6/8ljcALcR8hh
bApjY5HjaxVPRSoQCDjVO6aHklsHxQNQ18U9tcLgE3Osr7WtHPo0U3iUBouVWdzPVQLHzq1TUyjB
8PRIFJF5b0MS6qBJ+8V95xRtGVakUDkglsn7Y/ZHeUyNm5RHaEweAgQ+Afdu2RA7iEKKqN+2m7LV
YjnRsAaE531lgCnnFRcH80ERL5y1a98leBSYuN8RuejJt9rQaphKM1Wc72b1KgLfx+CHvm4uRf1N
GP2TNUn3MAZB5uwMUj8eBxClxVpD6jnu/MRHEGSQ3zmuzDqIQtvJoq1BR/0uscZI4a3n6phAI7iY
+TCBvUoG51fUgAgoRstItrXMibqoNWhZxFAd7SKDHZOMyRE0VSdWyDFIbW39hpiqqTNuYWkjBzHN
xUMGGmmXnH0GX6gVwPoN4MIg8Co9M3QdweFmqHGTortUWZeVtJD3G6ObdTRJljh0YsdGe8uCL0pL
vPy3cPw/BS/Btvjb7vDNb534bf6hfPx82b/KR6KVAh1pIJJ4lXNoKUPWv8SFnkN7mJOwR2WpY8fi
//zeHTZ+YdDiYT9WfUDPUqjj3yWHPilOKleF/4NoUYck8Q+qR1rKP5VIga4yjwFq+j7bA+eoH9t/
Zgumzxqcbh+MGuP5qrP6DfOWLr8FgUiyhc5s80vM7XlT62kyHMa06h+TRhtLAuUM1A9dNxYETecB
w+RogMA7oMszmykO4xjQ9iNaA32ntAFA6VvOpkiwSR8wGEJic4ouk1k5r5wX3wu8LzH/1GXkYEf+
Wb08ii644ICBF1nRSV7VJMwS4WxQgXRUtHeDVKpCToDGWbhM/vum118DOGhg6rTUPFeVzG9ENyK7
IDLjcywnXY/CwPGmEyBisTY0wzhHxFVsSvhy34XZEdnW1CwSq7FEcQGeDhME0hWEiyNkwEWKgKAL
ka2uF+qKHum85Bu/P2UPDGAkSsbYHRwGzf6Oej2ow6wcDkue2aFnIYtBZCwxMpkVLuCVWwZl8DJm
bE1hVfj6q1ciwXSbMQgdk3TjEg8D2VGiOxB1w7sb6CxXVcYAXaR9APcPU8MqgRHkkJ2YEkQrBZ3x
LvNpnpJsob0Ng4WgooeatwK8bhw7XwT6TjpG8TznhUdASzwYrx0JSGwiE+oP2g3JdO83hfZ9SWQQ
TlYb3eTJlHxonLJPDY6/3fXzCfWpuLM7lmT+PJhFz49xjZj2XLRuW70bqh2uiRGGPOHH5A1oG2wh
/QYkpxJl9qlJvwNDTrIaegK/jxh8kwTcnpEve1eg29kmDnTDnbWoPlUWLdqq0ur8ZrHrw9jZ7B99
NnLGZq95bTTdd7dGM/v6jltFpQqX3At+k99kgxBr3j1lUi2cFCeN43yBGVk8d2AvvwBlnV/bJhFH
v7KCSwbHY5sgnnDXdDCtG0wm8W3UYhXLZuWcpZ64ZdaREk+Q5ajVe9q+Y82XzBZH2ziLKaodGjfE
gU7by5Ub9C7xfg26czavnW+LYFcUpvVduhYm7agrS1Z5C6bUOjaxX2yDTO+TU17U/FsB6UZbt3ZN
vDK2xWQdGlxXe4Ducc2cozKY79JF5qGl8imXXo/uSpcyDhqt9NXmZpAFk1jPoI/zXeljzV7lbgI+
berT0t/lhi6+UGq9On0xHEtHf6n8aQaxP7aEZ2bDogG3A39XxtHSg7dw3S1B7+yJHtmbbIlM7a+B
nBTi3f2iUjqFyusUKrlTzjNSv5Q0zyGugpVhkvBZQobdL57bb4jxWW6QRBEFmiOSCqXKB50Ml+lC
OaP+gNYqVhLP4MoGWRZS76cjTnuSRivgExuz7okf1VUS6SDJJG0bS9xhxMDSwznktlLZpb1KMR2T
ESWX7qlwU7wqREz4KvO0wCg+rOWke68jBr67SKWjzl2WMf0Ddjrz0y8qQ7W6xqlm12jVOVMxqzqv
eV+u4ataBqt9H6tM1jZQ8axyNJLNkIyEtmp5tTwhMtMJeyHTdaS7DJGpqeF3OvPObD1O2Qj26n7V
xY2OFhiIK2nKRW+vTU55G0CtyDkkC4UBw0nq61ElzMqoqR8TKIwvAd/fwlO+TNmhKWtPrN0lJh0c
dRKDE1e50SUt3FWpLPIrvR3QjydeDcKharqwK8zkQnSCvjCeQcpsdmV2O+KvJRK7U/kpmemSpeI2
IiTGZtolelwRxFBCldfbTZfOJjbU1jvVpDxdkHaw+BPoSmUqp8ziLWguIKFYugdgD1g2KkYNBEcv
j3g9WJWEO0Rv15WlzfvoezCV+U1R84SC4DUwq6qnqHFZtCa8Vc+dLP21q2FjxfFWc9hAq47Cq3ar
3RSzPBOeYNo8DtI849fhjRBwTRwQ8eLAGCblWurwV1eJ1ILqxLY9n0TH6H9d1wuU14E5e+cbzifO
7L99tr/rs1mGS2/s/99nU8P0NyqHn4ol9aLfiyXjF6ZOps8gEl/Fp3v992KJXGhEKDYHZxeG2w/c
b+cXnYkwYCIocpYP7fDf1ZKt/2IHAXWXYTHivFZf/6BaoiD7cfZ8FY2gw2EuyLT758ks9XY76nrM
9gOJIQ3zKnburU42p6WQ/xAkR1aka/kBbnyEADYHnp9aVxRNeLJ9ozp4IBlOC2fgE4384HnmChxR
tf8d2efnRh3vB1zHBL+HOoyi9Kc6kL3Q9ICt8n50UhC76A3n3Iyn8NRPkM+qPkI4SZvGuEjFV/7D
ffAfuoQ/F6G8OVUojEqi7zwadj992VbTBdUY85Wl6/uPsiiFCzhm9I+zsUy0hJbgmYCfv/vKfxq0
865cLQtKorrX1G3zR1FVL/qsk76H3r80poecwcUHKGvIPIFimfxzehL4c0BCOm/H3cuM9GfxQKZr
U2NS1DJ+iGjtKfvBTPW2KX0L7nY0um9/fVnVaeXHG5bMVqUhQGbCxQUy9+M3nIWhL3E0jfuhnloC
vtwIbsxyRXX70gYUNuPCPPkkoh48nNxnhPjVc9UAxQoTN19oeXnCO/ezaQ6rbnSGcYUfQRyZY02v
s+n/zV3geP/h8xr0sIHF82vysP/0eStEe8Q89cPe8eBxXzRyjqJbERc4YeNaeRna2JA37MhzwUm3
d4wLz+B8VhDmvanj/bhJhW8dEBc677ElOndFOin3EvZbmFgLbLYpTQgmGnUTsjSeFONUmjrXoc0V
MG4wBa4qrUvBvc8mvNrGmYwT7QmYcwNC09tGm6fzFeAepYygaPSOtfPNZ4cnF7JbppH+a2tmt53l
TA+wEBFgpwQbBXsYQNoLDL+AmKSOHffQReRuIs0UM7EdtOwSw/iNu5QeGflHaTYhHA5G+3GqZnms
9ATMGrp7DiUcM0HsqYWgm0ue02kEAKUh3X8I8rbz4UO3zduQmbi8Ot06fBKUpnFs3nxgzw86xJEy
DNrlSrrOAhLqO+fd78gC+AT+lGMEFjzpp7OG9+bi9AQnpksK2IgeP/PPOZjeQDTRd3NJs6bdE4H5
HuyOb0rdjb6jECCbgiqNns0sBzw1+BIw4cB1vNJ+og5O/wBi+bz4bfAsW8D7LhqlcxqT+dLig7G2
mLkg7wSTBuTvmqf3ea8myH4gkjMZHO7SfBIfdFc4ttgOX5ZGayN2QgJiDrVuzpObwIvS8qCyBUjp
dpm1DpseTe9LMsrg2W9YT9d9PsDlLBECuit6OPZ7LRiH0EHk4W9JCwyIvXxuGG0y5K5S7gyOgVpo
Iw247XBCF8wn6+mBIw5cpdE1uaQ83c3bJ6Q8rjkcoi25ku4TwzoQkQjkWwJlPhPkHhQrX9HCrtef
fi/u3sG3N0nOYIC5cCLCtgr00/Xv9BF4hRIsF+vGkuw1vusjXeRxLenhbYdWcAMn6vFwoSg3eyGy
KLo1GNM34SjksM7byQ/OkOOMjkMyyNlh1XPYzE492orGWfllbk5fkMjqXUzI7hSN2yLD8hRZGi+o
itTQD9LoPXp8oFLAOQnRp9pu1odMrtsYzNC5aSqHWMuaUfmqSogEP5pLMOOqMOXHOGvtiAFdLOkD
WQG5l9N11Ox+JSBQ7QQlL+JdNNcrzQdTRbw9FbQzOlxocWmsKNlMivkRVcFM95OZcdJOB6RK9rbx
aWM7vhIJjHKPFGRC81BPFxcfzhUJye+uzSfbyV1wZonxKnSzXaNycFcYTYx7zU36s0xa1Bg9vY6v
vZ0HNjeY4EwSB+l0O3rauLd9PBmrQUetvtLr5eR3Ax1/wbrJYcu7qdLEPTV6FUCkX+z5aFSyxDky
qTwgMNvprmqW/iNA1QIjWCNlc83dHWCd66cKRtMoOB55Hr39SvQV/Qj7qac/T1RS+14ZXnbKkNXY
+xaPOUEWnmLLd1f+6Jw74iMhNmNcsTBPZ/Y5bmYTSj1JPVrENr0AoEW8DOmZs+BzOScIILBCMtRx
xnE6XznGymN5amyjeSM4moS0MZfvU+3Hz5njsmLWZo5zTs9eGJrwZF0TJyKmObvUA57vN4GeYJIh
y499tEaERSZAindI8DXiLTxy30HTvujByyIa42vZadpyWBJ78A9W2SHSD2E9TlurMzB3u6ZlfVvi
0XE3XcWhIGiio9Sa+AEfQ3KI/eDiJUn7XPTd+1xOavlPjWdEDWQi4jE7oXtgoXcaI72BUGB+HbQI
wQpgChxrgfS+IJXJvTUI+gPJbdq4tmRrhEFieLd2VHc+QZ5mdT8N5jRsF6TnJcO9dT0xfaMRlMg1
BIMWukRhOyOqr6g6oZCyvxWGxd9v2LK6JzIzzehb4MsURGTbRPV28UG3raDUDCjoRa4dkZgPXLoy
IuWPE+rr7PlwUOwKF0Ri6euMr7TzjIZD2WxG4q2efIqRpnf8o6XyPnMGiBfJ1I94DvAIrBZ2EXdE
jIj5MINEO2nTzL5QotBba4UrPsCmB0fnytHM3YXdgqPgdBax7q/jSVO3EsdzOg9JbZwsjDkkiLgm
i3oGDOF5NPk0bk+KqJD8NGFRBCyEJZBVBlUKz5xieotp/Ck09WQx23GLJoU1b+Ys+Ng993My4isj
ikkA9HNc/4icSgszUt0LlVLIqoWYdHognoNnyZFoP65hp3XHG1vRYr8vHLsH4hJYJ+m0gz7zwCKS
SkLqYPLQy8oHOdhI+yiHgRZj4RDl0PWa+KgsIsdoq3TcEUzDCDwp2CBF6rBQl1ds3NzWINJoWXmU
DDMHm93nx/rk2rVJRikRaQqc6IGduG0LuJ5I2KaHfqT4LX3o5sZS4FWgN+PC5x/m0p7uiBeEbKh3
AWMek57SvekogmhaNnxXOSqCX8UB2jvbbVNgvmlcJE6oVpNY9UKkr4+eF8aTDW87F1kb4gafv8Ai
dd7cxGBlnTsoQZh3Jpp1xZCpiAUjvkgPIwTrJpkHNnZkwbroGV+KWtNvGobL3/uuDXbJIAkT5TNT
5qQaWSLmBDqD5ImOrbwNeuNidSpvLaatQYYwg8SFT5KqK9pihFxBWGRfHxof/yXCu776EqlfNMss
fqYr4LIg3fCkMbGAIGguOimHDqa9FFGPE+kqTt1Gkcte6ckvrpVqwxf4V4XbhKlM4sQ/o0wKXPaq
JlgY4PpxO6fbOU+12HhixBXVZGnKHrsPc5UzflBnk+p2hBGb6Ix1T6YRAT2zuStp8EjUqICUc7tL
TlbZjyGExJnx94wCzwa4X2RLg1oxac816WyHfEy010kL0hutR1U5EnAf2rNf7lHX4T/HP7YtBnkV
J7nrSo/okHjBLRGfUdiW1mPss6SD/By2hh7DkFyMEsjX1B7qEeBe3BfGuSI8BDEii8SKTF2SEXNK
kt4t8+8wGp2tP9YR8KqacVvfErTIEyiJga++V7C/tGK+DyZbHrivqQyGVr8P+ka/p1PGNE4vQ1fM
5R5xU7uhOI6+TO4Ab4VNdE3rSW4m27639d6+w4NcPfJrszFXU3HDzleiPsw1rF9WH/qlu4mD4m7I
SbEh0nG+17HiP0EYHNCqmdapHiEShGRGUUFORNEGBYK+8cEqjTOlX7WB56N/d0D23lifjcoSSA4k
ksqTduTvtWz5zWldfhB74BHeIiOXybocdGZcEusqgl92YLGacYaygiRK6Mh+xWrYM0EbWhO7moWD
/k7kBTdpmbDapG7HHbkQpx0RJVNA8J1zmdGNVQzyvz5HqWPHHxm08Ig9ThxA6k26kH9SZGOdygJ2
vGbfONeqH6UNBitV+f71+/zp+MMbKZw6znVdAZd/Mtog5eiHrEYeUMA5wUSLVeTSwmIqmECAPHdJ
K0lursvhX7/vn87+6gsyUXJB3do2R8Ufj4mcyQsrq6dmP2WFS8wkqTelmEi9kV7C+kXazHwmGl0R
IEZV5v71u/9J0c+7q1mWywPOh2Cg9cMxHKwS7RPDrfefQVvYr8yLr1ZdnHKs9n3c8KfedJxLVOmN
BIrF/foR/tuy+9uWHcDHP/xaf5LGndhsk/8J31EYpdX7j42760t/b9w5v3DOcj1aHMrwguDq31NO
RHIWj42t6wixlIGNu+9fY07L/YV5ES0YwgMsk5fxqt/HnNYv/FXi/EgCRmGp9HP/oHGHMeSnRzjA
5GAhu8PK5oMW95RS7A86NC+fsNsXIttjtFS1QaAAFAsSH7k2x47Q8X5s9Hrl615CEpI5E9RMQUh2
qLvQJw5N6cIcZk5T5pvaqeN2rxW1IbtVQ8cIKRSHho8ypVCbIzJP8AgaJ9Sw9qG3B2Cvs4mCHCWa
xfTUYGmT5Psy+yiYMpZLQF0E9fGtUofPRl944MYMos0K2bx/NBJkvJ+NioCzV1gjonCVFsBvdmbh
Jd2GwlK95AoPzrN0fjBbyn2GfbyxZLzAriL86RxPxGSWqTGdu8y0DlGuONFWM3kgfc0qr8G1dLV/
4wae+BA+WWBFpfoL14RAgAsqDcsml474aZaBXIWfr5pAnZxNM4Z5bljGhXE1pZYJYLiutWFvjYn1
tEgqvMqighOWTmnplsI4xaYKOcRVFz1/Jo4BbQJm7VHCCwBTi/hAhMcV+EzREgVPftReq8yOv3Zd
C0uOmu8z6qYGGTwfwDEkn1YWvJtukaqXRQmNjsFyUW+5wcS3thWr3Ucd9sbhlu9OgDLVzSB16+Ta
aUmUmEe9kFNh4eQ1Vp1Mp7ssSseDVYOSJmmQ13wmsLjX5JxyKml6cF9zhT9/0EKPKRgh1VFdDeoX
vlaM/KRCvBImTa6ZxGxorCfA0OUaVECePtLi4ivUpLpDB6MSSSFAFBy14CFzyQE08hmTK5ZZkuHm
hJ5GluCu7UvwZI1Sg78wLIMtXJQL871RLt+TSGWn6WNFr7iQ534RzhaBjmuHRURXhgll9uiNOCNh
CrRa2BileakoUN6uZ8HaKbnR88keoi0lAP/SEpn8yUbAZ0vUTdTrFnmL6Jmx/fQjd4PZCX7ZwOoJ
Y7weEenuQ8gms4oNGrYAN59mUvtGo8mjB5y6/8CZCctPVwmJiWx5CGGk8QPXdKBBbQUxhXueNdTX
VYYBOswDxkwbem3cbwaP5bGGL2bvvSyyDlo2UnTP0uJzp8tArVpCVaXdEUPm5jDOHRMZAwhvqqiY
4bPGoWVU9wmtLFplqqj3rZ6moQMGwjcE/1jf6iknFpNsNRo/OwRLweZ6SO7wpD9fb+FrDY1YDGW5
etgzdZNGLsdqaQ1cEqlg/9e4BNBfgPETsNFbFdIEjEadsxSG2QqbwlcdMtVZ/Nzxr48EU18OXqmq
t681UKuzcBDz274tKl6gdRpIze7gGhcbBOezpnqLq4ZDMkPyNiZMmdhKABY18H/UiemuSByEn2QE
8nV0oOCf0Y7ttYOFaZAbTCPbPBT5yPW59ueuR78ZJLq5olFrEf9F7q6si+C4tC4/YZ+qrKO6MSDL
FvA+/HDwRGI9ZFfsvNaJmfWUMMa1TmLCHhS3DmxJHUUJTuXgnWgdnvucy2BNXSy3i5iHZBPwUOBN
7Eo+EMeY6VyatUzOs5iaOyCzAcmQLefCmWc5D1ie/SonEbAk9JoeIE6hA6pE4rp66Ag69rlL7zQD
V5Bz2bnhRgdLC7PmLdejdh9gwNkBHSUmUg1XCNyG5egnNDm+CDIWbOpplkhr4QtPec4dpQUwAtfo
PY1LpC9LcxPXHgchqyrJmyyjLN1l+pLuBtvk2DRKfqUiVbkcKSlAG4PYFgs7jc0NTnIAPyt6Pudd
h9JH3CBit0s7zGQvOlBn1ljqaAuXAG8ALQhmA9esLomIxoUv1RqnVCUylsxoOgw9jQL6BapW9Iyi
nm/sTNXEJsaCjzgnMztNHO5ukCkXS917HZiA7NZuhm4/GB5N9es9b5s2L9J7vnNowrpAJA0n+jSk
IykLqG34nrraRkZptP3jCKFsgtghWN84B/prJAbqfgxm8OlN6wfP4IX4IT+XNGJYKeg583ErORGt
s0PmC7iCaFxlt0GkazzYLk9XUeT4VgbJ5bWoO69PXDn69rOswNGHU+t0yfa6shIqxmldotR7NlKr
qp5lTF7fi3PNGS1stUoZo0x3SIed90DFkGVDWz4ayWDSSag+4NwGh65BTLnyW11tzuDECHzkYHyS
i8NCVlA/0HVAtWKspgQRKOf4OZn3LD9WKddGPFBCrOIaaxx5rEtwW9K6SwDpR3SlYCcGxeOSFcCX
UwQ2IbiL+JmtlGCInkPbjV3pPDWoB6kQeCa7dcISQ+9Tmg467rZzP+qqfK5jo7sJomlAuzz7cqIO
sRAd2iCgA7URCbcqLmTKNrfsMf6DgaA64tkdLWBKKBBag/B1RkMkoQ1FHI5+nDylXkuLllSKr21v
bjSzbo8CuHjY9V6oezCp5GoojVKT+76fiW0bmlsvC/ABqbDaOgQC/QLhd9tgRdtq6J0eGntcZaV3
jkwb8chM90djnwC6HB1A65asqhlPuO0ip6DlbK4bRopr0zWXKvSY3ZAd3tpZCH263BugG5NVajc+
2vHc2uaVOQYrAjO2aGPljZMleR5qnpzRZVY0cLezOxfePuC2RNwrBqjKppcEt71lL/f+1Hs3IgvY
5tKpVczPBi2ENJ5sYwQxA0niPl1y/8YzI+5egxOvm/j1JvazhrN9MzFfyb3htpuQNTOGgqgtNGd6
J3w8e5q98gnof1sci1bYj22ewL3qhfSR23cBR3lr/C4YG3xLfKQnQgIvWbjJNq3jpWsfbcl21rJg
r484C+apLxn9NRNSXhu8+UAsxZ3fJdl8x/VyP7Ler7YLMfPs46lOlrF8QrbabPMUBLoXya9jNBGI
m3nfoIPM58SZ6R8Xrbm1cvS0Zu90jwJqAOVP5W6cqZx+RTB80UAlA4QR4s5Pk+URUJ0T1t5QYi3Q
7F0UjPhBg9TexK24tEq9v+pcKqONKNv6jtAGliiSUEJHJs0mpm64GcrOuGGqqe2doBaHPBjsY22B
6+GiVSiIWrQcLgKuqW39jRaQJ5qxYuHXLvMHG2YtUX032pIb92wCwFbtsdrGDM4OBUjkx7i2Qquy
qr2piW7nqx3CmtEhT3HAkDDnByN3T0NZDbAO71Vwt2QO6uPSXMOi0885UrhjPRf9Expg7TiXTYGI
1/d4naR2/daPBfbICAXuDe34FnJIX79mCvFBoxO2PPc3HXCzo4XhSUs76YAAQ3ZeD7qRvcX5oXot
eXmQ5Oe9a3lJH0l18gyvUHnJndhqHrcNIGmpr+alH3Z6lCehw5AwZPGP1wu25V0UJ/1hrJyPJont
jQkLkLa4XqjVyjjMWWe9R+i22/X/Y+/MtuNGsiX7K/0D0MLgmPoRQEyM4BAcREkvWBIlYR4dgAP4
+t5QKvumVHWzqt7rpVauyqQUDDLgx+2YbYsbOX+gV5ZeRa1nEsz0OloKvdgNHSyYuOOJwpO/r3Zk
Z1mhZKZ7RKyxDlVKqFWaRPlsVRrqko4aEdXWGmko5UHCVbuLBlt/pGC6NIDblD1gbrfDXfSYxcY8
BkZeifLornJKvvLwT/Zpzh6FbWobxZiyWyg9MXHwJrHiw+CkGg+mPiMUAh7uvUbczePYo70ryKiJ
ifoWOHWedjvX6ZvbTPK5yKxBvW8dvNErdMXAZ3+3B0W+Yqfa9gu5m+0ds9RfVDJ7/IpT5SK0m4xg
NyjnYqT09A0LSHJhZ3eH40u+asQ8zlXv3TpFjUbKNPBUjSZ2QCUxpFNWFw83BTGc7FU67aifqgKb
3o3WGesWr7Byf2/51tgplqNbZCbh4hbfx5jFmWYxwAfkfxvvY9yVPNTjPFftwuN7AWyHN5WtxsHN
oXfaoVkKTQ8SCX0cL6ytj9ZHL604danbJebhZZ6V7LG12dW5Qy7t9qRfUWd1u2L7OfVwtnf2yAya
/igRrJVkEHEmwdmUIR8vN/rmjVhMZTyj59L43IHghBv3pzjyNv/f5BskrBI3b/3Xyvjf1SGuzjYX
e5MLtOlyjf7NnEGmHM0Nw/8xbtizR1WDPfZ1FesoP4gFM8FeVD7TSMMGEEekKjh8/yI5/JMX8I+w
FhwhUDJ4IVtzhWX+pk+p1DGalYTM0Z4xCLAKlGiuo2/E5p0BqCdh2IzbQ2ZlaXIe2nitsZDJ+C6p
kbU9fTTuyJwzVf79q/onbws2GaxAjO2gE353j9TWGDdpLpJjTSLlAK2NjNWcUQjNREaFLPZWJp+x
WhmOtClp/5W1Y1PF/qpJ8mbw15Mv9BxGcMo2fhU06sUtwKytvCcL3Y/skbuFmKqkRCPnB5IuNvBm
S3nWc+HG2snYxu9agCqEWNm1hDOcBX9coNMKkx6H7Qbddkmdf/+xz1f1VrD992/XP/kh4vcwkFHR
+lg1//5+TX6SaRYp72MdT3iq2daOcnOZkKjvMRfQ89RW9c6ZZfe5EsXy2A1oFR1Vys9ZM/ePVd39
C93R+D0dCICTGUhYGwnIMjiGf30LNRtA+cjcgGEav3jww4YwIEm9l0g8ErPodv1VJp2KOFasUztx
v6gVPonDFhjKQinb7Q7GO/v3b5X1z14YHbNUXnrozf+giLps7vuq79Jj6yRMqESECQDCt1W9OzMV
WbJ+atPSE6el2fY5s9XI4obM1YQTYyJd9MPjoOs4WQOgHtyfjYFr7I8S3kSsjO8/zBZlDEst6Det
B6sBn2xSgaglBRuv8RZs8PD1j0spIXcsHuumAtRLS+tdvHkhMK3PD9sc9znbCgFr0orwsG235Qb0
92+H+bsszs/JJZvgkJhFQvR/d4elhtZlC7v4g5XaPAPNZsWD4I3bVaeeefU/zBrYkSbtqTa3PfVc
pbysBbzx0+w7vFuJBSs3tFdt67MW/CNvFv87uzwcdz/kIcvcVGbV56g0ZERpcGuoAqjCzG2nZJdM
NID+0RJP4xXijVMsrCs8LgRff3yz/1Wi/5USvZkO//J78Q9K9H1Rfkay+1WD/uOLfmrQvniHYkw2
zwQftmVtOCZ+mke5sVFw5DhscUzd5DThX/2pQbvbv+EJgGZtohr/j/6MWc8mvMq5t33dfxTS5lr8
6+PaoLp0K2TyeQCaaKG/2zn7qfDq2TG6GzFoc2SJcj8wq0CbGbyrTea2Odl+okEhpEnU3hU9BWMv
3GDzryXxch5GM2E7Lk5V5WfxQYOc3T+PS1eePYwq+cMAHe8Tq0X3o7069U1qJOV5ULkZ+dsKGzUr
q25AfMAcKPwpGqa8vuRtpyE6p21DvnJs6StbjEOi1ilM1tRs9xUyhv9xYjnuHT095SE9dIvzYVIz
983FtF0G9yy9kHYbxM76wfH3E0i5n6dBSz+MP0j/Td8Uyb7dqpUuTJjpkOy1stKpM8Pkk85cypiB
1B14VOyZe+APa3uHF5xvN51J/GEmX+ggOwJIsXrWzk2ngyWqbdq5aZ00Y9+0IyxcVXznmaDPVRCX
vJ9AF5dqZFaLbV8HjzhNLoAKSvX0N6VKCUOxSDObgZzh0GZsrfOGPXI19qtGn9HIZSOgFkGrwhn6
KEJa6q3QbiNIoGINC2dKGHjx7ZspPiaQOs2af+VWtEi7CAdYpTaRGthB7KDFlBzMYo77O1I92klX
MGsokIwDQJcAyoESBblM61OqadMhsVvzqWDfypVZ6phO8BFdjVLZe8dvl89um0PzQRMOl2JJibNw
CZ/wbV16QluHRorqhA45Hop6gtbb1Q3+2akcT940U3+QwuSp6iZCDU/ukTXrcErLOXJEUkRiIBuc
O0lzlCuI8L5S1Wtca1BDi7j0gpXl7H2ZOy9FUyVXi1vhg0on91qCgf6YkiqB1AzAqG/T+crvQ4N0
02SkUOf4oTSb5RUjhkZT5jgSK+bCHSkjc+98v4jfp5QjHefU0e41ZifcYD288cntrUvsxOVBQxFf
I8Pti+U9shKb/7h0XjrHqJ+QFwuqv+I04f6bd9YcoqO4c9gwjZ7qnjVT4A+y2lGsM5wUYfiDKovk
PW496+yv7rb+aW31zLwpyd+3WDGjsejL74YShM4td0VOYGauKXBsVkpITBt4Pj0lvbKfc/A5Mh+F
FQhrdi8GGjlQ1QwvCLGVcbpnGWGejXlujixa8dnlCz/rsZT9lXR8/b6Xc32YYrf9ovAiGh3tSFjx
vBt+0tWOgJEIF9nSFcaa5Ro7Mr2pBW2LCQmhDyOyWrWlLMy3vOn1s7bWXPO7znJvVDn7e5G332Bu
xUc8yN0unZnuitjNn/zCGz+A+C5fF8LMr5YaMju0O6947bTajxTJVwxjQ39gaDN3vquGfdY6Z9Xk
TkhsrjxwA6UFxq/tGzVLADY1BWMtQBhfowQnK4LVXqEVgGDIHmqaOUEIteS6ae6w+C1mUkhtD2dZ
hoEhElq37Bo10kcTEzLifRkCF2JMmGh62NpS3TS6X0dAK8z3AmfC/aD1L9naP+Wt5n6d7YY+HgBY
OoOGImkZmu2aP7t9Ls4VcvYFo0MbOLmMIzdLTr6Q7u2ieqwYzSifVqDqEVJ08+aMuhe0am0erNhf
v3SMdB047HKG7KXac5In4iVJhR06HfGSrUpggbLjJ7fCNMaPg61FdYOqxgpNDxEuDEoh5/5mzNrk
s6RU+Fup8NTIqbuYY6x2tqPmKJ1G64PJ5HS0NJcL8azUcvlRPy8KR5EMHkyNT5xI9TsDkXzfk2Tm
6qt7zbVgKcbFczBQSTfVcJIZiw12OcjJKa0589Hc7LqN2uaaIlHW0zTQS1uoiuluzDZV19tkUMBZ
y6PQYgQRxIbPI+u+s++QtSJTvC0lx22tkxg15jTQCuCJFAhjd9OOqYmVdy6KyxIkIyVShoVGgPAC
3qoiTR60YDovGg0vdxTHEGGDZR8O+vzWceY90gKwnBItliF/KPfgHOgNwo1/QLWYL9qw5fIwwr+J
pre/N5r4mrWdeTHgLA3h0gHIwHa265jQ+ZBrxa2aU+/Wt4rikuq0AgGweEtxdQbdZiUR8/zS6P0T
DTJ66Bl9ClWZi0xGxnCfgXE56NnqXzujb3aaY6ZWKEgxHhMtvSuLKdmLMYujvu6NV4xX4pBzZ9/z
eX/L19p77ExcOSmh7OcEix570b69UXkBcggjSHlLqwEpbFlPt02tJ0dNzQs3isoZDoQ76PBFJcI8
5KuHjMn6azejChCSNUrGHuG9T5xY3PAKgY+pliWv3eL2Kgu7eqhizd6X5tKcjHqAtg61JVqknl20
PnEp16ibwzDOYyTGefhoAj+OSq8B8usWnwZpfMm7tiCNZa6XCVvqGDhSpQ/C66qglg3U4So1w8Wa
5XfDmordaCzjU6479u6HPN8kUEawv3r4m7T4CZaxvHN0dzgo3+p4FVl/D2jMMqhE8HEOQ7hDvu1T
7aRQTzOB0FWrL70uyk/01o17UonF1wpv2g7gNj9Xz/uUeuW3Hg73CafxpkIXAL5s/glurx8sBCiO
QB71k87QHrE6N/d4Eo3LSnnpm597NGOVqXYgd6qRFIzLaz6UwN7pNdm3Q96dsJm3uxFW4dECFb93
ZyYvTUECL8x0Omc0AvM5mlHWBkPTIh2BLpzbZtpZrqzfBmruQ177M7w4IxyX1DmqycKTZ9+uApd1
jXsKtdg3941hv3V6ex1pQAzqrM4hM1Cr3OtasFjaByOjJzFNIdFl9FkGTqk7u0Jv7ty2v7o6zkjZ
UdVUjYFeFWrjczx6wKZukJCSfd23XkC+0AycrGYZl+K9XstkH4vy1qo07dGXNCmUzugf6V1AT7Sq
K+nDB/S3dE8Clq6qBtOAUy7EsEcjKrKiPGAJbqJhbetIJI0X2OkIPGuy8PtprnWvDQjgPNvdZ+zy
2XHN4ZP5tvENlDT51gX4Y4Y0GrC1tjnIipTzwBqvyjT8t6xakPU0fv0AxB+deaqBWU8ehzH1HJiU
od/47XiaKxIweZ1olLuv3k01LNcysz9RLfny37vUv8UtAOL/t66ee0pCm/oXN88fX/LzJmUYzjsu
2j4ije8ij2yS3583KVO825JpHsBQ38O0hZvr501KOO/Y3vh8HRmynzyDn7epjYYFTgSSARQmbvK6
/5+4eSzzN/ELx/tmxgMqpZvwhXTzN/GrkONaqNEnT1AARPFD1B1KEfukcO79uBXiKpyO/meQlFDD
49jHX8TAnTk0IdGvPt910BdwIhRkovBcF4P1yJOIAeDVRkQo9NBhDbtZe4ojnBFdPQxlp3+t9Fax
juPhkHlhb6QeT/DRaNiwNKlZeNOh8QUx57TLb6q8Nr5beKvhKyLJfdE219zseMmNW4guaJoEkWKA
MmoDVDokK12gll/qlNZl8HdqyxlHLjg9TxgKAQj3r5bQXlxd++JBM8fCzFaGsLp756Q0aWTrmrOn
FtnJ5UP2SW1YGDBUvhP0tZM+9q5XpJFs5uUB0mnsR62pqn5ntXzH0KfWAQJNV7Z0i6fpueOOSMXd
RpxXzpdMTcOLBHOX39kmq3tcSe59xhOdpSTNGRlsQLZHA7588hn+7NM1qOMNeHLtgSwDP4nlQ7zw
ONCY2agymePkyRXMXIFsqKYOF17+KXPi9LyqmdVGlnFEO2LWT0ltTTvfKUAG6mwfjL3LXoHlYma1
r0vPdJkkHfZnz52qG03WGLc0m6rysIpXDyy5csfAKreeTMp6gKa4cwqROLel7GFhusvHgbsz0M6e
36zQBGY0RzRmz1GGRr+TOiNRpeXpd7cv8dgnWXGUmRj3KrGcyN6y4xCp3Gu3QtUi7FIkkbkMzGlO
1d8sDdR7veqMq2b7il6CCh+5oHUr6Hvb+apoz4tmPjR3qAQrweSlqdIiSBbwTvuu1tqLoFJgudXr
UXfbGxiGymt5/OINo0CCNQxce2Bv7YMoOiSDtc4MEegWi+CaeyqOWFa4Ej98XNDbFLC69rwiaA1h
iahaefeuo0z4Wa3G5D5hSqc9wNVmv32PXd+FhttInUAiQ2HQ65t9yprnLVxuJlSKcEvusfi3Sfq1
6tylRUhzC5dTfKEhb7JRFLE4zIyAmpddppomLieu1WezSh0GW6lGrjd1tZzmhHLmUNJZRh9U6ejp
ccm5KbLLFaURDFSYGCGkdW046n3l7usky2hpJwfK8DWlkIr6uOKTHXusMYndZUPU5xuatI3RZy/r
mlFAYWoCpmnKTzNqp2raig61fg1y7izJAzGnjGg7h5h7O68V8oO09UPPyjdKqRlb+I0TGjwHl3Rm
qbkZPTpNOe2nOC655Ri6wwqk9NQHM5PMXjRlJTdCl8Rphny9sjB901a/5jOlOc0cena+2HdDY0kY
X11aDftkXJoPMy3PIvDYeD6vTGfNQcRtXx/4PzEn+Vo9DEeeRMsTbOO5OZm2g9QJWotW5lJPTQVa
GOOT1bT9d0VgyB5x4luZLdenqTCn9qiK1IBkEC9z5LUanCEp9ds1zs2rQL/mpir8vNrlCU8ze8Sl
XSxdflhny7vJNVpPI09p83yZDUVIFbF5jfibioPnxXJXGknMKM7Pqtkn3L4icxXWVaOGC3TymJaR
4+fmmYC+v7O8nGWIlm12JZHOxnO7igzDXGnycy5Ekn/pOzf/DPBCe7H6cvrIbDv1wO6E4LMm5inC
Nm7h8OF2euqTBAMbO0u5c7hH9Gf+A8FqUtuMHDhT2wU/gcey5UawrTdJtsL5aPUgX0pobzM3gNCU
Drha2+kTQm1TOx21rreaXTxUCqRoY1d41pq6Hb3Aq+mHNhbozBjqXtmmOJDG5YxA7Ne6eXQ85V4d
G6RdMrAPH8wU2LOPBQN3GdYKYLu0gsNRnR/rWIq7sjIJzqJQVMat6pvmltWmkx+8rrE+dMP8IZln
zA6DkyHlGxmiSzhN+kCmZMoR4qu2Iv69GPIRB37OvZrzK7kaM8ESjAqiXNblWFm0J2Ef4XaXxDcY
E5R3J7zC2P93nvp35im2awYT0P8ONnhqRlzS0eeiGX7Rp39+4Z/6NEOVYKFjQ/bfAAabBvznVKWL
dzrmaIulD/yUH/bpP6cq+50vMAVShuLjiN7wUX8OVeY7KAGI08TXWRMZeK7/A4u0uTFR/7pRJHBt
2KzmGP4MVnQYu35dh/m6JOQfd9oZWtx0Zf4jzSd6+1SVa7Gj7kZGeAXNR6t0IKU1YCmNafFPnuGR
ICsa9UxdcsWjhs8ePjHvSHHrZAfsx+sQpxQAaadOqf5NHpPWgok70EknNkylwMI1Fg8KFxrckoQr
JNezwMBvHfLp8dFkNniwKPjsdqI0n4aauta2NbcS7aS6E2qSzwxDOEFcACoLyvNXXWPa8KwXPjDf
rRZFGDDVdfGX4TEHyH3oFNXMgZWP1WMG2u8G1yl0bRc9PsAlXhy4C2VRXtbzZQEXdaoSKqRzSJk3
oo/9/SBHK8zBUzlE3XT9rnc0c8ZOQqfYNM+UELhzZ6XBotfLcYtB7fRWxIhbnX3Re+/IU/yx1WH5
W4Nv3FaFca7juYryGbUw8Xh8FCkQa7wy8X7AMBXyC9PsvNogVJgUhO4QtlHW+pAfVnVeiazuXVtz
mTiR6+ImJqkq3HY/mwl4mrmmwQBVgs10Ua5PnV13kVrS9/SJmC+qsp3TLNzpY2001FxDcOQObDXx
Xdsvpr4rGyjQfrgh1fXzVMfW+gTzqijGXUYLmvaGfd1w14DNpLbuR0fmDB91I9dQtxucYQR8UaLZ
YLDJtWqP/mrcWjvlIdfSTQRj6FCZktQ+PsqDW9U0RzLL0NZTAffU3EEfGDG1Kh0Cb5XWRAoksy9u
0YOIMeas2GnFqhXBMPkVWcJRFHfawnCoscOcIcMcOLDWHiZ9XhL+wmrfbAkfys4m6fqYOGhYqW/c
uB6c/mNjxvZjv7YKKdOXTaZhxeopLMvVFZhoRRFb47nJPbIwKeM9GR19XA9ibfuB2/diLs6L0kep
P2nTwoCPwykvKx8PZkWdzJ6SG28mBFo4ja3Ptypjg9rtOxnXcK9L3XjFZThfFYJVFSx5jXnLzAyS
VoWWMI5SHxKH2ihJxrMA1d6nhQ2mG1wgshj5sZnGN0o/uK13X+016Tin2Yo81ogiLdFKu4PuiUXq
fWzXRXWn5YtphBUn9f06KYeMN4a6OBwZJGsqz+r6hibW9NjUpUaZEca3UHnjAuAydcGxaz11y1lJ
cxU5LutTlwoa1JIque/I1d07XeZtCYo2JKhIaRQvgIFDlxtgu9N3c02dZbYwtzpAPt4zM+EqcjuD
cC2yhcQw5RsQxPKcZngP+6DXuhqjiRxYsSTDbBOLNgbMCtgc+ZGvRUV81BoWjJ4bdF2Xw+M4ufVD
57XJwe1EkBqTfe/nU/Icl+18bkuY60GnJesfJoz/Lmv/xbLWsvRtVfq/H4jP3+r6m5Tfvv1VY/j5
VT9PQ49m5c0QsiWCtkPt50no6+94JlFyRUwHtYD//f/6Amkh/BA02AhT38CHW8bo51FoiXcckJvy
4Hu2tx2U/8lRiPvj16MQsxPAlK2DyrDQKqDS/HoUuktPCFLZ9UmbCmm0h8mNk3zaxZqiYxRdzTM4
oFxTXYbNVldJFgTGZrUj0eIeu0pkQWzHbKBYkxp3crPnzZtRz9kse0ni0NSheibbxJk/8LzqEFMt
2/rsb4Y/c7P+jb6tAB1gB3Rjl2bTFoOghWcdqG8SEWTvQmMzEmKSG0kn6DrRGSROFouz3NspqNWy
9vAh5lw1BMszAkSyOo08GDFuO/tRApnQh0kPpzxL7qmT8o71kpXPSOLI+ZMU+B8RZZoPqTF2BxPk
7g2tCDglicQ6X7h64Z+cf3gpK+by2wYy9EuBXfUy56v+OKrejOrSvaI4+rc05HWRV4HbJ6LJSsMq
KC1xxwktsiO4mev9gbxCfVQZIXk2TdembVi1Eb7aOxon4TpOxn3t+jdJXdBJOBcPNFQQWyWVEhiL
8naguZtgLLCZ9kDMd6oTeqivQlz8fJanUa7aMdZW40bQFX1Tyrplrddxm+RywSZPb26JNOBv7TwN
VUWp8dkg2L4zWeRfkriyD4KEzN7sLJs/Va7XdjLlrZtpMdZD89nZbLVLMTo7qViCxW4hr2sBaU7h
h947YHcitmHsXTab7ohfl0zLJ73K5MForfw4TgkVHaYfv5+8rNnzAHS+co0vlttxMfPbxEYBKn84
hOcZs7BXlVOUpZ53xMjY7wnrUxGjs7UDmIVNaLMcYzH2v1Bgp74navH3q17jHe9inFV8btDFFiXL
y5K3L6i++QsX9uWz5mCfCOrV1m/BK05nT0NvblC7cGT7uHxbujUgacRUxmy26XgzUFublZrU5gvZ
JNzVmiW6o0f77XVuOqq7kW/uTWTes+gywOYtvrM+zAytco+jNmbLvpebIQ+rML7udbN4c/vZ5z9c
3+u8kR83K7j5wxXebQZxTO55WK8+rnFTcGUNSxOYnIVdwSTonLCTNaosmM21eoBefMROVgTpWHe3
vWN+bsrOjS8dwYL0zMrl1cl695EA2QGytqGdZDaK2DyUg4XvG8KOqv03SB5dtkviZeWwnOWDHE2v
evNrsAQXUY84BIbxxWaDDeVuTPtxV8JdF7HMd34/YqIta/9GNa4JgjuW2G9bVBBiKFqVE+1epuTY
CoaZF7NUoqBqE5riABvAcRuAItL2pIbIB1aTqcPhfa8mAJqxk9cOYdwk1gHodWoIdQz3dx2WdPeV
OQOS607ai3GtGSXjr3ncSdzh9NbyhONEFJrY6WPzxG+ujXHBxyIR+MB4CqpLtky1Pvj5F5c6RO3o
1RMkbLsplRZQk0Rn5x8Ym3hOuSIr6pOgiUBYKgw2xtSWg5A+GenAPrLePKiw2sXXRVhDcTDjGTmC
7nO3jiYtY3pg1Rj7u9ou+CvZZGxS22bhstBAKyAZJftiXZF/4tnHdXsoUF0C05dICFR15GyUKR6n
atZbzMaBXtWl1nAmumDrMP2IQSXu7JIrS2vnnnqOeW9vmS9dLyds7DbvceiQxnmG1maemdtl/6O7
ky1u5atDjlPwtvZFdyoyn8/9bMeRzXpuCM3RoqfdMNMD/S/eoUn74qE2y8uK98ENesNuLnO69SBB
zoIBPYgUqLznbjID28xorEcUj9wxbzyc+7ZW59tnlTHTSJxs1+Nx1/YUoOpPbglI0jHlaoSAkDQc
iXV9B/miefQm17kbnG76CJHaXAJSs2ecOQBJt45Q4nrJYeiJ+lHHO5Z6UMl1eeuW7gtnVH+H+wkk
JzbQMIP97QWm3ulPyWrEe4qZvRcb0M5VoB1wONQljSSuvG8GD+yBtug3E8iDt5Ur68MSG5F0nQTD
Sh4fccfrHwrXyCIYLN7HibV1A0bHbI85Ma+zS+X3LZFhLyCcUEStWvJPKcatG7trpjsYSvtBq0Uw
D/qah4OVIsfnkyV2+RKvD2hIOSgk/yAB/76sbjOcFuiR2C7r9WBPlY2waygVrhKhTnFRuSdPaOdR
P5vemVBQS5jMApje4+VR/P24AIUdmAZ0ywTI7ANikQqnNS12IveTAxReUF/k3xhElUh5NK7ig0UW
h7PQ9tvPk2cOt9x1jG/TaDZ7e0CVKijLOjqys161mb8Pzm8StcTK9kCeWgA2FDMXuurej3wOb7Eq
9g94xvwL208afdM6v8DUxTVspdNdQTUQuN/SOZbr9KnzRHZZ2PS9xtRd38WxQZgXtA2TAMxaVvN0
PDWVpd/JGTkxzPjkP9i5Ox980+k/e25Nj5hTRNa8DtdeEvsIROU5p4qaViTqdD0b3F2/KJLPQTtX
+q6gVuoE4/M1ZlsQGqSZGR5cUDfaYu1ACvceczeAjDrWdwrK1O0MiAlyueRWw+kPU4P2rEgYKRT5
2RheNJN4VITOLEnqkh3z2bhC8ZodrpIwAEPyzmzG68Sk8KwCSe3gQXaMhD9NVx65Pz7UEJsjSuXs
z+bsMVMQnoQ4o+c8Cfq+oFqsnogJuE8W4Q74GjCpsiR9ls7SZtf/Cl7/luCFpfxvBa/Xb3L4P++z
Psnq7FfF64+v/Dnju+47xCwHkzrmChOn9f8oXp7J+I+qhasXJztVIFwB/lS89HcODAzd9UCA/orz
tNx3gMqhRLgAFDF/sn38DyQvx+Mv+avkheAGMdQj3uAam53+d/REsghV1nmSnmRF4qvxarxwtdnK
s0VuNOLRjxXRz9fq0XI1oqQJv6TZnEVc3NWxSKHx4KoZ3X0/+P0TKxyN8bb032cMYgeSGFuL2ehv
3VO0DI5ONXDWFql9kjFB3v2YjzGfe00o7GqeTQEFVe1ONPkI8ER852OHJ4QxfgTBsyQ9v+Ze8mLU
kpjJZPdx6Ds5iRb13pBljM87lsvLyuU45Fta9tmk6dFAQ8Q1UY1xMzRgygIqBdVuiLVyCukM6x5t
ZpwLX0KOp9fd6dA22jWL21xG6ZyrY2+R+FrVUgeztPRX9JTpnFv68sxeD0hfL9MHTmanC/x1+85L
mq12ZuWQ5zFyZl+XXgTIu0v1lKS2vTetmZ2R5F8TPDXOvpG9NDz5tpNwuvXEQnauHEKt05soIWQD
3ysTw1PR5u5D3BhUOgpLn0HAM7IQVRv5jktPWyNGHT9gD8jE3k5G4OCJjXjNPADlIELR8LgwNR5n
8Wy9jkXRHjkELi40r4MxpvcJTMKB9R27p8hFTAiFrQTEu2QVF6xnE0HLGu3fI7UbxNVwZDYcXoRc
8jxoket32mT2uD0WC+aPhGOP9Wm8sNA5Drn+Mcvxp458L7siHt7HNYcpxSQvGDgpzUYe/ESx4HJj
pK0bgL1OmTXoxTMGO6JfO3mUAidqNLlNeUvsrbsr65R2dh88uxsAfXbuk1E6D4VF+ZuWIuLFfWxe
wVrlO5tr5YW+5m+DyToLu97q7OIuSx5WGHw3s89jNHeI1XnGfCmdAg+M4cQMKVp8NazhA9epOqSo
pjilVMMnZzUwPl1nHwDnZ2578hPH2vg9yyfj6lStfabWx3oqHEHZvF2PF5asnRMO0PMH8BNVf0vy
6pNiV3OntRDgTaV/Azz6yVWqkWGFIkn7GYucMrP0ezKdhoyqfvE+klgdn1cNkF8O4WfnUPQHxboa
x+qoi9HOGYdRqjiqlPqUMjzqEd6lrGXt1skZdkBv0B60mDvb5d6U1XLSr1OzlmGhp/ql7bA9hDP9
A9epNR+UbXxcpf9R76Gc6pa/6129osbGyej9E27a9YcJpe+gc/19JcX8TNrom465D/Q9I9uuF55+
tMtp8u7TEgci2JAszFPHPCY8cx75E1hdWzJFCcjORHrUaeacpS8PoM8cjolU5q305ZocvJhAfDiC
uqkyrR0fewrkeElyT3thzPq+boK+K9rbhZxpxGJ+3o+6f2DWBmPFhaq7miv3lOMYG0iQqHf5ubB0
nMOZhJQd0G9j081uxTvXatJTWsXGrmsHKPUu/ieDBN4rRamLHQzrudZd7ZjgRj8UFDNSxWlqezsm
f+vri9rXgmgvZTHFh9m2lqjKO3WmSXQvEKWDjXExgrEQtNz3xDHZJBcEsoopcFRahfBQqfsDrn+T
FxaS5Tiir9DFGU5GldyqySYtN+br+txBPjzZg9ffzqwIyXlH6ViesY4nLGAlYacM+9KO8aPa5+3Z
WeYPXDcol+qleZrXeN3Z/Ffn0uaKb5QWPUi20GZkdERS2GQjItQJO7fHk6rvrpbfW89oS9wQHBa/
qW2kKlwo/+KSGDcucc2i+LjmiPRidqlXFcYGip0+gS3D4UqhwUz2xe/37GpJja/TXbkmy/cx5ZaL
XdqlyiARJQaGdqSUR74J6icjGjG5EaXO1mRj6uMprpaS/d7Wb1uOnzhYmNqHcjrWa6c2xye9MnRc
KIUvt8qGNzgYVgmhwpUX6kXxTifGUwI8G4tppZ8zDARhX3v5oXQ1+jlWCCzQNQKDA3ZHOerCrAfd
0uxr/HULFvkYJM7JUWLeOa6nn50BizwntreXrW5SYGP457l2s91slo+xs/4/7s6tq21kicJ/hZV3
Z+lqWQ+ZtY5vYAgkkGTCnBcvxXastiTrLln69fO1bGcQEDIn8gPr+A0wpVap1V1dVXtvZBbTtXVO
RwPaNPNEfOdYn0uo68AYBhFrb6kW/tjWtXgW22pA9X3txWNFnphRM+6FOw08Kq/otRutxY1QSFN4
IMhHVe3ZY5Ms+GWVxXOkhuKrXRDEE6WG8dUMk91oHURAMxGaep/pOvwkueHOkpqsh50Fs7VJd6WN
+Gfuld+CwMgnilohG5Wz3dAQOhsk6foiL319HMwHN4U6v8tQb4QnTkNJJC/M2xIumGlCw+u62tzl
Stq7Ld3Nxx1+vZzvyLIkin+ztoJ6ugNLwdYo6BIFlpn2p2ZNe4kBN8UWgs08GyXGrvoCkg25txy/
3sWoIvURAssq4FUgs0NODTV1HU3sYLzLFL2ilQhKD3QD+ttBrUzcuR3VnwKh2L17NEN21VhY1qAe
U+mnE7TwtpRf6IT36VKxMlWtLtDR/eR5KESM60byC7Y046bwVMpsoanqQzLsiCIpiH2tqkY1jFJG
/EFDmcNFEC2pv+pRvvsahMruEuI1FeI1NMjiCnrhURFYO44HlVdcKn2vZOn3t/igcFEwk1pmasCK
OQDA4FRS6Yy87QaWZRu2flMqoQ3qXFwGSpCOAe5MLMsupwC24FHV8t55mqHYkFaDeEp5SJ3qiRRb
C7Ysr16s4yCvArLGEWX9J0W2aGxBtzlMIi8l6Ah040I0gm5KbebDMszVcsjuVpfD0Ij0qyTKA3eS
aQlns6FW5fZgyM6lTE0SaHMaMFzSSqkF6KKG/vsSvmzyq/UgLfKZ4lb5le96vVkvllp0ylzJafjU
DfuDavb62SjM6lhMPTOGo2Ng1xA56Hl/7FHv+CuFsIA+n42yuR24SXwHFwE93na/EqOQVrTzVMx3
U4B3/Yu60dCLPbgGhuD1LIDXJFO/+nTTjedSei9oVPh8Hv59rQtjSu74XM/mOSgXkr/AF5CCGsae
mNNSg7IfGEsQyz2RruFq71Edrfp0lBABxQCEybnPDKkUSCv4ZrSO4DIc0dBNk2/UyAqmXqZAPJtl
9yze9UTHSVewjXwjVeXxYptKMOSJIoPleyhxkz3y3EkJY10Fj6ipjbKsX0cjo+8GH7ZxOoAcw3Mh
XTbda9AW0dSWGolljloidAsIJ26hBbtNGznF1Nz654bMbiFJpgPtS6FHgJS8WqIG6P4XKl7xhUKb
dTU3yOzIBJoFdwWh2Xi+Vtf2daCYUJdU1n0mxa9oLaMXZI0gli+lsbSdqcwSraqpmVIk/UuPjKIc
QbaVXAjdYh3wNfvaR+l2pdE+McpioTqsp+JSlD1alUne3xdUASqy04E1n4JFdAdj0hYkXLMAPoct
3YO0Aeqy0Z/OV3C5E3rx7HOkLXJoF4riqraK8qZK1+VdStJviHL8brQxgTKEVOecipxZDKgxNKaq
CJGLidQomcRakY2CEKZPfZ7FtKu7/alWKNZS22q79xFY8JtBXEefohJA3Ij1fPMdHqL0Mw0q/v1a
VdBJpFnXvgwrOkKE5SuXiIPGU4v5eqXE6z7ivVk5KpWI9iKp69FDeAPeAiOaVFtLJfanS9lEeg1u
iMz1WJqD7bREMPMc6rLtbKcQi0ewq3wGDatPe0oyyaJ480GsE6RjNkFxswEwfcUiUQCBdnlZLBK1
KUCza91LBMn3mDS8lFGvDDWg3FlUMSlnmY9LgChHghgFoFhMAJX5C9frm/UFMJFyIuK8/73IwnJJ
+dOFcMa3d9eoOO70aZkY4f9Zw8uhUCmxkpPmXH+br5LqbgWpS5YeD8byrx9DVLk+h7/3pZcNna0e
ZBQWYb7N5AjW4nF/MYjLVr2wGVIz3pcs+E4msny5evdGt98C1jYtWCrfnPnQ3B1+37Nt1D/ojoG5
Umk+/J0rPfDNz+7+5Rvbu/Hl77SG7sDwtx0LlKnEIntY+CStqYMt/ze3/8jGg9sH3ApwlHop2Q/5
oWT50AvURd+qCqVPao+v7f5JL8sO7m73b8MiqVvUhc39/ePQ1v2r1JOtwYFE8pU9fxUNl473bwBT
JjRSbeswy588f/stlAGqRjL/tT1/GtQ6P35UD0mCmST99o+fSd56/ApaipIdpL8Hkb+it9807a4P
n7SnRsNgH5zC83ev8vABa7A6qESGfF7bFKCXgtxrtxXAeKtxXKQjBEUn+aE/sTUF5ArAK2DTPdl4
6dWtg7Rc6p29wDpo9g3D1OlLkR9S6m0v0CVjmoiKDgav0wu6CY1Hx7nAaghskmiAEkHzeTwXNAVp
VRpqZaOQ/PwPc+FfLB0/YquRK/xlE1WJVfpc8PWzLxzDiqd/P4QUs+W7Nxr6R60vyras/bX/Cbr+
aIUMTdjz4I/HMKi5zuHfDzf49NKtax3v6vjLC7FKnGQBU34T7x2GeeMExGb/8Z1vTpuaA7ezEv8z
kndvWuN88Px/YTj1nKMd6RNVkUxHne2C1w/bfNb7Faq7Yc/Zpk56HGIzZOCRx5+fbaz7sSy+5IqR
44vvYfKo3rbfXLqOehT6YeIsw+Mo5aj3m3Z3yzQCLjKxyFsRMQke1q2uxscr3ymdZHW0JIc9gCjs
+PPvO/sYxZ+F389wTh58a5c5bUj6u19litfFsj29abUisu3qmfNVSG22bZnAiciwq+ULPC7E0U4z
vfUGrtDV8GwJvU/LrmFJxq7Odn2Y60PRfiPZGE4w/2bbpXAerSIGMtonGHRYth8eWFu2uK6+uHq6
NvVV7QTvyxUjyxdedRxiMy/k9nv8xe+/iu/DXKRP3GxrgxPMjWu4yVqrB7WPU2wv1w78b852ebx7
6Q56lk/xCK+dNHUWbp6usqw1p0HsGKdwiVi4Yu20weHUhDjAdZ1910I2hT+CSEHGJXn3uttO4RYB
fxy11ia6dJUTWQ/z5LHpkww83GaP1hBtny7o6pKb1bfEeRQ9cXqSgP3upgunvW8djjbdDZdnFw6U
/ECLWi8m9uV57xT2L1dJumqtVOTnJNjtFMavVzuxaG1jh+TfKYz/TDv5QQL2d4Lsm19qvJzkAk/h
kZoOuV53v39wRdvjBrPlBGZfIBzs6JCf8290NPwR3E1a+YXz6JhA14F2gs3hzg2Xq7NZ+mRvs0i8
dPf4pwZG+5zYkATSnuCR7i/wdCIecbodvf8i6qmz7V37VKkzaJJJXdeVL5njHq3IMOWQq+9q9s8V
MpPbrGWZrfgEe/GzXacm8hXHa/1+qPnVYd/ZrmmGPNpqPLLPV3X1yC9bZjtOkK8iXYRbuN9aY4dB
+BSOgYYEx7Qt25Kn92WvPJdp+lGZe5p/Olbcnvu3dnJNfmPhr5zkj78BAAD//w==</cx:binary>
              </cx:geoCache>
            </cx:geography>
          </cx:layoutPr>
          <cx:valueColors>
            <cx:minColor>
              <a:schemeClr val="accent6">
                <a:lumMod val="40000"/>
                <a:lumOff val="60000"/>
              </a:schemeClr>
            </cx:minColor>
            <cx:maxColor>
              <a:schemeClr val="accent5"/>
            </cx:maxColor>
          </cx:valueColors>
        </cx:series>
      </cx:plotAreaRegion>
    </cx:plotArea>
    <cx:legend pos="r"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487686</xdr:colOff>
      <xdr:row>1</xdr:row>
      <xdr:rowOff>76200</xdr:rowOff>
    </xdr:from>
    <xdr:to>
      <xdr:col>11</xdr:col>
      <xdr:colOff>182886</xdr:colOff>
      <xdr:row>16</xdr:row>
      <xdr:rowOff>76200</xdr:rowOff>
    </xdr:to>
    <xdr:graphicFrame macro="">
      <xdr:nvGraphicFramePr>
        <xdr:cNvPr id="2" name="Chart 1">
          <a:extLst>
            <a:ext uri="{FF2B5EF4-FFF2-40B4-BE49-F238E27FC236}">
              <a16:creationId xmlns:a16="http://schemas.microsoft.com/office/drawing/2014/main" id="{BDCAF9D3-A09B-B502-A28B-B82E0D1E4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251460</xdr:colOff>
      <xdr:row>10</xdr:row>
      <xdr:rowOff>171450</xdr:rowOff>
    </xdr:from>
    <xdr:to>
      <xdr:col>9</xdr:col>
      <xdr:colOff>205740</xdr:colOff>
      <xdr:row>25</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5621667-3942-8C70-F91D-294540138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50720" y="2000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144780</xdr:colOff>
      <xdr:row>2</xdr:row>
      <xdr:rowOff>114300</xdr:rowOff>
    </xdr:from>
    <xdr:to>
      <xdr:col>16</xdr:col>
      <xdr:colOff>144780</xdr:colOff>
      <xdr:row>16</xdr:row>
      <xdr:rowOff>20955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2603F94-205F-0B93-E87C-DB998264D84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00160" y="480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304800</xdr:colOff>
      <xdr:row>2</xdr:row>
      <xdr:rowOff>137160</xdr:rowOff>
    </xdr:from>
    <xdr:to>
      <xdr:col>12</xdr:col>
      <xdr:colOff>304800</xdr:colOff>
      <xdr:row>16</xdr:row>
      <xdr:rowOff>43815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EF17A69-8C16-BEB7-3092-D4C10918FB2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621780" y="502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388620</xdr:colOff>
      <xdr:row>17</xdr:row>
      <xdr:rowOff>30480</xdr:rowOff>
    </xdr:from>
    <xdr:to>
      <xdr:col>12</xdr:col>
      <xdr:colOff>388620</xdr:colOff>
      <xdr:row>30</xdr:row>
      <xdr:rowOff>120015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88A736C-DBCA-7AE1-68DA-F9771153A51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05600" y="3139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270510</xdr:colOff>
      <xdr:row>8</xdr:row>
      <xdr:rowOff>129540</xdr:rowOff>
    </xdr:from>
    <xdr:to>
      <xdr:col>9</xdr:col>
      <xdr:colOff>575310</xdr:colOff>
      <xdr:row>23</xdr:row>
      <xdr:rowOff>129540</xdr:rowOff>
    </xdr:to>
    <xdr:graphicFrame macro="">
      <xdr:nvGraphicFramePr>
        <xdr:cNvPr id="2" name="Chart 1">
          <a:extLst>
            <a:ext uri="{FF2B5EF4-FFF2-40B4-BE49-F238E27FC236}">
              <a16:creationId xmlns:a16="http://schemas.microsoft.com/office/drawing/2014/main" id="{E8DF98F1-A400-AE99-A6D8-E6E5C28EF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72390</xdr:colOff>
      <xdr:row>6</xdr:row>
      <xdr:rowOff>72390</xdr:rowOff>
    </xdr:from>
    <xdr:to>
      <xdr:col>12</xdr:col>
      <xdr:colOff>377190</xdr:colOff>
      <xdr:row>21</xdr:row>
      <xdr:rowOff>72390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EAA376D-7EE3-A638-A8F2-2DE11E4DAE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83430" y="11696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521970</xdr:colOff>
      <xdr:row>3</xdr:row>
      <xdr:rowOff>156210</xdr:rowOff>
    </xdr:from>
    <xdr:to>
      <xdr:col>10</xdr:col>
      <xdr:colOff>217170</xdr:colOff>
      <xdr:row>18</xdr:row>
      <xdr:rowOff>156210</xdr:rowOff>
    </xdr:to>
    <xdr:graphicFrame macro="">
      <xdr:nvGraphicFramePr>
        <xdr:cNvPr id="2" name="Chart 1">
          <a:extLst>
            <a:ext uri="{FF2B5EF4-FFF2-40B4-BE49-F238E27FC236}">
              <a16:creationId xmlns:a16="http://schemas.microsoft.com/office/drawing/2014/main" id="{78E43FA1-D5AB-89E7-07C4-36B39994F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18</xdr:row>
      <xdr:rowOff>160020</xdr:rowOff>
    </xdr:from>
    <xdr:to>
      <xdr:col>1</xdr:col>
      <xdr:colOff>571500</xdr:colOff>
      <xdr:row>23</xdr:row>
      <xdr:rowOff>3810</xdr:rowOff>
    </xdr:to>
    <xdr:graphicFrame macro="">
      <xdr:nvGraphicFramePr>
        <xdr:cNvPr id="2" name="Chart 1">
          <a:extLst>
            <a:ext uri="{FF2B5EF4-FFF2-40B4-BE49-F238E27FC236}">
              <a16:creationId xmlns:a16="http://schemas.microsoft.com/office/drawing/2014/main" id="{AFF228B1-1F5B-C6C3-8966-1DA40F513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xdr:colOff>
      <xdr:row>19</xdr:row>
      <xdr:rowOff>22860</xdr:rowOff>
    </xdr:from>
    <xdr:to>
      <xdr:col>5</xdr:col>
      <xdr:colOff>784860</xdr:colOff>
      <xdr:row>23</xdr:row>
      <xdr:rowOff>91440</xdr:rowOff>
    </xdr:to>
    <xdr:graphicFrame macro="">
      <xdr:nvGraphicFramePr>
        <xdr:cNvPr id="3" name="Chart 2">
          <a:extLst>
            <a:ext uri="{FF2B5EF4-FFF2-40B4-BE49-F238E27FC236}">
              <a16:creationId xmlns:a16="http://schemas.microsoft.com/office/drawing/2014/main" id="{414BE4C3-8F02-5624-D71A-33DEFD98B2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213360</xdr:colOff>
      <xdr:row>19</xdr:row>
      <xdr:rowOff>45720</xdr:rowOff>
    </xdr:from>
    <xdr:to>
      <xdr:col>8</xdr:col>
      <xdr:colOff>746760</xdr:colOff>
      <xdr:row>22</xdr:row>
      <xdr:rowOff>121920</xdr:rowOff>
    </xdr:to>
    <xdr:graphicFrame macro="">
      <xdr:nvGraphicFramePr>
        <xdr:cNvPr id="4" name="Chart 3">
          <a:extLst>
            <a:ext uri="{FF2B5EF4-FFF2-40B4-BE49-F238E27FC236}">
              <a16:creationId xmlns:a16="http://schemas.microsoft.com/office/drawing/2014/main" id="{BF0925B4-55C7-0E3C-FCDA-2D9E912C11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160020</xdr:colOff>
      <xdr:row>18</xdr:row>
      <xdr:rowOff>160020</xdr:rowOff>
    </xdr:from>
    <xdr:to>
      <xdr:col>11</xdr:col>
      <xdr:colOff>830580</xdr:colOff>
      <xdr:row>22</xdr:row>
      <xdr:rowOff>106680</xdr:rowOff>
    </xdr:to>
    <xdr:graphicFrame macro="">
      <xdr:nvGraphicFramePr>
        <xdr:cNvPr id="5" name="Chart 4">
          <a:extLst>
            <a:ext uri="{FF2B5EF4-FFF2-40B4-BE49-F238E27FC236}">
              <a16:creationId xmlns:a16="http://schemas.microsoft.com/office/drawing/2014/main" id="{58EB28C0-871C-6B8C-E05C-567100DEEE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335280</xdr:colOff>
      <xdr:row>18</xdr:row>
      <xdr:rowOff>163830</xdr:rowOff>
    </xdr:from>
    <xdr:to>
      <xdr:col>14</xdr:col>
      <xdr:colOff>822960</xdr:colOff>
      <xdr:row>22</xdr:row>
      <xdr:rowOff>38100</xdr:rowOff>
    </xdr:to>
    <xdr:graphicFrame macro="">
      <xdr:nvGraphicFramePr>
        <xdr:cNvPr id="6" name="Chart 5">
          <a:extLst>
            <a:ext uri="{FF2B5EF4-FFF2-40B4-BE49-F238E27FC236}">
              <a16:creationId xmlns:a16="http://schemas.microsoft.com/office/drawing/2014/main" id="{956E0F74-E52D-C199-710B-7B6DB6B942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91440</xdr:rowOff>
    </xdr:from>
    <xdr:to>
      <xdr:col>19</xdr:col>
      <xdr:colOff>411480</xdr:colOff>
      <xdr:row>3</xdr:row>
      <xdr:rowOff>38100</xdr:rowOff>
    </xdr:to>
    <xdr:sp macro="" textlink="">
      <xdr:nvSpPr>
        <xdr:cNvPr id="2" name="Rectangle: Rounded Corners 1">
          <a:extLst>
            <a:ext uri="{FF2B5EF4-FFF2-40B4-BE49-F238E27FC236}">
              <a16:creationId xmlns:a16="http://schemas.microsoft.com/office/drawing/2014/main" id="{820C00CC-8ED0-5FDF-BDC5-5FAFF9EF5EE4}"/>
            </a:ext>
          </a:extLst>
        </xdr:cNvPr>
        <xdr:cNvSpPr/>
      </xdr:nvSpPr>
      <xdr:spPr>
        <a:xfrm>
          <a:off x="0" y="91440"/>
          <a:ext cx="11993880" cy="495300"/>
        </a:xfrm>
        <a:prstGeom prst="roundRect">
          <a:avLst/>
        </a:prstGeom>
        <a:solidFill>
          <a:schemeClr val="accent1">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ECOMMERCE</a:t>
          </a:r>
          <a:r>
            <a:rPr lang="en-IN" sz="2000" baseline="0"/>
            <a:t> SALES ANALYSIS DASHBOARD</a:t>
          </a:r>
          <a:endParaRPr lang="en-IN" sz="2000"/>
        </a:p>
      </xdr:txBody>
    </xdr:sp>
    <xdr:clientData/>
  </xdr:twoCellAnchor>
  <xdr:twoCellAnchor>
    <xdr:from>
      <xdr:col>0</xdr:col>
      <xdr:colOff>106680</xdr:colOff>
      <xdr:row>4</xdr:row>
      <xdr:rowOff>38100</xdr:rowOff>
    </xdr:from>
    <xdr:to>
      <xdr:col>4</xdr:col>
      <xdr:colOff>312420</xdr:colOff>
      <xdr:row>10</xdr:row>
      <xdr:rowOff>22860</xdr:rowOff>
    </xdr:to>
    <xdr:grpSp>
      <xdr:nvGrpSpPr>
        <xdr:cNvPr id="8" name="Group 7">
          <a:extLst>
            <a:ext uri="{FF2B5EF4-FFF2-40B4-BE49-F238E27FC236}">
              <a16:creationId xmlns:a16="http://schemas.microsoft.com/office/drawing/2014/main" id="{EA5CBDBE-0208-9BB4-815D-5DD72AD00AFA}"/>
            </a:ext>
          </a:extLst>
        </xdr:cNvPr>
        <xdr:cNvGrpSpPr/>
      </xdr:nvGrpSpPr>
      <xdr:grpSpPr>
        <a:xfrm>
          <a:off x="106680" y="769620"/>
          <a:ext cx="2644140" cy="1082040"/>
          <a:chOff x="0" y="716280"/>
          <a:chExt cx="1518784" cy="1082040"/>
        </a:xfrm>
      </xdr:grpSpPr>
      <xdr:sp macro="" textlink="">
        <xdr:nvSpPr>
          <xdr:cNvPr id="4" name="Rectangle: Rounded Corners 3">
            <a:extLst>
              <a:ext uri="{FF2B5EF4-FFF2-40B4-BE49-F238E27FC236}">
                <a16:creationId xmlns:a16="http://schemas.microsoft.com/office/drawing/2014/main" id="{FCD70287-EDF4-49D7-ADFE-89800CB3E80E}"/>
              </a:ext>
            </a:extLst>
          </xdr:cNvPr>
          <xdr:cNvSpPr/>
        </xdr:nvSpPr>
        <xdr:spPr>
          <a:xfrm>
            <a:off x="0" y="1028700"/>
            <a:ext cx="1518784" cy="769620"/>
          </a:xfrm>
          <a:prstGeom prst="roundRect">
            <a:avLst/>
          </a:prstGeom>
          <a:gradFill>
            <a:gsLst>
              <a:gs pos="0">
                <a:schemeClr val="tx1">
                  <a:lumMod val="65000"/>
                  <a:lumOff val="35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4">
            <a:extLst>
              <a:ext uri="{FF2B5EF4-FFF2-40B4-BE49-F238E27FC236}">
                <a16:creationId xmlns:a16="http://schemas.microsoft.com/office/drawing/2014/main" id="{5CDF78EA-AF66-ED99-8785-51A1ABC01EDC}"/>
              </a:ext>
            </a:extLst>
          </xdr:cNvPr>
          <xdr:cNvSpPr/>
        </xdr:nvSpPr>
        <xdr:spPr>
          <a:xfrm>
            <a:off x="152400" y="1089660"/>
            <a:ext cx="1226820" cy="266700"/>
          </a:xfrm>
          <a:prstGeom prst="rect">
            <a:avLst/>
          </a:prstGeom>
          <a:gradFill>
            <a:gsLst>
              <a:gs pos="0">
                <a:schemeClr val="tx1">
                  <a:lumMod val="65000"/>
                  <a:lumOff val="35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F6C45A9-CBB2-45D1-BC23-D1B34A7593FC}" type="TxLink">
              <a:rPr lang="en-US" sz="1100" b="1" i="0" u="none" strike="noStrike">
                <a:solidFill>
                  <a:schemeClr val="tx1"/>
                </a:solidFill>
                <a:latin typeface="Calibri"/>
                <a:ea typeface="Calibri"/>
                <a:cs typeface="Calibri"/>
              </a:rPr>
              <a:pPr algn="l"/>
              <a:t> $21,708.92 </a:t>
            </a:fld>
            <a:endParaRPr lang="en-IN" sz="1100" b="1">
              <a:solidFill>
                <a:schemeClr val="tx1"/>
              </a:solidFill>
            </a:endParaRPr>
          </a:p>
        </xdr:txBody>
      </xdr:sp>
      <xdr:graphicFrame macro="">
        <xdr:nvGraphicFramePr>
          <xdr:cNvPr id="6" name="Chart 5">
            <a:extLst>
              <a:ext uri="{FF2B5EF4-FFF2-40B4-BE49-F238E27FC236}">
                <a16:creationId xmlns:a16="http://schemas.microsoft.com/office/drawing/2014/main" id="{82A3F62B-FD3D-4517-AA66-D65B0FC19981}"/>
              </a:ext>
            </a:extLst>
          </xdr:cNvPr>
          <xdr:cNvGraphicFramePr>
            <a:graphicFrameLocks/>
          </xdr:cNvGraphicFramePr>
        </xdr:nvGraphicFramePr>
        <xdr:xfrm>
          <a:off x="160020" y="1295400"/>
          <a:ext cx="1196340" cy="44196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87610CAB-A502-FB77-C97B-B32DA2FE336D}"/>
              </a:ext>
            </a:extLst>
          </xdr:cNvPr>
          <xdr:cNvSpPr/>
        </xdr:nvSpPr>
        <xdr:spPr>
          <a:xfrm>
            <a:off x="0" y="716280"/>
            <a:ext cx="1501140" cy="289560"/>
          </a:xfrm>
          <a:prstGeom prst="roundRect">
            <a:avLst/>
          </a:prstGeom>
          <a:gradFill>
            <a:gsLst>
              <a:gs pos="0">
                <a:schemeClr val="tx1">
                  <a:lumMod val="65000"/>
                  <a:lumOff val="35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t>SALES</a:t>
            </a:r>
          </a:p>
        </xdr:txBody>
      </xdr:sp>
    </xdr:grpSp>
    <xdr:clientData/>
  </xdr:twoCellAnchor>
  <xdr:twoCellAnchor>
    <xdr:from>
      <xdr:col>4</xdr:col>
      <xdr:colOff>518160</xdr:colOff>
      <xdr:row>4</xdr:row>
      <xdr:rowOff>15240</xdr:rowOff>
    </xdr:from>
    <xdr:to>
      <xdr:col>9</xdr:col>
      <xdr:colOff>7620</xdr:colOff>
      <xdr:row>10</xdr:row>
      <xdr:rowOff>0</xdr:rowOff>
    </xdr:to>
    <xdr:grpSp>
      <xdr:nvGrpSpPr>
        <xdr:cNvPr id="9" name="Group 8">
          <a:extLst>
            <a:ext uri="{FF2B5EF4-FFF2-40B4-BE49-F238E27FC236}">
              <a16:creationId xmlns:a16="http://schemas.microsoft.com/office/drawing/2014/main" id="{E02EEECE-B8DB-1E86-5558-21EEDF9E0536}"/>
            </a:ext>
          </a:extLst>
        </xdr:cNvPr>
        <xdr:cNvGrpSpPr/>
      </xdr:nvGrpSpPr>
      <xdr:grpSpPr>
        <a:xfrm>
          <a:off x="2956560" y="746760"/>
          <a:ext cx="2537460" cy="1082040"/>
          <a:chOff x="0" y="716280"/>
          <a:chExt cx="1518784" cy="1082040"/>
        </a:xfrm>
      </xdr:grpSpPr>
      <xdr:sp macro="" textlink="">
        <xdr:nvSpPr>
          <xdr:cNvPr id="10" name="Rectangle: Rounded Corners 9">
            <a:extLst>
              <a:ext uri="{FF2B5EF4-FFF2-40B4-BE49-F238E27FC236}">
                <a16:creationId xmlns:a16="http://schemas.microsoft.com/office/drawing/2014/main" id="{33F2F407-2EAC-C1A3-DF93-FAB39DD06A4F}"/>
              </a:ext>
            </a:extLst>
          </xdr:cNvPr>
          <xdr:cNvSpPr/>
        </xdr:nvSpPr>
        <xdr:spPr>
          <a:xfrm>
            <a:off x="0" y="1028700"/>
            <a:ext cx="1518784" cy="769620"/>
          </a:xfrm>
          <a:prstGeom prst="roundRect">
            <a:avLst/>
          </a:prstGeom>
          <a:gradFill>
            <a:gsLst>
              <a:gs pos="0">
                <a:schemeClr val="tx1">
                  <a:lumMod val="65000"/>
                  <a:lumOff val="35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11" name="Rectangle 10">
            <a:extLst>
              <a:ext uri="{FF2B5EF4-FFF2-40B4-BE49-F238E27FC236}">
                <a16:creationId xmlns:a16="http://schemas.microsoft.com/office/drawing/2014/main" id="{EACFEFE2-AB7E-3B81-94A3-EB0152693D28}"/>
              </a:ext>
            </a:extLst>
          </xdr:cNvPr>
          <xdr:cNvSpPr/>
        </xdr:nvSpPr>
        <xdr:spPr>
          <a:xfrm>
            <a:off x="152400" y="1089660"/>
            <a:ext cx="1226820" cy="266700"/>
          </a:xfrm>
          <a:prstGeom prst="rect">
            <a:avLst/>
          </a:prstGeom>
          <a:gradFill>
            <a:gsLst>
              <a:gs pos="0">
                <a:schemeClr val="tx1">
                  <a:lumMod val="65000"/>
                  <a:lumOff val="35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9DF33BD-6213-409C-8548-B0AF3A75A171}" type="TxLink">
              <a:rPr lang="en-US" sz="1100" b="1" i="0" u="none" strike="noStrike">
                <a:solidFill>
                  <a:srgbClr val="000000"/>
                </a:solidFill>
                <a:latin typeface="Calibri"/>
                <a:ea typeface="Calibri"/>
                <a:cs typeface="Calibri"/>
              </a:rPr>
              <a:pPr algn="l"/>
              <a:t> $3,690.42 </a:t>
            </a:fld>
            <a:endParaRPr lang="en-IN" sz="1100" b="1">
              <a:solidFill>
                <a:schemeClr val="tx1"/>
              </a:solidFill>
            </a:endParaRPr>
          </a:p>
        </xdr:txBody>
      </xdr:sp>
      <xdr:sp macro="" textlink="">
        <xdr:nvSpPr>
          <xdr:cNvPr id="13" name="Rectangle: Rounded Corners 12">
            <a:extLst>
              <a:ext uri="{FF2B5EF4-FFF2-40B4-BE49-F238E27FC236}">
                <a16:creationId xmlns:a16="http://schemas.microsoft.com/office/drawing/2014/main" id="{6CBAE38A-2688-320E-FBAD-100E5019C547}"/>
              </a:ext>
            </a:extLst>
          </xdr:cNvPr>
          <xdr:cNvSpPr/>
        </xdr:nvSpPr>
        <xdr:spPr>
          <a:xfrm>
            <a:off x="0" y="716280"/>
            <a:ext cx="1501140" cy="289560"/>
          </a:xfrm>
          <a:prstGeom prst="roundRect">
            <a:avLst/>
          </a:prstGeom>
          <a:gradFill>
            <a:gsLst>
              <a:gs pos="0">
                <a:schemeClr val="tx1">
                  <a:lumMod val="65000"/>
                  <a:lumOff val="35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t>PROFIT</a:t>
            </a:r>
          </a:p>
        </xdr:txBody>
      </xdr:sp>
    </xdr:grpSp>
    <xdr:clientData/>
  </xdr:twoCellAnchor>
  <xdr:twoCellAnchor>
    <xdr:from>
      <xdr:col>13</xdr:col>
      <xdr:colOff>106680</xdr:colOff>
      <xdr:row>4</xdr:row>
      <xdr:rowOff>0</xdr:rowOff>
    </xdr:from>
    <xdr:to>
      <xdr:col>16</xdr:col>
      <xdr:colOff>175260</xdr:colOff>
      <xdr:row>9</xdr:row>
      <xdr:rowOff>167640</xdr:rowOff>
    </xdr:to>
    <xdr:grpSp>
      <xdr:nvGrpSpPr>
        <xdr:cNvPr id="24" name="Group 23">
          <a:extLst>
            <a:ext uri="{FF2B5EF4-FFF2-40B4-BE49-F238E27FC236}">
              <a16:creationId xmlns:a16="http://schemas.microsoft.com/office/drawing/2014/main" id="{2B4C3C84-FB09-BD80-114F-8D17FB8C87AA}"/>
            </a:ext>
          </a:extLst>
        </xdr:cNvPr>
        <xdr:cNvGrpSpPr/>
      </xdr:nvGrpSpPr>
      <xdr:grpSpPr>
        <a:xfrm>
          <a:off x="8031480" y="731520"/>
          <a:ext cx="1897380" cy="1082040"/>
          <a:chOff x="0" y="716280"/>
          <a:chExt cx="1518784" cy="1082040"/>
        </a:xfrm>
      </xdr:grpSpPr>
      <xdr:sp macro="" textlink="">
        <xdr:nvSpPr>
          <xdr:cNvPr id="25" name="Rectangle: Rounded Corners 24">
            <a:extLst>
              <a:ext uri="{FF2B5EF4-FFF2-40B4-BE49-F238E27FC236}">
                <a16:creationId xmlns:a16="http://schemas.microsoft.com/office/drawing/2014/main" id="{D5288552-428B-14AD-3162-08D26F9E3C9B}"/>
              </a:ext>
            </a:extLst>
          </xdr:cNvPr>
          <xdr:cNvSpPr/>
        </xdr:nvSpPr>
        <xdr:spPr>
          <a:xfrm>
            <a:off x="0" y="1028700"/>
            <a:ext cx="1518784" cy="769620"/>
          </a:xfrm>
          <a:prstGeom prst="roundRect">
            <a:avLst/>
          </a:prstGeom>
          <a:gradFill>
            <a:gsLst>
              <a:gs pos="0">
                <a:schemeClr val="tx1">
                  <a:lumMod val="65000"/>
                  <a:lumOff val="35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L$17">
        <xdr:nvSpPr>
          <xdr:cNvPr id="26" name="Rectangle 25">
            <a:extLst>
              <a:ext uri="{FF2B5EF4-FFF2-40B4-BE49-F238E27FC236}">
                <a16:creationId xmlns:a16="http://schemas.microsoft.com/office/drawing/2014/main" id="{6FCFE716-C077-51D5-8392-0C476CD17844}"/>
              </a:ext>
            </a:extLst>
          </xdr:cNvPr>
          <xdr:cNvSpPr/>
        </xdr:nvSpPr>
        <xdr:spPr>
          <a:xfrm>
            <a:off x="152400" y="1089660"/>
            <a:ext cx="1226820" cy="266700"/>
          </a:xfrm>
          <a:prstGeom prst="rect">
            <a:avLst/>
          </a:prstGeom>
          <a:gradFill>
            <a:gsLst>
              <a:gs pos="0">
                <a:schemeClr val="tx1">
                  <a:lumMod val="65000"/>
                  <a:lumOff val="35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361D714-EE86-40EA-B16F-465114ECFBE6}" type="TxLink">
              <a:rPr lang="en-US" sz="1100" b="0" i="0" u="none" strike="noStrike">
                <a:solidFill>
                  <a:srgbClr val="000000"/>
                </a:solidFill>
                <a:latin typeface="Calibri"/>
                <a:ea typeface="Calibri"/>
                <a:cs typeface="Calibri"/>
              </a:rPr>
              <a:pPr algn="l"/>
              <a:t># 104</a:t>
            </a:fld>
            <a:endParaRPr lang="en-IN" sz="1100" b="1">
              <a:solidFill>
                <a:schemeClr val="tx1"/>
              </a:solidFill>
            </a:endParaRPr>
          </a:p>
        </xdr:txBody>
      </xdr:sp>
      <xdr:sp macro="" textlink="">
        <xdr:nvSpPr>
          <xdr:cNvPr id="28" name="Rectangle: Rounded Corners 27">
            <a:extLst>
              <a:ext uri="{FF2B5EF4-FFF2-40B4-BE49-F238E27FC236}">
                <a16:creationId xmlns:a16="http://schemas.microsoft.com/office/drawing/2014/main" id="{4D7FA3EE-66FA-F262-57CD-EA8836B3AD26}"/>
              </a:ext>
            </a:extLst>
          </xdr:cNvPr>
          <xdr:cNvSpPr/>
        </xdr:nvSpPr>
        <xdr:spPr>
          <a:xfrm>
            <a:off x="0" y="716280"/>
            <a:ext cx="1501140" cy="289560"/>
          </a:xfrm>
          <a:prstGeom prst="roundRect">
            <a:avLst/>
          </a:prstGeom>
          <a:gradFill>
            <a:gsLst>
              <a:gs pos="0">
                <a:schemeClr val="tx1">
                  <a:lumMod val="65000"/>
                  <a:lumOff val="35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t>NO</a:t>
            </a:r>
            <a:r>
              <a:rPr lang="en-IN" sz="1200" baseline="0"/>
              <a:t> OF ORDERS</a:t>
            </a:r>
            <a:endParaRPr lang="en-IN" sz="1200"/>
          </a:p>
        </xdr:txBody>
      </xdr:sp>
    </xdr:grpSp>
    <xdr:clientData/>
  </xdr:twoCellAnchor>
  <xdr:twoCellAnchor>
    <xdr:from>
      <xdr:col>16</xdr:col>
      <xdr:colOff>213360</xdr:colOff>
      <xdr:row>3</xdr:row>
      <xdr:rowOff>160020</xdr:rowOff>
    </xdr:from>
    <xdr:to>
      <xdr:col>19</xdr:col>
      <xdr:colOff>388620</xdr:colOff>
      <xdr:row>9</xdr:row>
      <xdr:rowOff>144780</xdr:rowOff>
    </xdr:to>
    <xdr:grpSp>
      <xdr:nvGrpSpPr>
        <xdr:cNvPr id="29" name="Group 28">
          <a:extLst>
            <a:ext uri="{FF2B5EF4-FFF2-40B4-BE49-F238E27FC236}">
              <a16:creationId xmlns:a16="http://schemas.microsoft.com/office/drawing/2014/main" id="{8056A864-263A-CEC9-47A4-DF5DFC508EBD}"/>
            </a:ext>
          </a:extLst>
        </xdr:cNvPr>
        <xdr:cNvGrpSpPr/>
      </xdr:nvGrpSpPr>
      <xdr:grpSpPr>
        <a:xfrm>
          <a:off x="9966960" y="708660"/>
          <a:ext cx="2004060" cy="1082040"/>
          <a:chOff x="0" y="716280"/>
          <a:chExt cx="1518784" cy="1082040"/>
        </a:xfrm>
      </xdr:grpSpPr>
      <xdr:sp macro="" textlink="">
        <xdr:nvSpPr>
          <xdr:cNvPr id="30" name="Rectangle: Rounded Corners 29">
            <a:extLst>
              <a:ext uri="{FF2B5EF4-FFF2-40B4-BE49-F238E27FC236}">
                <a16:creationId xmlns:a16="http://schemas.microsoft.com/office/drawing/2014/main" id="{B25525DE-F365-8222-47C9-3844E59C1997}"/>
              </a:ext>
            </a:extLst>
          </xdr:cNvPr>
          <xdr:cNvSpPr/>
        </xdr:nvSpPr>
        <xdr:spPr>
          <a:xfrm>
            <a:off x="0" y="1028700"/>
            <a:ext cx="1518784" cy="769620"/>
          </a:xfrm>
          <a:prstGeom prst="roundRect">
            <a:avLst/>
          </a:prstGeom>
          <a:gradFill>
            <a:gsLst>
              <a:gs pos="0">
                <a:schemeClr val="tx1">
                  <a:lumMod val="65000"/>
                  <a:lumOff val="35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O$17">
        <xdr:nvSpPr>
          <xdr:cNvPr id="31" name="Rectangle 30">
            <a:extLst>
              <a:ext uri="{FF2B5EF4-FFF2-40B4-BE49-F238E27FC236}">
                <a16:creationId xmlns:a16="http://schemas.microsoft.com/office/drawing/2014/main" id="{19976C86-1E49-5915-8905-67F3FB23D164}"/>
              </a:ext>
            </a:extLst>
          </xdr:cNvPr>
          <xdr:cNvSpPr/>
        </xdr:nvSpPr>
        <xdr:spPr>
          <a:xfrm>
            <a:off x="152400" y="1089660"/>
            <a:ext cx="1226820" cy="266700"/>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0AE2CB2-0A84-4595-B7B9-1E3E49584594}" type="TxLink">
              <a:rPr lang="en-US" sz="1100" b="0" i="0" u="none" strike="noStrike">
                <a:solidFill>
                  <a:srgbClr val="000000"/>
                </a:solidFill>
                <a:latin typeface="Calibri"/>
                <a:ea typeface="Calibri"/>
                <a:cs typeface="Calibri"/>
              </a:rPr>
              <a:pPr algn="l"/>
              <a:t>17.00%</a:t>
            </a:fld>
            <a:endParaRPr lang="en-IN" sz="1100" b="1">
              <a:solidFill>
                <a:schemeClr val="tx1"/>
              </a:solidFill>
            </a:endParaRPr>
          </a:p>
        </xdr:txBody>
      </xdr:sp>
      <xdr:sp macro="" textlink="">
        <xdr:nvSpPr>
          <xdr:cNvPr id="33" name="Rectangle: Rounded Corners 32">
            <a:extLst>
              <a:ext uri="{FF2B5EF4-FFF2-40B4-BE49-F238E27FC236}">
                <a16:creationId xmlns:a16="http://schemas.microsoft.com/office/drawing/2014/main" id="{8856E342-C98A-93F3-6E2C-DADF94710252}"/>
              </a:ext>
            </a:extLst>
          </xdr:cNvPr>
          <xdr:cNvSpPr/>
        </xdr:nvSpPr>
        <xdr:spPr>
          <a:xfrm>
            <a:off x="0" y="716280"/>
            <a:ext cx="1501140" cy="289560"/>
          </a:xfrm>
          <a:prstGeom prst="roundRect">
            <a:avLst/>
          </a:prstGeom>
          <a:gradFill>
            <a:gsLst>
              <a:gs pos="0">
                <a:schemeClr val="tx1">
                  <a:lumMod val="65000"/>
                  <a:lumOff val="35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t>PROFIT</a:t>
            </a:r>
            <a:r>
              <a:rPr lang="en-IN" sz="1200" baseline="0"/>
              <a:t> MARGIN</a:t>
            </a:r>
            <a:endParaRPr lang="en-IN" sz="1200"/>
          </a:p>
        </xdr:txBody>
      </xdr:sp>
    </xdr:grpSp>
    <xdr:clientData/>
  </xdr:twoCellAnchor>
  <xdr:twoCellAnchor>
    <xdr:from>
      <xdr:col>5</xdr:col>
      <xdr:colOff>388620</xdr:colOff>
      <xdr:row>7</xdr:row>
      <xdr:rowOff>114300</xdr:rowOff>
    </xdr:from>
    <xdr:to>
      <xdr:col>8</xdr:col>
      <xdr:colOff>121920</xdr:colOff>
      <xdr:row>9</xdr:row>
      <xdr:rowOff>152400</xdr:rowOff>
    </xdr:to>
    <xdr:graphicFrame macro="">
      <xdr:nvGraphicFramePr>
        <xdr:cNvPr id="49" name="Chart 48">
          <a:extLst>
            <a:ext uri="{FF2B5EF4-FFF2-40B4-BE49-F238E27FC236}">
              <a16:creationId xmlns:a16="http://schemas.microsoft.com/office/drawing/2014/main" id="{CEC03EC4-1BB5-4E98-84B5-E14C282E0D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99060</xdr:colOff>
      <xdr:row>4</xdr:row>
      <xdr:rowOff>7620</xdr:rowOff>
    </xdr:from>
    <xdr:to>
      <xdr:col>13</xdr:col>
      <xdr:colOff>15240</xdr:colOff>
      <xdr:row>9</xdr:row>
      <xdr:rowOff>175260</xdr:rowOff>
    </xdr:to>
    <xdr:grpSp>
      <xdr:nvGrpSpPr>
        <xdr:cNvPr id="53" name="Group 52">
          <a:extLst>
            <a:ext uri="{FF2B5EF4-FFF2-40B4-BE49-F238E27FC236}">
              <a16:creationId xmlns:a16="http://schemas.microsoft.com/office/drawing/2014/main" id="{88561B2B-5DFE-EB1C-D9C7-93699D998FC7}"/>
            </a:ext>
          </a:extLst>
        </xdr:cNvPr>
        <xdr:cNvGrpSpPr/>
      </xdr:nvGrpSpPr>
      <xdr:grpSpPr>
        <a:xfrm>
          <a:off x="5585460" y="739140"/>
          <a:ext cx="2354580" cy="1082040"/>
          <a:chOff x="3192780" y="739140"/>
          <a:chExt cx="1518784" cy="1082040"/>
        </a:xfrm>
      </xdr:grpSpPr>
      <xdr:sp macro="" textlink="">
        <xdr:nvSpPr>
          <xdr:cNvPr id="45" name="Rectangle: Rounded Corners 44">
            <a:extLst>
              <a:ext uri="{FF2B5EF4-FFF2-40B4-BE49-F238E27FC236}">
                <a16:creationId xmlns:a16="http://schemas.microsoft.com/office/drawing/2014/main" id="{A4AA6DBC-7EEE-9FD6-8F2D-88BAC3100368}"/>
              </a:ext>
            </a:extLst>
          </xdr:cNvPr>
          <xdr:cNvSpPr/>
        </xdr:nvSpPr>
        <xdr:spPr>
          <a:xfrm>
            <a:off x="3192780" y="1051560"/>
            <a:ext cx="1518784" cy="769620"/>
          </a:xfrm>
          <a:prstGeom prst="roundRect">
            <a:avLst/>
          </a:prstGeom>
          <a:gradFill>
            <a:gsLst>
              <a:gs pos="0">
                <a:schemeClr val="tx1">
                  <a:lumMod val="65000"/>
                  <a:lumOff val="35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I$17">
        <xdr:nvSpPr>
          <xdr:cNvPr id="46" name="Rectangle 45">
            <a:extLst>
              <a:ext uri="{FF2B5EF4-FFF2-40B4-BE49-F238E27FC236}">
                <a16:creationId xmlns:a16="http://schemas.microsoft.com/office/drawing/2014/main" id="{F0226E95-A1AA-55E5-5744-C264A02174D3}"/>
              </a:ext>
            </a:extLst>
          </xdr:cNvPr>
          <xdr:cNvSpPr/>
        </xdr:nvSpPr>
        <xdr:spPr>
          <a:xfrm>
            <a:off x="3345180" y="1112520"/>
            <a:ext cx="1226820" cy="266700"/>
          </a:xfrm>
          <a:prstGeom prst="rect">
            <a:avLst/>
          </a:prstGeom>
          <a:solidFill>
            <a:schemeClr val="tx2">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E623009-64C2-4BFC-A638-C3A5D4FEC932}" type="TxLink">
              <a:rPr lang="en-US" sz="1100" b="0" i="0" u="none" strike="noStrike">
                <a:solidFill>
                  <a:srgbClr val="000000"/>
                </a:solidFill>
                <a:latin typeface="Calibri"/>
                <a:ea typeface="Calibri"/>
                <a:cs typeface="Calibri"/>
              </a:rPr>
              <a:pPr algn="l"/>
              <a:t># 411</a:t>
            </a:fld>
            <a:endParaRPr lang="en-IN" sz="1100" b="1">
              <a:solidFill>
                <a:schemeClr val="tx1"/>
              </a:solidFill>
            </a:endParaRPr>
          </a:p>
        </xdr:txBody>
      </xdr:sp>
      <xdr:sp macro="" textlink="">
        <xdr:nvSpPr>
          <xdr:cNvPr id="48" name="Rectangle: Rounded Corners 47">
            <a:extLst>
              <a:ext uri="{FF2B5EF4-FFF2-40B4-BE49-F238E27FC236}">
                <a16:creationId xmlns:a16="http://schemas.microsoft.com/office/drawing/2014/main" id="{09D17EAC-F19E-AC31-D619-2D6528046C62}"/>
              </a:ext>
            </a:extLst>
          </xdr:cNvPr>
          <xdr:cNvSpPr/>
        </xdr:nvSpPr>
        <xdr:spPr>
          <a:xfrm>
            <a:off x="3192780" y="739140"/>
            <a:ext cx="1501140" cy="289560"/>
          </a:xfrm>
          <a:prstGeom prst="roundRect">
            <a:avLst/>
          </a:prstGeom>
          <a:gradFill>
            <a:gsLst>
              <a:gs pos="0">
                <a:schemeClr val="tx1">
                  <a:lumMod val="65000"/>
                  <a:lumOff val="35000"/>
                </a:schemeClr>
              </a:gs>
              <a:gs pos="100000">
                <a:schemeClr val="tx2">
                  <a:lumMod val="75000"/>
                  <a:lumOff val="2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t>QAUNTITY</a:t>
            </a:r>
          </a:p>
        </xdr:txBody>
      </xdr:sp>
      <xdr:graphicFrame macro="">
        <xdr:nvGraphicFramePr>
          <xdr:cNvPr id="50" name="Chart 49">
            <a:extLst>
              <a:ext uri="{FF2B5EF4-FFF2-40B4-BE49-F238E27FC236}">
                <a16:creationId xmlns:a16="http://schemas.microsoft.com/office/drawing/2014/main" id="{44591A25-D579-4A54-8003-322202C033F3}"/>
              </a:ext>
            </a:extLst>
          </xdr:cNvPr>
          <xdr:cNvGraphicFramePr>
            <a:graphicFrameLocks/>
          </xdr:cNvGraphicFramePr>
        </xdr:nvGraphicFramePr>
        <xdr:xfrm>
          <a:off x="3307080" y="1363980"/>
          <a:ext cx="1264920" cy="38100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13</xdr:col>
      <xdr:colOff>198120</xdr:colOff>
      <xdr:row>7</xdr:row>
      <xdr:rowOff>15240</xdr:rowOff>
    </xdr:from>
    <xdr:to>
      <xdr:col>15</xdr:col>
      <xdr:colOff>30480</xdr:colOff>
      <xdr:row>9</xdr:row>
      <xdr:rowOff>30480</xdr:rowOff>
    </xdr:to>
    <xdr:graphicFrame macro="">
      <xdr:nvGraphicFramePr>
        <xdr:cNvPr id="51" name="Chart 50">
          <a:extLst>
            <a:ext uri="{FF2B5EF4-FFF2-40B4-BE49-F238E27FC236}">
              <a16:creationId xmlns:a16="http://schemas.microsoft.com/office/drawing/2014/main" id="{FB7BF9C9-E2D8-4062-B068-2D4557967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274320</xdr:colOff>
      <xdr:row>7</xdr:row>
      <xdr:rowOff>45720</xdr:rowOff>
    </xdr:from>
    <xdr:to>
      <xdr:col>18</xdr:col>
      <xdr:colOff>289560</xdr:colOff>
      <xdr:row>9</xdr:row>
      <xdr:rowOff>114300</xdr:rowOff>
    </xdr:to>
    <xdr:graphicFrame macro="">
      <xdr:nvGraphicFramePr>
        <xdr:cNvPr id="52" name="Chart 51">
          <a:extLst>
            <a:ext uri="{FF2B5EF4-FFF2-40B4-BE49-F238E27FC236}">
              <a16:creationId xmlns:a16="http://schemas.microsoft.com/office/drawing/2014/main" id="{9ECA20E0-341B-4E68-8DF4-0800EBBB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7620</xdr:colOff>
      <xdr:row>10</xdr:row>
      <xdr:rowOff>137160</xdr:rowOff>
    </xdr:from>
    <xdr:ext cx="11993880" cy="2057400"/>
    <xdr:grpSp>
      <xdr:nvGrpSpPr>
        <xdr:cNvPr id="54" name="Shape 2">
          <a:extLst>
            <a:ext uri="{FF2B5EF4-FFF2-40B4-BE49-F238E27FC236}">
              <a16:creationId xmlns:a16="http://schemas.microsoft.com/office/drawing/2014/main" id="{000964D8-B702-420F-B743-62D8D2505B2B}"/>
            </a:ext>
          </a:extLst>
        </xdr:cNvPr>
        <xdr:cNvGrpSpPr/>
      </xdr:nvGrpSpPr>
      <xdr:grpSpPr>
        <a:xfrm>
          <a:off x="7620" y="1965960"/>
          <a:ext cx="11993880" cy="2057400"/>
          <a:chOff x="0" y="2751300"/>
          <a:chExt cx="10692000" cy="2057400"/>
        </a:xfrm>
      </xdr:grpSpPr>
      <xdr:grpSp>
        <xdr:nvGrpSpPr>
          <xdr:cNvPr id="55" name="Shape 4">
            <a:extLst>
              <a:ext uri="{FF2B5EF4-FFF2-40B4-BE49-F238E27FC236}">
                <a16:creationId xmlns:a16="http://schemas.microsoft.com/office/drawing/2014/main" id="{8EA6EC0D-543B-7FBD-32DD-DC38CDF413C8}"/>
              </a:ext>
            </a:extLst>
          </xdr:cNvPr>
          <xdr:cNvGrpSpPr/>
        </xdr:nvGrpSpPr>
        <xdr:grpSpPr>
          <a:xfrm>
            <a:off x="0" y="2751300"/>
            <a:ext cx="10692000" cy="2057400"/>
            <a:chOff x="152400" y="1971675"/>
            <a:chExt cx="12515850" cy="2228850"/>
          </a:xfrm>
        </xdr:grpSpPr>
        <xdr:sp macro="" textlink="">
          <xdr:nvSpPr>
            <xdr:cNvPr id="56" name="Shape 5">
              <a:extLst>
                <a:ext uri="{FF2B5EF4-FFF2-40B4-BE49-F238E27FC236}">
                  <a16:creationId xmlns:a16="http://schemas.microsoft.com/office/drawing/2014/main" id="{CAC48558-17D2-481F-804B-4D9D3473F5DE}"/>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7" name="Shape 6">
              <a:extLst>
                <a:ext uri="{FF2B5EF4-FFF2-40B4-BE49-F238E27FC236}">
                  <a16:creationId xmlns:a16="http://schemas.microsoft.com/office/drawing/2014/main" id="{588B155D-6D29-62F9-F19D-B24898500B2E}"/>
                </a:ext>
              </a:extLst>
            </xdr:cNvPr>
            <xdr:cNvGrpSpPr/>
          </xdr:nvGrpSpPr>
          <xdr:grpSpPr>
            <a:xfrm>
              <a:off x="152400" y="1971675"/>
              <a:ext cx="5219701" cy="2219325"/>
              <a:chOff x="152400" y="1971675"/>
              <a:chExt cx="5219701" cy="2219325"/>
            </a:xfrm>
          </xdr:grpSpPr>
          <xdr:sp macro="" textlink="">
            <xdr:nvSpPr>
              <xdr:cNvPr id="64" name="Shape 7">
                <a:extLst>
                  <a:ext uri="{FF2B5EF4-FFF2-40B4-BE49-F238E27FC236}">
                    <a16:creationId xmlns:a16="http://schemas.microsoft.com/office/drawing/2014/main" id="{3D3CFF53-5E37-DE86-C631-3F4BB1EC152A}"/>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 name="Shape 8">
                <a:extLst>
                  <a:ext uri="{FF2B5EF4-FFF2-40B4-BE49-F238E27FC236}">
                    <a16:creationId xmlns:a16="http://schemas.microsoft.com/office/drawing/2014/main" id="{05819140-41D6-92E1-CD15-2CEECAAFF5E8}"/>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58" name="Shape 9">
              <a:extLst>
                <a:ext uri="{FF2B5EF4-FFF2-40B4-BE49-F238E27FC236}">
                  <a16:creationId xmlns:a16="http://schemas.microsoft.com/office/drawing/2014/main" id="{70A959C3-731A-BD79-6967-73FFE431ED3A}"/>
                </a:ext>
              </a:extLst>
            </xdr:cNvPr>
            <xdr:cNvGrpSpPr/>
          </xdr:nvGrpSpPr>
          <xdr:grpSpPr>
            <a:xfrm>
              <a:off x="5448301" y="1971675"/>
              <a:ext cx="4305300" cy="2219325"/>
              <a:chOff x="5448301" y="1971675"/>
              <a:chExt cx="4305300" cy="2219325"/>
            </a:xfrm>
          </xdr:grpSpPr>
          <xdr:sp macro="" textlink="">
            <xdr:nvSpPr>
              <xdr:cNvPr id="62" name="Shape 10">
                <a:extLst>
                  <a:ext uri="{FF2B5EF4-FFF2-40B4-BE49-F238E27FC236}">
                    <a16:creationId xmlns:a16="http://schemas.microsoft.com/office/drawing/2014/main" id="{64EF15B8-5C06-4CC4-3641-CE28EA75A418}"/>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3" name="Shape 11">
                <a:extLst>
                  <a:ext uri="{FF2B5EF4-FFF2-40B4-BE49-F238E27FC236}">
                    <a16:creationId xmlns:a16="http://schemas.microsoft.com/office/drawing/2014/main" id="{15D75402-47CE-AD3A-6434-834A9C829EC8}"/>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59" name="Shape 12">
              <a:extLst>
                <a:ext uri="{FF2B5EF4-FFF2-40B4-BE49-F238E27FC236}">
                  <a16:creationId xmlns:a16="http://schemas.microsoft.com/office/drawing/2014/main" id="{62608742-6772-ECEB-D528-E666E466A9ED}"/>
                </a:ext>
              </a:extLst>
            </xdr:cNvPr>
            <xdr:cNvGrpSpPr/>
          </xdr:nvGrpSpPr>
          <xdr:grpSpPr>
            <a:xfrm>
              <a:off x="9848850" y="1971675"/>
              <a:ext cx="2819400" cy="2228850"/>
              <a:chOff x="9848850" y="1866900"/>
              <a:chExt cx="2819400" cy="2219325"/>
            </a:xfrm>
          </xdr:grpSpPr>
          <xdr:sp macro="" textlink="">
            <xdr:nvSpPr>
              <xdr:cNvPr id="60" name="Shape 13">
                <a:extLst>
                  <a:ext uri="{FF2B5EF4-FFF2-40B4-BE49-F238E27FC236}">
                    <a16:creationId xmlns:a16="http://schemas.microsoft.com/office/drawing/2014/main" id="{835E7FBB-B0ED-8890-BC24-6CB86E0E9BC3}"/>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1" name="Shape 14">
                <a:extLst>
                  <a:ext uri="{FF2B5EF4-FFF2-40B4-BE49-F238E27FC236}">
                    <a16:creationId xmlns:a16="http://schemas.microsoft.com/office/drawing/2014/main" id="{66DED7C6-CD14-023E-FC51-1217315A3B49}"/>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7620</xdr:colOff>
      <xdr:row>22</xdr:row>
      <xdr:rowOff>38100</xdr:rowOff>
    </xdr:from>
    <xdr:ext cx="4991100" cy="2234045"/>
    <xdr:sp macro="" textlink="">
      <xdr:nvSpPr>
        <xdr:cNvPr id="66" name="Shape 15">
          <a:extLst>
            <a:ext uri="{FF2B5EF4-FFF2-40B4-BE49-F238E27FC236}">
              <a16:creationId xmlns:a16="http://schemas.microsoft.com/office/drawing/2014/main" id="{4225D97D-2A80-4587-B3C4-2DB789FA1BF8}"/>
            </a:ext>
          </a:extLst>
        </xdr:cNvPr>
        <xdr:cNvSpPr/>
      </xdr:nvSpPr>
      <xdr:spPr>
        <a:xfrm>
          <a:off x="7620" y="4000500"/>
          <a:ext cx="4991100" cy="223404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182880</xdr:colOff>
      <xdr:row>22</xdr:row>
      <xdr:rowOff>53340</xdr:rowOff>
    </xdr:from>
    <xdr:ext cx="3253740" cy="2217109"/>
    <xdr:sp macro="" textlink="">
      <xdr:nvSpPr>
        <xdr:cNvPr id="67" name="Shape 15">
          <a:extLst>
            <a:ext uri="{FF2B5EF4-FFF2-40B4-BE49-F238E27FC236}">
              <a16:creationId xmlns:a16="http://schemas.microsoft.com/office/drawing/2014/main" id="{D39F8C78-B167-73BC-BD11-02D3A9BEE66F}"/>
            </a:ext>
          </a:extLst>
        </xdr:cNvPr>
        <xdr:cNvSpPr/>
      </xdr:nvSpPr>
      <xdr:spPr>
        <a:xfrm>
          <a:off x="5034798" y="4158809"/>
          <a:ext cx="3253740" cy="2217109"/>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13</xdr:col>
      <xdr:colOff>449580</xdr:colOff>
      <xdr:row>22</xdr:row>
      <xdr:rowOff>60960</xdr:rowOff>
    </xdr:from>
    <xdr:ext cx="3655890" cy="2225040"/>
    <xdr:sp macro="" textlink="">
      <xdr:nvSpPr>
        <xdr:cNvPr id="68" name="Shape 15">
          <a:extLst>
            <a:ext uri="{FF2B5EF4-FFF2-40B4-BE49-F238E27FC236}">
              <a16:creationId xmlns:a16="http://schemas.microsoft.com/office/drawing/2014/main" id="{77AA8CBE-58A0-0902-6998-811C09ACE064}"/>
            </a:ext>
          </a:extLst>
        </xdr:cNvPr>
        <xdr:cNvSpPr/>
      </xdr:nvSpPr>
      <xdr:spPr>
        <a:xfrm>
          <a:off x="8333947" y="4166429"/>
          <a:ext cx="3655890" cy="222504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8</xdr:col>
      <xdr:colOff>278190</xdr:colOff>
      <xdr:row>22</xdr:row>
      <xdr:rowOff>169333</xdr:rowOff>
    </xdr:from>
    <xdr:to>
      <xdr:col>13</xdr:col>
      <xdr:colOff>23327</xdr:colOff>
      <xdr:row>24</xdr:row>
      <xdr:rowOff>169333</xdr:rowOff>
    </xdr:to>
    <xdr:sp macro="" textlink="">
      <xdr:nvSpPr>
        <xdr:cNvPr id="69" name="Rectangle 68">
          <a:extLst>
            <a:ext uri="{FF2B5EF4-FFF2-40B4-BE49-F238E27FC236}">
              <a16:creationId xmlns:a16="http://schemas.microsoft.com/office/drawing/2014/main" id="{4D369573-662B-15D6-375A-CE02A0227EE7}"/>
            </a:ext>
          </a:extLst>
        </xdr:cNvPr>
        <xdr:cNvSpPr/>
      </xdr:nvSpPr>
      <xdr:spPr>
        <a:xfrm>
          <a:off x="5130108" y="4274802"/>
          <a:ext cx="2777586" cy="373225"/>
        </a:xfrm>
        <a:prstGeom prst="rect">
          <a:avLst/>
        </a:prstGeom>
        <a:noFill/>
        <a:ln>
          <a:noFill/>
        </a:ln>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a:solidFill>
                <a:schemeClr val="bg2"/>
              </a:solidFill>
              <a:effectLst/>
              <a:latin typeface="+mn-lt"/>
              <a:ea typeface="+mn-ea"/>
              <a:cs typeface="+mn-cs"/>
            </a:rPr>
            <a:t>TOP 5 SUBCATEGORIES BY SALES</a:t>
          </a:r>
          <a:endParaRPr lang="en-IN" sz="1400" b="1">
            <a:solidFill>
              <a:schemeClr val="bg2"/>
            </a:solidFill>
            <a:effectLst/>
          </a:endParaRPr>
        </a:p>
        <a:p>
          <a:pPr algn="l"/>
          <a:endParaRPr lang="en-IN" sz="1100"/>
        </a:p>
      </xdr:txBody>
    </xdr:sp>
    <xdr:clientData/>
  </xdr:twoCellAnchor>
  <xdr:twoCellAnchor>
    <xdr:from>
      <xdr:col>13</xdr:col>
      <xdr:colOff>594394</xdr:colOff>
      <xdr:row>22</xdr:row>
      <xdr:rowOff>175383</xdr:rowOff>
    </xdr:from>
    <xdr:to>
      <xdr:col>17</xdr:col>
      <xdr:colOff>497633</xdr:colOff>
      <xdr:row>24</xdr:row>
      <xdr:rowOff>175382</xdr:rowOff>
    </xdr:to>
    <xdr:sp macro="" textlink="">
      <xdr:nvSpPr>
        <xdr:cNvPr id="70" name="Rectangle 69">
          <a:extLst>
            <a:ext uri="{FF2B5EF4-FFF2-40B4-BE49-F238E27FC236}">
              <a16:creationId xmlns:a16="http://schemas.microsoft.com/office/drawing/2014/main" id="{39AC9D6D-ECD7-236F-FA39-37B0CD68B595}"/>
            </a:ext>
          </a:extLst>
        </xdr:cNvPr>
        <xdr:cNvSpPr/>
      </xdr:nvSpPr>
      <xdr:spPr>
        <a:xfrm>
          <a:off x="8478761" y="4280852"/>
          <a:ext cx="2329199" cy="373224"/>
        </a:xfrm>
        <a:prstGeom prst="rect">
          <a:avLst/>
        </a:prstGeom>
        <a:noFill/>
        <a:ln>
          <a:noFill/>
        </a:ln>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ctr"/>
          <a:r>
            <a:rPr lang="en-IN" sz="1600">
              <a:solidFill>
                <a:schemeClr val="bg2"/>
              </a:solidFill>
            </a:rPr>
            <a:t>FILTERS</a:t>
          </a:r>
        </a:p>
      </xdr:txBody>
    </xdr:sp>
    <xdr:clientData/>
  </xdr:twoCellAnchor>
  <xdr:twoCellAnchor>
    <xdr:from>
      <xdr:col>0</xdr:col>
      <xdr:colOff>7620</xdr:colOff>
      <xdr:row>12</xdr:row>
      <xdr:rowOff>157239</xdr:rowOff>
    </xdr:from>
    <xdr:to>
      <xdr:col>7</xdr:col>
      <xdr:colOff>346287</xdr:colOff>
      <xdr:row>21</xdr:row>
      <xdr:rowOff>60476</xdr:rowOff>
    </xdr:to>
    <xdr:graphicFrame macro="">
      <xdr:nvGraphicFramePr>
        <xdr:cNvPr id="74" name="Chart 73">
          <a:extLst>
            <a:ext uri="{FF2B5EF4-FFF2-40B4-BE49-F238E27FC236}">
              <a16:creationId xmlns:a16="http://schemas.microsoft.com/office/drawing/2014/main" id="{070F0B2E-349C-499A-BAE1-1AE39C5F0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289560</xdr:colOff>
      <xdr:row>12</xdr:row>
      <xdr:rowOff>91440</xdr:rowOff>
    </xdr:from>
    <xdr:to>
      <xdr:col>14</xdr:col>
      <xdr:colOff>502920</xdr:colOff>
      <xdr:row>21</xdr:row>
      <xdr:rowOff>106680</xdr:rowOff>
    </xdr:to>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4C3F1D14-C339-4E5C-A057-104FA68A9D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166360" y="2286000"/>
              <a:ext cx="3870960" cy="1661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274320</xdr:colOff>
      <xdr:row>13</xdr:row>
      <xdr:rowOff>38100</xdr:rowOff>
    </xdr:from>
    <xdr:to>
      <xdr:col>19</xdr:col>
      <xdr:colOff>236220</xdr:colOff>
      <xdr:row>21</xdr:row>
      <xdr:rowOff>83820</xdr:rowOff>
    </xdr:to>
    <xdr:graphicFrame macro="">
      <xdr:nvGraphicFramePr>
        <xdr:cNvPr id="78" name="Chart 77">
          <a:extLst>
            <a:ext uri="{FF2B5EF4-FFF2-40B4-BE49-F238E27FC236}">
              <a16:creationId xmlns:a16="http://schemas.microsoft.com/office/drawing/2014/main" id="{E070FD1D-4FDB-470A-A4CE-6924E713E9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22</xdr:row>
      <xdr:rowOff>113915</xdr:rowOff>
    </xdr:from>
    <xdr:to>
      <xdr:col>3</xdr:col>
      <xdr:colOff>512838</xdr:colOff>
      <xdr:row>24</xdr:row>
      <xdr:rowOff>113915</xdr:rowOff>
    </xdr:to>
    <xdr:sp macro="" textlink="">
      <xdr:nvSpPr>
        <xdr:cNvPr id="80" name="Rectangle 79">
          <a:extLst>
            <a:ext uri="{FF2B5EF4-FFF2-40B4-BE49-F238E27FC236}">
              <a16:creationId xmlns:a16="http://schemas.microsoft.com/office/drawing/2014/main" id="{CC0676AB-EE4A-21F8-67A3-9990D3649DE8}"/>
            </a:ext>
          </a:extLst>
        </xdr:cNvPr>
        <xdr:cNvSpPr/>
      </xdr:nvSpPr>
      <xdr:spPr>
        <a:xfrm>
          <a:off x="0" y="4076315"/>
          <a:ext cx="2341638" cy="360218"/>
        </a:xfrm>
        <a:prstGeom prst="rect">
          <a:avLst/>
        </a:prstGeom>
        <a:solidFill>
          <a:schemeClr val="tx1">
            <a:lumMod val="75000"/>
            <a:lumOff val="25000"/>
          </a:schemeClr>
        </a:solidFill>
        <a:ln>
          <a:noFill/>
        </a:ln>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ctr"/>
          <a:r>
            <a:rPr lang="en-IN" sz="1600"/>
            <a:t>SALES BY STATE</a:t>
          </a:r>
        </a:p>
      </xdr:txBody>
    </xdr:sp>
    <xdr:clientData/>
  </xdr:twoCellAnchor>
  <xdr:twoCellAnchor>
    <xdr:from>
      <xdr:col>0</xdr:col>
      <xdr:colOff>146166</xdr:colOff>
      <xdr:row>24</xdr:row>
      <xdr:rowOff>168332</xdr:rowOff>
    </xdr:from>
    <xdr:to>
      <xdr:col>6</xdr:col>
      <xdr:colOff>304800</xdr:colOff>
      <xdr:row>34</xdr:row>
      <xdr:rowOff>13855</xdr:rowOff>
    </xdr:to>
    <mc:AlternateContent xmlns:mc="http://schemas.openxmlformats.org/markup-compatibility/2006">
      <mc:Choice xmlns:cx4="http://schemas.microsoft.com/office/drawing/2016/5/10/chartex" Requires="cx4">
        <xdr:graphicFrame macro="">
          <xdr:nvGraphicFramePr>
            <xdr:cNvPr id="81" name="Chart 80">
              <a:extLst>
                <a:ext uri="{FF2B5EF4-FFF2-40B4-BE49-F238E27FC236}">
                  <a16:creationId xmlns:a16="http://schemas.microsoft.com/office/drawing/2014/main" id="{A371D9B4-F60F-434A-BC01-3AF2F459B4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46166" y="4557452"/>
              <a:ext cx="3816234" cy="16743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182880</xdr:colOff>
      <xdr:row>25</xdr:row>
      <xdr:rowOff>101081</xdr:rowOff>
    </xdr:from>
    <xdr:to>
      <xdr:col>13</xdr:col>
      <xdr:colOff>295470</xdr:colOff>
      <xdr:row>33</xdr:row>
      <xdr:rowOff>116632</xdr:rowOff>
    </xdr:to>
    <xdr:graphicFrame macro="">
      <xdr:nvGraphicFramePr>
        <xdr:cNvPr id="82" name="Chart 81">
          <a:extLst>
            <a:ext uri="{FF2B5EF4-FFF2-40B4-BE49-F238E27FC236}">
              <a16:creationId xmlns:a16="http://schemas.microsoft.com/office/drawing/2014/main" id="{978761A5-4E70-4DF5-9023-F10B91ABEB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13</xdr:col>
      <xdr:colOff>555171</xdr:colOff>
      <xdr:row>24</xdr:row>
      <xdr:rowOff>163286</xdr:rowOff>
    </xdr:from>
    <xdr:to>
      <xdr:col>15</xdr:col>
      <xdr:colOff>402771</xdr:colOff>
      <xdr:row>33</xdr:row>
      <xdr:rowOff>119743</xdr:rowOff>
    </xdr:to>
    <mc:AlternateContent xmlns:mc="http://schemas.openxmlformats.org/markup-compatibility/2006" xmlns:a14="http://schemas.microsoft.com/office/drawing/2010/main">
      <mc:Choice Requires="a14">
        <xdr:graphicFrame macro="">
          <xdr:nvGraphicFramePr>
            <xdr:cNvPr id="84" name="Year 1">
              <a:extLst>
                <a:ext uri="{FF2B5EF4-FFF2-40B4-BE49-F238E27FC236}">
                  <a16:creationId xmlns:a16="http://schemas.microsoft.com/office/drawing/2014/main" id="{018A691C-F06B-4FDF-928C-80D73424315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25692" y="4672656"/>
              <a:ext cx="1058449" cy="16474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460466</xdr:colOff>
      <xdr:row>24</xdr:row>
      <xdr:rowOff>119745</xdr:rowOff>
    </xdr:from>
    <xdr:to>
      <xdr:col>19</xdr:col>
      <xdr:colOff>283028</xdr:colOff>
      <xdr:row>33</xdr:row>
      <xdr:rowOff>108857</xdr:rowOff>
    </xdr:to>
    <mc:AlternateContent xmlns:mc="http://schemas.openxmlformats.org/markup-compatibility/2006" xmlns:a14="http://schemas.microsoft.com/office/drawing/2010/main">
      <mc:Choice Requires="a14">
        <xdr:graphicFrame macro="">
          <xdr:nvGraphicFramePr>
            <xdr:cNvPr id="85" name="Segment 1">
              <a:extLst>
                <a:ext uri="{FF2B5EF4-FFF2-40B4-BE49-F238E27FC236}">
                  <a16:creationId xmlns:a16="http://schemas.microsoft.com/office/drawing/2014/main" id="{90C8CF5F-5193-4ADF-8BBD-A5321F11344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52685" y="4629115"/>
              <a:ext cx="1033411" cy="1680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489857</xdr:colOff>
      <xdr:row>24</xdr:row>
      <xdr:rowOff>143692</xdr:rowOff>
    </xdr:from>
    <xdr:to>
      <xdr:col>17</xdr:col>
      <xdr:colOff>315686</xdr:colOff>
      <xdr:row>33</xdr:row>
      <xdr:rowOff>108856</xdr:rowOff>
    </xdr:to>
    <mc:AlternateContent xmlns:mc="http://schemas.openxmlformats.org/markup-compatibility/2006" xmlns:a14="http://schemas.microsoft.com/office/drawing/2010/main">
      <mc:Choice Requires="a14">
        <xdr:graphicFrame macro="">
          <xdr:nvGraphicFramePr>
            <xdr:cNvPr id="86" name="Region 1">
              <a:extLst>
                <a:ext uri="{FF2B5EF4-FFF2-40B4-BE49-F238E27FC236}">
                  <a16:creationId xmlns:a16="http://schemas.microsoft.com/office/drawing/2014/main" id="{2FCAE3C2-D26D-4431-AD15-5E0D18D9605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71227" y="4653062"/>
              <a:ext cx="1036678" cy="16561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sh chouhan" refreshedDate="45589.891235648145" createdVersion="8" refreshedVersion="8" minRefreshableVersion="3" recordCount="9994" xr:uid="{AB900FEA-7A92-4817-90E3-8A4F35C65EC5}">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9408921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F9059-7AF7-4F00-991F-04A6D9C215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5" firstHeaderRow="0"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7">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1F4E36-8140-4F2E-9FE0-91A51505E42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5FF3D9-ED46-463B-9DBB-AA5ED4ABCB5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645C23-E2C4-4390-BC38-E5B036605E3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9">
    <i>
      <x v="1"/>
    </i>
    <i>
      <x v="3"/>
    </i>
    <i>
      <x v="4"/>
    </i>
    <i>
      <x v="24"/>
    </i>
    <i>
      <x v="26"/>
    </i>
    <i>
      <x v="29"/>
    </i>
    <i>
      <x v="42"/>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C6A860-01C4-4D4B-94F9-5102E13201F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4"/>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52C1E7-145E-49BF-BF9D-047CD872317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5"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E0B8C4-27F2-4830-A21E-21FD31038D1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N3:O15"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AC49D7-BBC9-4265-A274-889D51E5D00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3:L15" firstHeaderRow="1"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CFD921-71AD-4B3B-B778-667664FF3B2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15"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982CF9-423B-4E99-900A-B0077CF1A20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5"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F166120-2F9A-4613-8D45-7CF6F91BE03E}"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940892114">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5EFC63E-A052-4BD6-9875-78B1877E6912}"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940892114">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D8938B-CC8B-4BDC-8FCC-D8410B369508}"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940892114">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0A723EC-2527-4062-9A18-25F60AEE4623}" cache="Slicer_Year" caption="Year" rowHeight="234950"/>
  <slicer name="Segment" xr10:uid="{5E3D1050-E14D-4FA7-9F7E-CCC99A022862}" cache="Slicer_Segment" caption="Segment" rowHeight="234950"/>
  <slicer name="Region" xr10:uid="{06CE1FFD-6143-4AD4-8635-A448A1A3F4E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E335369-590B-44D2-9622-755BB445E1C6}" cache="Slicer_Year" caption="Year" style="AB" rowHeight="234950"/>
  <slicer name="Segment 1" xr10:uid="{E480AF77-6E5D-4BFD-97C5-54F4907DE2DB}" cache="Slicer_Segment" caption="Segment" style="AB" rowHeight="234950"/>
  <slicer name="Region 1" xr10:uid="{9FEA6F1C-67EB-41CE-A89B-3414633BC229}"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6DE34-17B7-486B-9151-4FA6664519EB}">
  <dimension ref="A3:C15"/>
  <sheetViews>
    <sheetView workbookViewId="0">
      <selection activeCell="H23" sqref="H23"/>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10932</v>
      </c>
      <c r="B3" s="4" t="s">
        <v>10945</v>
      </c>
      <c r="C3" s="9" t="s">
        <v>10946</v>
      </c>
    </row>
    <row r="4" spans="1:3" x14ac:dyDescent="0.3">
      <c r="A4" s="7" t="s">
        <v>10934</v>
      </c>
      <c r="B4" s="11">
        <v>157.00600000000003</v>
      </c>
      <c r="C4" s="12">
        <v>62.664500000000004</v>
      </c>
    </row>
    <row r="5" spans="1:3" x14ac:dyDescent="0.3">
      <c r="A5" s="10" t="s">
        <v>10935</v>
      </c>
      <c r="B5" s="13">
        <v>4855.5119999999997</v>
      </c>
      <c r="C5" s="14">
        <v>891.34199999999976</v>
      </c>
    </row>
    <row r="6" spans="1:3" x14ac:dyDescent="0.3">
      <c r="A6" s="10" t="s">
        <v>10936</v>
      </c>
      <c r="B6" s="13">
        <v>3083.0239999999999</v>
      </c>
      <c r="C6" s="14">
        <v>600.25620000000004</v>
      </c>
    </row>
    <row r="7" spans="1:3" x14ac:dyDescent="0.3">
      <c r="A7" s="10" t="s">
        <v>10937</v>
      </c>
      <c r="B7" s="13">
        <v>334.69600000000003</v>
      </c>
      <c r="C7" s="14">
        <v>119.455</v>
      </c>
    </row>
    <row r="8" spans="1:3" x14ac:dyDescent="0.3">
      <c r="A8" s="10" t="s">
        <v>10938</v>
      </c>
      <c r="B8" s="13">
        <v>133.12800000000001</v>
      </c>
      <c r="C8" s="14">
        <v>41.433599999999991</v>
      </c>
    </row>
    <row r="9" spans="1:3" x14ac:dyDescent="0.3">
      <c r="A9" s="10" t="s">
        <v>10939</v>
      </c>
      <c r="B9" s="13">
        <v>1712.8389999999999</v>
      </c>
      <c r="C9" s="14">
        <v>229.01639999999995</v>
      </c>
    </row>
    <row r="10" spans="1:3" x14ac:dyDescent="0.3">
      <c r="A10" s="10" t="s">
        <v>10940</v>
      </c>
      <c r="B10" s="13">
        <v>1601.0400000000002</v>
      </c>
      <c r="C10" s="14">
        <v>90.674399999999963</v>
      </c>
    </row>
    <row r="11" spans="1:3" x14ac:dyDescent="0.3">
      <c r="A11" s="10" t="s">
        <v>10941</v>
      </c>
      <c r="B11" s="13">
        <v>3430.13</v>
      </c>
      <c r="C11" s="14">
        <v>616.84929999999974</v>
      </c>
    </row>
    <row r="12" spans="1:3" x14ac:dyDescent="0.3">
      <c r="A12" s="10" t="s">
        <v>10942</v>
      </c>
      <c r="B12" s="13">
        <v>992.82</v>
      </c>
      <c r="C12" s="14">
        <v>130.83339999999998</v>
      </c>
    </row>
    <row r="13" spans="1:3" x14ac:dyDescent="0.3">
      <c r="A13" s="10" t="s">
        <v>10943</v>
      </c>
      <c r="B13" s="13">
        <v>1610.2699999999998</v>
      </c>
      <c r="C13" s="14">
        <v>326.1524</v>
      </c>
    </row>
    <row r="14" spans="1:3" x14ac:dyDescent="0.3">
      <c r="A14" s="10" t="s">
        <v>10944</v>
      </c>
      <c r="B14" s="13">
        <v>3798.4580000000001</v>
      </c>
      <c r="C14" s="14">
        <v>581.74699999999984</v>
      </c>
    </row>
    <row r="15" spans="1:3" x14ac:dyDescent="0.3">
      <c r="A15" s="8" t="s">
        <v>10933</v>
      </c>
      <c r="B15" s="27">
        <v>21708.922999999999</v>
      </c>
      <c r="C15" s="28">
        <v>3690.424199999999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88E32-0F56-45E5-B05A-163518E64179}">
  <dimension ref="A3:E8"/>
  <sheetViews>
    <sheetView workbookViewId="0">
      <selection activeCell="A5" sqref="A5"/>
    </sheetView>
  </sheetViews>
  <sheetFormatPr defaultRowHeight="14.4" x14ac:dyDescent="0.3"/>
  <cols>
    <col min="1" max="1" width="13.109375" bestFit="1" customWidth="1"/>
    <col min="2" max="2" width="11.6640625" bestFit="1" customWidth="1"/>
    <col min="5" max="5" width="14" customWidth="1"/>
  </cols>
  <sheetData>
    <row r="3" spans="1:5" x14ac:dyDescent="0.3">
      <c r="A3" s="5" t="s">
        <v>10932</v>
      </c>
      <c r="B3" s="6" t="s">
        <v>10946</v>
      </c>
    </row>
    <row r="4" spans="1:5" x14ac:dyDescent="0.3">
      <c r="A4" s="7" t="s">
        <v>46</v>
      </c>
      <c r="B4" s="24">
        <v>1597.2563999999995</v>
      </c>
      <c r="D4" s="15" t="s">
        <v>10947</v>
      </c>
      <c r="E4" s="15" t="s">
        <v>10948</v>
      </c>
    </row>
    <row r="5" spans="1:5" x14ac:dyDescent="0.3">
      <c r="A5" s="10" t="s">
        <v>71</v>
      </c>
      <c r="B5" s="25">
        <v>1079.1719999999996</v>
      </c>
      <c r="D5" t="str">
        <f>A4</f>
        <v>Office Supplies</v>
      </c>
      <c r="E5" s="16">
        <f>GETPIVOTDATA("Profit",$A$3,"Category",A4)</f>
        <v>1597.2563999999995</v>
      </c>
    </row>
    <row r="6" spans="1:5" x14ac:dyDescent="0.3">
      <c r="A6" s="10" t="s">
        <v>32</v>
      </c>
      <c r="B6" s="25">
        <v>1013.9957999999998</v>
      </c>
      <c r="D6" t="str">
        <f t="shared" ref="D6:D7" si="0">A5</f>
        <v>Technology</v>
      </c>
      <c r="E6" s="16">
        <f t="shared" ref="E6:E7" si="1">GETPIVOTDATA("Profit",$A$3,"Category",A5)</f>
        <v>1079.1719999999996</v>
      </c>
    </row>
    <row r="7" spans="1:5" x14ac:dyDescent="0.3">
      <c r="A7" s="8" t="s">
        <v>10933</v>
      </c>
      <c r="B7" s="26">
        <v>3690.424199999999</v>
      </c>
      <c r="D7" t="str">
        <f t="shared" si="0"/>
        <v>Furniture</v>
      </c>
      <c r="E7" s="16">
        <f t="shared" si="1"/>
        <v>1013.9957999999998</v>
      </c>
    </row>
    <row r="8" spans="1:5" x14ac:dyDescent="0.3">
      <c r="D8" t="str">
        <f>A7</f>
        <v>Grand Total</v>
      </c>
      <c r="E8" s="16">
        <f>GETPIVOTDATA("Profit",$A$3)</f>
        <v>3690.424199999999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67305-EBC6-436F-A94E-4F1DE2EBCC50}">
  <dimension ref="A3:B7"/>
  <sheetViews>
    <sheetView workbookViewId="0">
      <selection activeCell="L16" sqref="L16"/>
    </sheetView>
  </sheetViews>
  <sheetFormatPr defaultRowHeight="14.4" x14ac:dyDescent="0.3"/>
  <cols>
    <col min="1" max="1" width="13.109375" bestFit="1" customWidth="1"/>
    <col min="2" max="2" width="11.21875" bestFit="1" customWidth="1"/>
  </cols>
  <sheetData>
    <row r="3" spans="1:2" x14ac:dyDescent="0.3">
      <c r="A3" s="5" t="s">
        <v>10932</v>
      </c>
      <c r="B3" s="6" t="s">
        <v>10945</v>
      </c>
    </row>
    <row r="4" spans="1:2" x14ac:dyDescent="0.3">
      <c r="A4" s="7" t="s">
        <v>32</v>
      </c>
      <c r="B4" s="17">
        <v>0.38339336318066075</v>
      </c>
    </row>
    <row r="5" spans="1:2" x14ac:dyDescent="0.3">
      <c r="A5" s="10" t="s">
        <v>46</v>
      </c>
      <c r="B5" s="18">
        <v>0.26240094913966949</v>
      </c>
    </row>
    <row r="6" spans="1:2" x14ac:dyDescent="0.3">
      <c r="A6" s="10" t="s">
        <v>71</v>
      </c>
      <c r="B6" s="18">
        <v>0.35420568767966976</v>
      </c>
    </row>
    <row r="7" spans="1:2" x14ac:dyDescent="0.3">
      <c r="A7" s="8" t="s">
        <v>10933</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D6A75-F538-46AC-93A3-58BBBF25A8DD}">
  <dimension ref="A3:E53"/>
  <sheetViews>
    <sheetView topLeftCell="B41" workbookViewId="0">
      <selection activeCell="H29" sqref="H29"/>
    </sheetView>
  </sheetViews>
  <sheetFormatPr defaultRowHeight="14.4" x14ac:dyDescent="0.3"/>
  <cols>
    <col min="1" max="1" width="12.44140625" bestFit="1" customWidth="1"/>
    <col min="2" max="2" width="11.21875" bestFit="1" customWidth="1"/>
    <col min="4" max="4" width="17.88671875" customWidth="1"/>
    <col min="5" max="5" width="14.6640625" customWidth="1"/>
  </cols>
  <sheetData>
    <row r="3" spans="1:5" x14ac:dyDescent="0.3">
      <c r="A3" s="5" t="s">
        <v>10932</v>
      </c>
      <c r="B3" s="6" t="s">
        <v>10945</v>
      </c>
    </row>
    <row r="4" spans="1:5" x14ac:dyDescent="0.3">
      <c r="A4" s="7" t="s">
        <v>310</v>
      </c>
      <c r="B4" s="24">
        <v>448.82400000000001</v>
      </c>
      <c r="D4" s="15" t="s">
        <v>10949</v>
      </c>
      <c r="E4" s="15" t="s">
        <v>10950</v>
      </c>
    </row>
    <row r="5" spans="1:5" x14ac:dyDescent="0.3">
      <c r="A5" s="10" t="s">
        <v>43</v>
      </c>
      <c r="B5" s="25">
        <v>15332.954999999996</v>
      </c>
      <c r="D5" t="str">
        <f>A4</f>
        <v>Arizona</v>
      </c>
      <c r="E5" s="16">
        <f>GETPIVOTDATA("Sales",$A$3,"State",A4)</f>
        <v>448.82400000000001</v>
      </c>
    </row>
    <row r="6" spans="1:5" x14ac:dyDescent="0.3">
      <c r="A6" s="10" t="s">
        <v>457</v>
      </c>
      <c r="B6" s="25">
        <v>14.576000000000001</v>
      </c>
      <c r="D6" t="str">
        <f t="shared" ref="D6:D53" si="0">A5</f>
        <v>California</v>
      </c>
      <c r="E6" s="16">
        <f t="shared" ref="E6:E53" si="1">GETPIVOTDATA("Sales",$A$3,"State",A5)</f>
        <v>15332.954999999996</v>
      </c>
    </row>
    <row r="7" spans="1:5" x14ac:dyDescent="0.3">
      <c r="A7" s="10" t="s">
        <v>1762</v>
      </c>
      <c r="B7" s="25">
        <v>6.0960000000000001</v>
      </c>
      <c r="D7" t="str">
        <f t="shared" si="0"/>
        <v>Colorado</v>
      </c>
      <c r="E7" s="16">
        <f t="shared" si="1"/>
        <v>14.576000000000001</v>
      </c>
    </row>
    <row r="8" spans="1:5" x14ac:dyDescent="0.3">
      <c r="A8" s="10" t="s">
        <v>1392</v>
      </c>
      <c r="B8" s="25">
        <v>495.214</v>
      </c>
      <c r="D8" t="str">
        <f t="shared" si="0"/>
        <v>Montana</v>
      </c>
      <c r="E8" s="16">
        <f t="shared" si="1"/>
        <v>6.0960000000000001</v>
      </c>
    </row>
    <row r="9" spans="1:5" x14ac:dyDescent="0.3">
      <c r="A9" s="10" t="s">
        <v>668</v>
      </c>
      <c r="B9" s="25">
        <v>302.37599999999998</v>
      </c>
      <c r="D9" t="str">
        <f t="shared" si="0"/>
        <v>Nevada</v>
      </c>
      <c r="E9" s="16">
        <f t="shared" si="1"/>
        <v>495.214</v>
      </c>
    </row>
    <row r="10" spans="1:5" x14ac:dyDescent="0.3">
      <c r="A10" s="10" t="s">
        <v>121</v>
      </c>
      <c r="B10" s="25">
        <v>347.96800000000002</v>
      </c>
      <c r="D10" t="str">
        <f t="shared" si="0"/>
        <v>New Mexico</v>
      </c>
      <c r="E10" s="16">
        <f t="shared" si="1"/>
        <v>302.37599999999998</v>
      </c>
    </row>
    <row r="11" spans="1:5" x14ac:dyDescent="0.3">
      <c r="A11" s="10" t="s">
        <v>96</v>
      </c>
      <c r="B11" s="25">
        <v>4760.9139999999998</v>
      </c>
      <c r="D11" t="str">
        <f t="shared" si="0"/>
        <v>Utah</v>
      </c>
      <c r="E11" s="16">
        <f t="shared" si="1"/>
        <v>347.96800000000002</v>
      </c>
    </row>
    <row r="12" spans="1:5" x14ac:dyDescent="0.3">
      <c r="A12" s="8" t="s">
        <v>10933</v>
      </c>
      <c r="B12" s="26">
        <v>21708.922999999995</v>
      </c>
      <c r="D12" t="str">
        <f t="shared" si="0"/>
        <v>Washington</v>
      </c>
      <c r="E12" s="16">
        <f t="shared" si="1"/>
        <v>4760.9139999999998</v>
      </c>
    </row>
    <row r="13" spans="1:5" x14ac:dyDescent="0.3">
      <c r="D13" t="str">
        <f t="shared" si="0"/>
        <v>Grand Total</v>
      </c>
      <c r="E13" s="16" t="e">
        <f t="shared" si="1"/>
        <v>#REF!</v>
      </c>
    </row>
    <row r="14" spans="1:5" x14ac:dyDescent="0.3">
      <c r="D14">
        <f t="shared" si="0"/>
        <v>0</v>
      </c>
      <c r="E14" s="16" t="e">
        <f t="shared" si="1"/>
        <v>#REF!</v>
      </c>
    </row>
    <row r="15" spans="1:5" x14ac:dyDescent="0.3">
      <c r="D15">
        <f t="shared" si="0"/>
        <v>0</v>
      </c>
      <c r="E15" s="16" t="e">
        <f t="shared" si="1"/>
        <v>#REF!</v>
      </c>
    </row>
    <row r="16" spans="1:5" x14ac:dyDescent="0.3">
      <c r="D16">
        <f t="shared" si="0"/>
        <v>0</v>
      </c>
      <c r="E16" s="16" t="e">
        <f t="shared" si="1"/>
        <v>#REF!</v>
      </c>
    </row>
    <row r="17" spans="4:5" x14ac:dyDescent="0.3">
      <c r="D17">
        <f t="shared" si="0"/>
        <v>0</v>
      </c>
      <c r="E17" s="16" t="e">
        <f t="shared" si="1"/>
        <v>#REF!</v>
      </c>
    </row>
    <row r="18" spans="4:5" x14ac:dyDescent="0.3">
      <c r="D18">
        <f t="shared" si="0"/>
        <v>0</v>
      </c>
      <c r="E18" s="16" t="e">
        <f t="shared" si="1"/>
        <v>#REF!</v>
      </c>
    </row>
    <row r="19" spans="4:5" x14ac:dyDescent="0.3">
      <c r="D19">
        <f t="shared" si="0"/>
        <v>0</v>
      </c>
      <c r="E19" s="16" t="e">
        <f t="shared" si="1"/>
        <v>#REF!</v>
      </c>
    </row>
    <row r="20" spans="4:5" x14ac:dyDescent="0.3">
      <c r="D20">
        <f t="shared" si="0"/>
        <v>0</v>
      </c>
      <c r="E20" s="16" t="e">
        <f t="shared" si="1"/>
        <v>#REF!</v>
      </c>
    </row>
    <row r="21" spans="4:5" x14ac:dyDescent="0.3">
      <c r="D21">
        <f t="shared" si="0"/>
        <v>0</v>
      </c>
      <c r="E21" s="16" t="e">
        <f t="shared" si="1"/>
        <v>#REF!</v>
      </c>
    </row>
    <row r="22" spans="4:5" x14ac:dyDescent="0.3">
      <c r="D22">
        <f t="shared" si="0"/>
        <v>0</v>
      </c>
      <c r="E22" s="16" t="e">
        <f t="shared" si="1"/>
        <v>#REF!</v>
      </c>
    </row>
    <row r="23" spans="4:5" x14ac:dyDescent="0.3">
      <c r="D23">
        <f t="shared" si="0"/>
        <v>0</v>
      </c>
      <c r="E23" s="16" t="e">
        <f t="shared" si="1"/>
        <v>#REF!</v>
      </c>
    </row>
    <row r="24" spans="4:5" x14ac:dyDescent="0.3">
      <c r="D24">
        <f t="shared" si="0"/>
        <v>0</v>
      </c>
      <c r="E24" s="16" t="e">
        <f t="shared" si="1"/>
        <v>#REF!</v>
      </c>
    </row>
    <row r="25" spans="4:5" x14ac:dyDescent="0.3">
      <c r="D25">
        <f t="shared" si="0"/>
        <v>0</v>
      </c>
      <c r="E25" s="16" t="e">
        <f t="shared" si="1"/>
        <v>#REF!</v>
      </c>
    </row>
    <row r="26" spans="4:5" x14ac:dyDescent="0.3">
      <c r="D26">
        <f t="shared" si="0"/>
        <v>0</v>
      </c>
      <c r="E26" s="16" t="e">
        <f t="shared" si="1"/>
        <v>#REF!</v>
      </c>
    </row>
    <row r="27" spans="4:5" x14ac:dyDescent="0.3">
      <c r="D27">
        <f t="shared" si="0"/>
        <v>0</v>
      </c>
      <c r="E27" s="16" t="e">
        <f t="shared" si="1"/>
        <v>#REF!</v>
      </c>
    </row>
    <row r="28" spans="4:5" x14ac:dyDescent="0.3">
      <c r="D28">
        <f t="shared" si="0"/>
        <v>0</v>
      </c>
      <c r="E28" s="16" t="e">
        <f t="shared" si="1"/>
        <v>#REF!</v>
      </c>
    </row>
    <row r="29" spans="4:5" x14ac:dyDescent="0.3">
      <c r="D29">
        <f t="shared" si="0"/>
        <v>0</v>
      </c>
      <c r="E29" s="16" t="e">
        <f t="shared" si="1"/>
        <v>#REF!</v>
      </c>
    </row>
    <row r="30" spans="4:5" x14ac:dyDescent="0.3">
      <c r="D30">
        <f t="shared" si="0"/>
        <v>0</v>
      </c>
      <c r="E30" s="16" t="e">
        <f t="shared" si="1"/>
        <v>#REF!</v>
      </c>
    </row>
    <row r="31" spans="4:5" x14ac:dyDescent="0.3">
      <c r="D31">
        <f t="shared" si="0"/>
        <v>0</v>
      </c>
      <c r="E31" s="16" t="e">
        <f t="shared" si="1"/>
        <v>#REF!</v>
      </c>
    </row>
    <row r="32" spans="4:5" x14ac:dyDescent="0.3">
      <c r="D32">
        <f t="shared" si="0"/>
        <v>0</v>
      </c>
      <c r="E32" s="16" t="e">
        <f t="shared" si="1"/>
        <v>#REF!</v>
      </c>
    </row>
    <row r="33" spans="4:5" x14ac:dyDescent="0.3">
      <c r="D33">
        <f t="shared" si="0"/>
        <v>0</v>
      </c>
      <c r="E33" s="16" t="e">
        <f t="shared" si="1"/>
        <v>#REF!</v>
      </c>
    </row>
    <row r="34" spans="4:5" x14ac:dyDescent="0.3">
      <c r="D34">
        <f t="shared" si="0"/>
        <v>0</v>
      </c>
      <c r="E34" s="16" t="e">
        <f t="shared" si="1"/>
        <v>#REF!</v>
      </c>
    </row>
    <row r="35" spans="4:5" x14ac:dyDescent="0.3">
      <c r="D35">
        <f t="shared" si="0"/>
        <v>0</v>
      </c>
      <c r="E35" s="16" t="e">
        <f t="shared" si="1"/>
        <v>#REF!</v>
      </c>
    </row>
    <row r="36" spans="4:5" x14ac:dyDescent="0.3">
      <c r="D36">
        <f t="shared" si="0"/>
        <v>0</v>
      </c>
      <c r="E36" s="16" t="e">
        <f t="shared" si="1"/>
        <v>#REF!</v>
      </c>
    </row>
    <row r="37" spans="4:5" x14ac:dyDescent="0.3">
      <c r="D37">
        <f t="shared" si="0"/>
        <v>0</v>
      </c>
      <c r="E37" s="16" t="e">
        <f t="shared" si="1"/>
        <v>#REF!</v>
      </c>
    </row>
    <row r="38" spans="4:5" x14ac:dyDescent="0.3">
      <c r="D38">
        <f t="shared" si="0"/>
        <v>0</v>
      </c>
      <c r="E38" s="16" t="e">
        <f t="shared" si="1"/>
        <v>#REF!</v>
      </c>
    </row>
    <row r="39" spans="4:5" x14ac:dyDescent="0.3">
      <c r="D39">
        <f t="shared" si="0"/>
        <v>0</v>
      </c>
      <c r="E39" s="16" t="e">
        <f t="shared" si="1"/>
        <v>#REF!</v>
      </c>
    </row>
    <row r="40" spans="4:5" x14ac:dyDescent="0.3">
      <c r="D40">
        <f t="shared" si="0"/>
        <v>0</v>
      </c>
      <c r="E40" s="16" t="e">
        <f t="shared" si="1"/>
        <v>#REF!</v>
      </c>
    </row>
    <row r="41" spans="4:5" x14ac:dyDescent="0.3">
      <c r="D41">
        <f t="shared" si="0"/>
        <v>0</v>
      </c>
      <c r="E41" s="16" t="e">
        <f t="shared" si="1"/>
        <v>#REF!</v>
      </c>
    </row>
    <row r="42" spans="4:5" x14ac:dyDescent="0.3">
      <c r="D42">
        <f t="shared" si="0"/>
        <v>0</v>
      </c>
      <c r="E42" s="16" t="e">
        <f t="shared" si="1"/>
        <v>#REF!</v>
      </c>
    </row>
    <row r="43" spans="4:5" x14ac:dyDescent="0.3">
      <c r="D43">
        <f t="shared" si="0"/>
        <v>0</v>
      </c>
      <c r="E43" s="16" t="e">
        <f t="shared" si="1"/>
        <v>#REF!</v>
      </c>
    </row>
    <row r="44" spans="4:5" x14ac:dyDescent="0.3">
      <c r="D44">
        <f t="shared" si="0"/>
        <v>0</v>
      </c>
      <c r="E44" s="16" t="e">
        <f t="shared" si="1"/>
        <v>#REF!</v>
      </c>
    </row>
    <row r="45" spans="4:5" x14ac:dyDescent="0.3">
      <c r="D45">
        <f t="shared" si="0"/>
        <v>0</v>
      </c>
      <c r="E45" s="16" t="e">
        <f t="shared" si="1"/>
        <v>#REF!</v>
      </c>
    </row>
    <row r="46" spans="4:5" x14ac:dyDescent="0.3">
      <c r="D46">
        <f t="shared" si="0"/>
        <v>0</v>
      </c>
      <c r="E46" s="16" t="e">
        <f t="shared" si="1"/>
        <v>#REF!</v>
      </c>
    </row>
    <row r="47" spans="4:5" x14ac:dyDescent="0.3">
      <c r="D47">
        <f t="shared" si="0"/>
        <v>0</v>
      </c>
      <c r="E47" s="16" t="e">
        <f t="shared" si="1"/>
        <v>#REF!</v>
      </c>
    </row>
    <row r="48" spans="4:5" x14ac:dyDescent="0.3">
      <c r="D48">
        <f t="shared" si="0"/>
        <v>0</v>
      </c>
      <c r="E48" s="16" t="e">
        <f t="shared" si="1"/>
        <v>#REF!</v>
      </c>
    </row>
    <row r="49" spans="4:5" x14ac:dyDescent="0.3">
      <c r="D49">
        <f t="shared" si="0"/>
        <v>0</v>
      </c>
      <c r="E49" s="16" t="e">
        <f t="shared" si="1"/>
        <v>#REF!</v>
      </c>
    </row>
    <row r="50" spans="4:5" x14ac:dyDescent="0.3">
      <c r="D50">
        <f t="shared" si="0"/>
        <v>0</v>
      </c>
      <c r="E50" s="16" t="e">
        <f t="shared" si="1"/>
        <v>#REF!</v>
      </c>
    </row>
    <row r="51" spans="4:5" x14ac:dyDescent="0.3">
      <c r="D51">
        <f t="shared" si="0"/>
        <v>0</v>
      </c>
      <c r="E51" s="16" t="e">
        <f t="shared" si="1"/>
        <v>#REF!</v>
      </c>
    </row>
    <row r="52" spans="4:5" x14ac:dyDescent="0.3">
      <c r="D52">
        <f t="shared" si="0"/>
        <v>0</v>
      </c>
      <c r="E52" s="16" t="e">
        <f t="shared" si="1"/>
        <v>#REF!</v>
      </c>
    </row>
    <row r="53" spans="4:5" x14ac:dyDescent="0.3">
      <c r="D53">
        <f t="shared" si="0"/>
        <v>0</v>
      </c>
      <c r="E53" s="16"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353F2-2CEB-4376-AC63-6092970B39D6}">
  <dimension ref="A3:B9"/>
  <sheetViews>
    <sheetView workbookViewId="0">
      <selection activeCell="I24" sqref="I24"/>
    </sheetView>
  </sheetViews>
  <sheetFormatPr defaultRowHeight="14.4" x14ac:dyDescent="0.3"/>
  <cols>
    <col min="1" max="1" width="12.44140625" bestFit="1" customWidth="1"/>
    <col min="2" max="2" width="11.21875" bestFit="1" customWidth="1"/>
  </cols>
  <sheetData>
    <row r="3" spans="1:2" x14ac:dyDescent="0.3">
      <c r="A3" s="5" t="s">
        <v>10932</v>
      </c>
      <c r="B3" s="6" t="s">
        <v>10945</v>
      </c>
    </row>
    <row r="4" spans="1:2" x14ac:dyDescent="0.3">
      <c r="A4" s="7" t="s">
        <v>33</v>
      </c>
      <c r="B4" s="24">
        <v>1729.4949999999999</v>
      </c>
    </row>
    <row r="5" spans="1:2" x14ac:dyDescent="0.3">
      <c r="A5" s="10" t="s">
        <v>56</v>
      </c>
      <c r="B5" s="25">
        <v>2448.4120000000003</v>
      </c>
    </row>
    <row r="6" spans="1:2" x14ac:dyDescent="0.3">
      <c r="A6" s="10" t="s">
        <v>59</v>
      </c>
      <c r="B6" s="25">
        <v>2796.1</v>
      </c>
    </row>
    <row r="7" spans="1:2" x14ac:dyDescent="0.3">
      <c r="A7" s="10" t="s">
        <v>36</v>
      </c>
      <c r="B7" s="25">
        <v>3174.1280000000002</v>
      </c>
    </row>
    <row r="8" spans="1:2" x14ac:dyDescent="0.3">
      <c r="A8" s="10" t="s">
        <v>72</v>
      </c>
      <c r="B8" s="25">
        <v>4934.8559999999998</v>
      </c>
    </row>
    <row r="9" spans="1:2" x14ac:dyDescent="0.3">
      <c r="A9" s="8" t="s">
        <v>10933</v>
      </c>
      <c r="B9" s="26">
        <v>15082.991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C57A8-E24C-407D-B601-3495818A45F1}">
  <dimension ref="A3:O17"/>
  <sheetViews>
    <sheetView workbookViewId="0">
      <selection activeCell="O17" sqref="O17"/>
    </sheetView>
  </sheetViews>
  <sheetFormatPr defaultRowHeight="14.4" x14ac:dyDescent="0.3"/>
  <cols>
    <col min="1" max="1" width="12.44140625" bestFit="1" customWidth="1"/>
    <col min="2" max="2" width="11.21875" bestFit="1" customWidth="1"/>
    <col min="5" max="5" width="12.44140625" bestFit="1" customWidth="1"/>
    <col min="6" max="6" width="11.6640625" bestFit="1" customWidth="1"/>
    <col min="8" max="8" width="12.44140625" bestFit="1" customWidth="1"/>
    <col min="9" max="10" width="14.21875" bestFit="1" customWidth="1"/>
    <col min="11" max="11" width="12.44140625" bestFit="1" customWidth="1"/>
    <col min="12" max="12" width="15.5546875" bestFit="1" customWidth="1"/>
    <col min="14" max="14" width="12.44140625" bestFit="1" customWidth="1"/>
    <col min="15" max="15" width="17.88671875" bestFit="1" customWidth="1"/>
  </cols>
  <sheetData>
    <row r="3" spans="1:15" x14ac:dyDescent="0.3">
      <c r="A3" s="5" t="s">
        <v>10932</v>
      </c>
      <c r="B3" s="6" t="s">
        <v>10945</v>
      </c>
      <c r="E3" s="5" t="s">
        <v>10932</v>
      </c>
      <c r="F3" s="6" t="s">
        <v>10946</v>
      </c>
      <c r="H3" s="5" t="s">
        <v>10932</v>
      </c>
      <c r="I3" s="6" t="s">
        <v>10951</v>
      </c>
      <c r="K3" s="5" t="s">
        <v>10932</v>
      </c>
      <c r="L3" s="6" t="s">
        <v>10952</v>
      </c>
      <c r="N3" s="5" t="s">
        <v>10932</v>
      </c>
      <c r="O3" s="6" t="s">
        <v>10953</v>
      </c>
    </row>
    <row r="4" spans="1:15" x14ac:dyDescent="0.3">
      <c r="A4" s="7" t="s">
        <v>10934</v>
      </c>
      <c r="B4" s="24">
        <v>157.00600000000003</v>
      </c>
      <c r="E4" s="7" t="s">
        <v>10934</v>
      </c>
      <c r="F4" s="24">
        <v>62.664500000000004</v>
      </c>
      <c r="H4" s="7" t="s">
        <v>10934</v>
      </c>
      <c r="I4" s="24">
        <v>16</v>
      </c>
      <c r="K4" s="7" t="s">
        <v>10934</v>
      </c>
      <c r="L4" s="24">
        <v>5</v>
      </c>
      <c r="N4" s="7" t="s">
        <v>10934</v>
      </c>
      <c r="O4" s="24">
        <v>0.39912168961695726</v>
      </c>
    </row>
    <row r="5" spans="1:15" x14ac:dyDescent="0.3">
      <c r="A5" s="10" t="s">
        <v>10935</v>
      </c>
      <c r="B5" s="25">
        <v>4855.5119999999997</v>
      </c>
      <c r="E5" s="10" t="s">
        <v>10935</v>
      </c>
      <c r="F5" s="25">
        <v>891.34199999999976</v>
      </c>
      <c r="H5" s="10" t="s">
        <v>10935</v>
      </c>
      <c r="I5" s="25">
        <v>28</v>
      </c>
      <c r="K5" s="10" t="s">
        <v>10935</v>
      </c>
      <c r="L5" s="25">
        <v>6</v>
      </c>
      <c r="N5" s="10" t="s">
        <v>10935</v>
      </c>
      <c r="O5" s="25">
        <v>0.18357322564541079</v>
      </c>
    </row>
    <row r="6" spans="1:15" x14ac:dyDescent="0.3">
      <c r="A6" s="10" t="s">
        <v>10936</v>
      </c>
      <c r="B6" s="25">
        <v>3083.0239999999999</v>
      </c>
      <c r="E6" s="10" t="s">
        <v>10936</v>
      </c>
      <c r="F6" s="25">
        <v>600.25620000000004</v>
      </c>
      <c r="H6" s="10" t="s">
        <v>10936</v>
      </c>
      <c r="I6" s="25">
        <v>49</v>
      </c>
      <c r="K6" s="10" t="s">
        <v>10936</v>
      </c>
      <c r="L6" s="25">
        <v>13</v>
      </c>
      <c r="N6" s="10" t="s">
        <v>10936</v>
      </c>
      <c r="O6" s="25">
        <v>0.19469721935346596</v>
      </c>
    </row>
    <row r="7" spans="1:15" x14ac:dyDescent="0.3">
      <c r="A7" s="10" t="s">
        <v>10937</v>
      </c>
      <c r="B7" s="25">
        <v>334.69600000000003</v>
      </c>
      <c r="E7" s="10" t="s">
        <v>10937</v>
      </c>
      <c r="F7" s="25">
        <v>119.455</v>
      </c>
      <c r="H7" s="10" t="s">
        <v>10937</v>
      </c>
      <c r="I7" s="25">
        <v>29</v>
      </c>
      <c r="K7" s="10" t="s">
        <v>10937</v>
      </c>
      <c r="L7" s="25">
        <v>5</v>
      </c>
      <c r="N7" s="10" t="s">
        <v>10937</v>
      </c>
      <c r="O7" s="25">
        <v>0.35690596840117594</v>
      </c>
    </row>
    <row r="8" spans="1:15" x14ac:dyDescent="0.3">
      <c r="A8" s="10" t="s">
        <v>10938</v>
      </c>
      <c r="B8" s="25">
        <v>133.12800000000001</v>
      </c>
      <c r="E8" s="10" t="s">
        <v>10938</v>
      </c>
      <c r="F8" s="25">
        <v>41.433599999999991</v>
      </c>
      <c r="H8" s="10" t="s">
        <v>10938</v>
      </c>
      <c r="I8" s="25">
        <v>9</v>
      </c>
      <c r="K8" s="10" t="s">
        <v>10938</v>
      </c>
      <c r="L8" s="25">
        <v>2</v>
      </c>
      <c r="N8" s="10" t="s">
        <v>10938</v>
      </c>
      <c r="O8" s="25">
        <v>0.31123129619614198</v>
      </c>
    </row>
    <row r="9" spans="1:15" x14ac:dyDescent="0.3">
      <c r="A9" s="10" t="s">
        <v>10939</v>
      </c>
      <c r="B9" s="25">
        <v>1712.8389999999999</v>
      </c>
      <c r="E9" s="10" t="s">
        <v>10939</v>
      </c>
      <c r="F9" s="25">
        <v>229.01639999999995</v>
      </c>
      <c r="H9" s="10" t="s">
        <v>10939</v>
      </c>
      <c r="I9" s="25">
        <v>67</v>
      </c>
      <c r="K9" s="10" t="s">
        <v>10939</v>
      </c>
      <c r="L9" s="25">
        <v>16</v>
      </c>
      <c r="N9" s="10" t="s">
        <v>10939</v>
      </c>
      <c r="O9" s="25">
        <v>0.1337057364994608</v>
      </c>
    </row>
    <row r="10" spans="1:15" x14ac:dyDescent="0.3">
      <c r="A10" s="10" t="s">
        <v>10940</v>
      </c>
      <c r="B10" s="25">
        <v>1601.0400000000002</v>
      </c>
      <c r="E10" s="10" t="s">
        <v>10940</v>
      </c>
      <c r="F10" s="25">
        <v>90.674399999999963</v>
      </c>
      <c r="H10" s="10" t="s">
        <v>10940</v>
      </c>
      <c r="I10" s="25">
        <v>25</v>
      </c>
      <c r="K10" s="10" t="s">
        <v>10940</v>
      </c>
      <c r="L10" s="25">
        <v>5</v>
      </c>
      <c r="N10" s="10" t="s">
        <v>10940</v>
      </c>
      <c r="O10" s="25">
        <v>5.6634687453155419E-2</v>
      </c>
    </row>
    <row r="11" spans="1:15" x14ac:dyDescent="0.3">
      <c r="A11" s="10" t="s">
        <v>10941</v>
      </c>
      <c r="B11" s="25">
        <v>3430.13</v>
      </c>
      <c r="E11" s="10" t="s">
        <v>10941</v>
      </c>
      <c r="F11" s="25">
        <v>616.84929999999974</v>
      </c>
      <c r="H11" s="10" t="s">
        <v>10941</v>
      </c>
      <c r="I11" s="25">
        <v>39</v>
      </c>
      <c r="K11" s="10" t="s">
        <v>10941</v>
      </c>
      <c r="L11" s="25">
        <v>12</v>
      </c>
      <c r="N11" s="10" t="s">
        <v>10941</v>
      </c>
      <c r="O11" s="25">
        <v>0.17983263025016535</v>
      </c>
    </row>
    <row r="12" spans="1:15" x14ac:dyDescent="0.3">
      <c r="A12" s="10" t="s">
        <v>10942</v>
      </c>
      <c r="B12" s="25">
        <v>992.82</v>
      </c>
      <c r="E12" s="10" t="s">
        <v>10942</v>
      </c>
      <c r="F12" s="25">
        <v>130.83339999999998</v>
      </c>
      <c r="H12" s="10" t="s">
        <v>10942</v>
      </c>
      <c r="I12" s="25">
        <v>37</v>
      </c>
      <c r="K12" s="10" t="s">
        <v>10942</v>
      </c>
      <c r="L12" s="25">
        <v>8</v>
      </c>
      <c r="N12" s="10" t="s">
        <v>10942</v>
      </c>
      <c r="O12" s="25">
        <v>0.13177957736548415</v>
      </c>
    </row>
    <row r="13" spans="1:15" x14ac:dyDescent="0.3">
      <c r="A13" s="10" t="s">
        <v>10943</v>
      </c>
      <c r="B13" s="25">
        <v>1610.2699999999998</v>
      </c>
      <c r="E13" s="10" t="s">
        <v>10943</v>
      </c>
      <c r="F13" s="25">
        <v>326.1524</v>
      </c>
      <c r="H13" s="10" t="s">
        <v>10943</v>
      </c>
      <c r="I13" s="25">
        <v>51</v>
      </c>
      <c r="K13" s="10" t="s">
        <v>10943</v>
      </c>
      <c r="L13" s="25">
        <v>14</v>
      </c>
      <c r="N13" s="10" t="s">
        <v>10943</v>
      </c>
      <c r="O13" s="25">
        <v>0.20254516323349503</v>
      </c>
    </row>
    <row r="14" spans="1:15" x14ac:dyDescent="0.3">
      <c r="A14" s="10" t="s">
        <v>10944</v>
      </c>
      <c r="B14" s="25">
        <v>3798.4580000000001</v>
      </c>
      <c r="E14" s="10" t="s">
        <v>10944</v>
      </c>
      <c r="F14" s="25">
        <v>581.74699999999984</v>
      </c>
      <c r="H14" s="10" t="s">
        <v>10944</v>
      </c>
      <c r="I14" s="25">
        <v>61</v>
      </c>
      <c r="K14" s="10" t="s">
        <v>10944</v>
      </c>
      <c r="L14" s="25">
        <v>18</v>
      </c>
      <c r="N14" s="10" t="s">
        <v>10944</v>
      </c>
      <c r="O14" s="25">
        <v>0.15315346385296344</v>
      </c>
    </row>
    <row r="15" spans="1:15" x14ac:dyDescent="0.3">
      <c r="A15" s="8" t="s">
        <v>10933</v>
      </c>
      <c r="B15" s="26">
        <v>21708.922999999999</v>
      </c>
      <c r="E15" s="8" t="s">
        <v>10933</v>
      </c>
      <c r="F15" s="26">
        <v>3690.424199999999</v>
      </c>
      <c r="H15" s="8" t="s">
        <v>10933</v>
      </c>
      <c r="I15" s="26">
        <v>411</v>
      </c>
      <c r="K15" s="8" t="s">
        <v>10933</v>
      </c>
      <c r="L15" s="26">
        <v>104</v>
      </c>
      <c r="N15" s="8" t="s">
        <v>10933</v>
      </c>
      <c r="O15" s="26">
        <v>0.16999572940583002</v>
      </c>
    </row>
    <row r="17" spans="2:15" x14ac:dyDescent="0.3">
      <c r="B17" s="20">
        <f>GETPIVOTDATA("Sales",$A$3)</f>
        <v>21708.922999999999</v>
      </c>
      <c r="F17" s="20">
        <f>GETPIVOTDATA("Profit",$E$3)</f>
        <v>3690.424199999999</v>
      </c>
      <c r="I17" s="21">
        <f>GETPIVOTDATA("Quantity",$H$3)</f>
        <v>411</v>
      </c>
      <c r="L17" s="22">
        <f>GETPIVOTDATA("Order ID",$K$3)</f>
        <v>104</v>
      </c>
      <c r="O17" s="23">
        <f>GETPIVOTDATA("profit margin",$N$3)</f>
        <v>0.16999572940583002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Normal="100" workbookViewId="0">
      <selection activeCell="D11" sqref="D1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1D9CC-2B5F-420F-8634-99024C0DEB9E}">
  <dimension ref="A1"/>
  <sheetViews>
    <sheetView showGridLines="0" showRowColHeaders="0" tabSelected="1" zoomScaleNormal="100" zoomScaleSheetLayoutView="112" workbookViewId="0">
      <selection activeCell="AC27" sqref="AC27"/>
    </sheetView>
  </sheetViews>
  <sheetFormatPr defaultRowHeight="14.4"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 chart</vt:lpstr>
      <vt:lpstr>pie chart</vt:lpstr>
      <vt:lpstr>map chart</vt:lpstr>
      <vt:lpstr>top 5</vt:lpstr>
      <vt:lpstr>kpi</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ashish chouhan</cp:lastModifiedBy>
  <dcterms:created xsi:type="dcterms:W3CDTF">2015-06-05T18:17:20Z</dcterms:created>
  <dcterms:modified xsi:type="dcterms:W3CDTF">2024-10-24T18:55:46Z</dcterms:modified>
</cp:coreProperties>
</file>