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d30ebf67359f6/Documents/Project/S1 Thesis/S1-Thesis-Github/Draft Thesis/"/>
    </mc:Choice>
  </mc:AlternateContent>
  <xr:revisionPtr revIDLastSave="329" documentId="8_{2F93C795-D332-4294-A4CE-FBD1D5C1024C}" xr6:coauthVersionLast="46" xr6:coauthVersionMax="46" xr10:uidLastSave="{044D8102-88C1-49DA-8E8D-056F048C2579}"/>
  <bookViews>
    <workbookView xWindow="390" yWindow="390" windowWidth="21600" windowHeight="11325" activeTab="1" xr2:uid="{18556891-EA70-4C23-AF0A-5D4657811790}"/>
  </bookViews>
  <sheets>
    <sheet name="MSE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4" i="2"/>
  <c r="R5" i="2"/>
  <c r="R6" i="2"/>
  <c r="R7" i="2"/>
  <c r="R8" i="2"/>
  <c r="R9" i="2"/>
  <c r="R10" i="2"/>
  <c r="R11" i="2"/>
  <c r="R12" i="2"/>
  <c r="R13" i="2"/>
  <c r="R14" i="2"/>
  <c r="R4" i="2"/>
  <c r="Q5" i="2"/>
  <c r="Q6" i="2"/>
  <c r="Q7" i="2"/>
  <c r="Q8" i="2"/>
  <c r="Q9" i="2"/>
  <c r="Q10" i="2"/>
  <c r="Q11" i="2"/>
  <c r="Q12" i="2"/>
  <c r="Q13" i="2"/>
  <c r="Q14" i="2"/>
  <c r="Q4" i="2"/>
  <c r="P5" i="2"/>
  <c r="P6" i="2"/>
  <c r="P7" i="2"/>
  <c r="P8" i="2"/>
  <c r="P9" i="2"/>
  <c r="P10" i="2"/>
  <c r="P11" i="2"/>
  <c r="P12" i="2"/>
  <c r="P13" i="2"/>
  <c r="P14" i="2"/>
  <c r="P4" i="2"/>
  <c r="B21" i="1"/>
  <c r="C19" i="1"/>
  <c r="D18" i="1"/>
  <c r="B18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C41" i="1"/>
  <c r="D41" i="1"/>
  <c r="E41" i="1"/>
  <c r="F41" i="1"/>
  <c r="G41" i="1"/>
  <c r="H41" i="1"/>
  <c r="I41" i="1"/>
  <c r="J41" i="1"/>
  <c r="K41" i="1"/>
  <c r="L41" i="1"/>
  <c r="B41" i="1"/>
  <c r="C18" i="1"/>
  <c r="B19" i="1"/>
  <c r="D19" i="1"/>
  <c r="B20" i="1"/>
  <c r="C20" i="1"/>
  <c r="D20" i="1"/>
  <c r="C21" i="1"/>
  <c r="D21" i="1"/>
  <c r="B22" i="1"/>
  <c r="C22" i="1"/>
  <c r="D22" i="1"/>
  <c r="N5" i="2"/>
  <c r="N6" i="2"/>
  <c r="N7" i="2"/>
  <c r="N8" i="2"/>
  <c r="N9" i="2"/>
  <c r="N10" i="2"/>
  <c r="N11" i="2"/>
  <c r="N12" i="2"/>
  <c r="N13" i="2"/>
  <c r="N14" i="2"/>
  <c r="N4" i="2"/>
  <c r="D23" i="1"/>
  <c r="D24" i="1"/>
  <c r="D25" i="1"/>
  <c r="C23" i="1"/>
  <c r="C24" i="1"/>
  <c r="C25" i="1"/>
  <c r="B24" i="1"/>
  <c r="B23" i="1"/>
  <c r="B25" i="1"/>
</calcChain>
</file>

<file path=xl/sharedStrings.xml><?xml version="1.0" encoding="utf-8"?>
<sst xmlns="http://schemas.openxmlformats.org/spreadsheetml/2006/main" count="80" uniqueCount="37">
  <si>
    <t>MSE</t>
  </si>
  <si>
    <t>11//1</t>
  </si>
  <si>
    <t>30//6</t>
  </si>
  <si>
    <t>60//12</t>
  </si>
  <si>
    <t>Temperature</t>
  </si>
  <si>
    <t>Heat Index</t>
  </si>
  <si>
    <t>Precipitation</t>
  </si>
  <si>
    <t>Wind Speed</t>
  </si>
  <si>
    <t>Wind Direction</t>
  </si>
  <si>
    <t>Visibility</t>
  </si>
  <si>
    <t>Cloud Cover</t>
  </si>
  <si>
    <t>Relative Humidity</t>
  </si>
  <si>
    <t>Accuracy</t>
  </si>
  <si>
    <t>All Parameter</t>
  </si>
  <si>
    <t>AP - Temperature</t>
  </si>
  <si>
    <t>AP - Heat Index</t>
  </si>
  <si>
    <t>AP - Precipitation</t>
  </si>
  <si>
    <t>AP - Wind Speed</t>
  </si>
  <si>
    <t>AP - Wind Direction</t>
  </si>
  <si>
    <t>AP - Visibility</t>
  </si>
  <si>
    <t>AP - Cloud Cover</t>
  </si>
  <si>
    <t>AP - Relative Humidity</t>
  </si>
  <si>
    <t>Mean</t>
  </si>
  <si>
    <t>AP - (Precip + CC)</t>
  </si>
  <si>
    <t>AP -  (Precip + CC+WindDir)</t>
  </si>
  <si>
    <t>Temperatur</t>
  </si>
  <si>
    <t>Indeks Panas</t>
  </si>
  <si>
    <t>Presipitasi</t>
  </si>
  <si>
    <t>Kecepatan Angin</t>
  </si>
  <si>
    <t>Arah Angin</t>
  </si>
  <si>
    <t>Visibilitas</t>
  </si>
  <si>
    <t>Tutupan Awan</t>
  </si>
  <si>
    <t>Kelembapan Relatif</t>
  </si>
  <si>
    <t>Mean 11</t>
  </si>
  <si>
    <t>Mean 30</t>
  </si>
  <si>
    <t>Mean 60</t>
  </si>
  <si>
    <t>Mean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</si>
</sst>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MSE!$B$4:$L$4</c:f>
              <c:numCache>
                <c:formatCode>0.00</c:formatCode>
                <c:ptCount val="11"/>
                <c:pt idx="0">
                  <c:v>1.220430919195892</c:v>
                </c:pt>
                <c:pt idx="1">
                  <c:v>1.3342633440317508</c:v>
                </c:pt>
                <c:pt idx="2">
                  <c:v>1.2912365552640925</c:v>
                </c:pt>
                <c:pt idx="3">
                  <c:v>1.0847763688772722</c:v>
                </c:pt>
                <c:pt idx="4">
                  <c:v>1.2166933095798136</c:v>
                </c:pt>
                <c:pt idx="5">
                  <c:v>1.2880369834604091</c:v>
                </c:pt>
                <c:pt idx="6">
                  <c:v>1.0605798867973359</c:v>
                </c:pt>
                <c:pt idx="7">
                  <c:v>0.98938259498644809</c:v>
                </c:pt>
                <c:pt idx="8">
                  <c:v>1.2818980000410642</c:v>
                </c:pt>
                <c:pt idx="9">
                  <c:v>0.97556429521660637</c:v>
                </c:pt>
                <c:pt idx="10">
                  <c:v>1.2880369834604091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903-BCAF-E5CD81C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4608"/>
        <c:axId val="1546596272"/>
      </c:scatterChart>
      <c:valAx>
        <c:axId val="154659460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6272"/>
        <c:crosses val="autoZero"/>
        <c:crossBetween val="midCat"/>
        <c:majorUnit val="1"/>
        <c:minorUnit val="1"/>
      </c:valAx>
      <c:valAx>
        <c:axId val="1546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Indeks Panas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MSE!$B$5:$L$5</c:f>
              <c:numCache>
                <c:formatCode>0.00</c:formatCode>
                <c:ptCount val="11"/>
                <c:pt idx="0">
                  <c:v>1.8472719090059102</c:v>
                </c:pt>
                <c:pt idx="1">
                  <c:v>2.3400007757094037</c:v>
                </c:pt>
                <c:pt idx="2">
                  <c:v>2.0469443932954361</c:v>
                </c:pt>
                <c:pt idx="3">
                  <c:v>1.6050323289293802</c:v>
                </c:pt>
                <c:pt idx="4">
                  <c:v>1.8659804415965593</c:v>
                </c:pt>
                <c:pt idx="5">
                  <c:v>1.9251856243827865</c:v>
                </c:pt>
                <c:pt idx="6">
                  <c:v>1.4984091414058178</c:v>
                </c:pt>
                <c:pt idx="7">
                  <c:v>1.3934477185802236</c:v>
                </c:pt>
                <c:pt idx="8">
                  <c:v>1.8474818215101414</c:v>
                </c:pt>
                <c:pt idx="9">
                  <c:v>1.4755639305801969</c:v>
                </c:pt>
                <c:pt idx="10">
                  <c:v>1.9251856243827865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AD5-862F-33751D20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65456"/>
        <c:axId val="1535972112"/>
      </c:scatterChart>
      <c:valAx>
        <c:axId val="1535965456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72112"/>
        <c:crosses val="autoZero"/>
        <c:crossBetween val="midCat"/>
        <c:majorUnit val="1"/>
      </c:valAx>
      <c:valAx>
        <c:axId val="1535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Presipitasi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MSE!$B$6:$L$6</c:f>
              <c:numCache>
                <c:formatCode>0.00</c:formatCode>
                <c:ptCount val="11"/>
                <c:pt idx="0">
                  <c:v>0.48880179106088389</c:v>
                </c:pt>
                <c:pt idx="1">
                  <c:v>0.90926575483385497</c:v>
                </c:pt>
                <c:pt idx="2">
                  <c:v>0.54893262217264238</c:v>
                </c:pt>
                <c:pt idx="3">
                  <c:v>0.48253631918677686</c:v>
                </c:pt>
                <c:pt idx="4">
                  <c:v>0.33826455449437504</c:v>
                </c:pt>
                <c:pt idx="5">
                  <c:v>0.57067138372541859</c:v>
                </c:pt>
                <c:pt idx="6">
                  <c:v>0.36027444897101157</c:v>
                </c:pt>
                <c:pt idx="7">
                  <c:v>0.31190738570855192</c:v>
                </c:pt>
                <c:pt idx="8">
                  <c:v>1.0510195481999325</c:v>
                </c:pt>
                <c:pt idx="9">
                  <c:v>0.61648196283706547</c:v>
                </c:pt>
                <c:pt idx="10">
                  <c:v>0.57067138372541859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6-4CC7-9BF4-8FD5758E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8768"/>
        <c:axId val="1401301264"/>
      </c:scatterChart>
      <c:valAx>
        <c:axId val="14012987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</a:t>
                </a:r>
                <a:r>
                  <a:rPr lang="en-US" baseline="0"/>
                  <a:t>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301264"/>
        <c:crosses val="autoZero"/>
        <c:crossBetween val="midCat"/>
        <c:majorUnit val="1"/>
      </c:valAx>
      <c:valAx>
        <c:axId val="1401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2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Angin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MSE!$B$7:$L$7</c:f>
              <c:numCache>
                <c:formatCode>0.00</c:formatCode>
                <c:ptCount val="11"/>
                <c:pt idx="0">
                  <c:v>6.1299854312374675</c:v>
                </c:pt>
                <c:pt idx="1">
                  <c:v>4.3388892990588159</c:v>
                </c:pt>
                <c:pt idx="2">
                  <c:v>4.2643252015569475</c:v>
                </c:pt>
                <c:pt idx="3">
                  <c:v>5.2691568421792967</c:v>
                </c:pt>
                <c:pt idx="4">
                  <c:v>4.9490458281343788</c:v>
                </c:pt>
                <c:pt idx="5">
                  <c:v>4.384056812996576</c:v>
                </c:pt>
                <c:pt idx="6">
                  <c:v>5.6843053633352421</c:v>
                </c:pt>
                <c:pt idx="7">
                  <c:v>6.8560425441202595</c:v>
                </c:pt>
                <c:pt idx="8">
                  <c:v>4.508292020514121</c:v>
                </c:pt>
                <c:pt idx="9">
                  <c:v>5.7503964729187764</c:v>
                </c:pt>
                <c:pt idx="10">
                  <c:v>4.384056812996576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C-493B-A984-6A5C97E4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98208"/>
        <c:axId val="969994048"/>
      </c:scatterChart>
      <c:valAx>
        <c:axId val="96999820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4048"/>
        <c:crosses val="autoZero"/>
        <c:crossBetween val="midCat"/>
        <c:majorUnit val="1"/>
      </c:valAx>
      <c:valAx>
        <c:axId val="969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Arah Angin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MSE!$B$8:$L$8</c:f>
              <c:numCache>
                <c:formatCode>0.00</c:formatCode>
                <c:ptCount val="11"/>
                <c:pt idx="0">
                  <c:v>107.65250454491293</c:v>
                </c:pt>
                <c:pt idx="1">
                  <c:v>99.982177739869471</c:v>
                </c:pt>
                <c:pt idx="2">
                  <c:v>95.384474449470176</c:v>
                </c:pt>
                <c:pt idx="3">
                  <c:v>80.161004606329257</c:v>
                </c:pt>
                <c:pt idx="4">
                  <c:v>96.661458149798875</c:v>
                </c:pt>
                <c:pt idx="5">
                  <c:v>76.055427023459742</c:v>
                </c:pt>
                <c:pt idx="6">
                  <c:v>61.408402494770456</c:v>
                </c:pt>
                <c:pt idx="7">
                  <c:v>48.370244845614955</c:v>
                </c:pt>
                <c:pt idx="8">
                  <c:v>67.141060500503187</c:v>
                </c:pt>
                <c:pt idx="9">
                  <c:v>54.910722861282295</c:v>
                </c:pt>
                <c:pt idx="10">
                  <c:v>76.055427023459742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4360-B920-7B08CDE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4800"/>
        <c:axId val="1461421872"/>
      </c:scatterChart>
      <c:valAx>
        <c:axId val="146141480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21872"/>
        <c:crosses val="autoZero"/>
        <c:crossBetween val="midCat"/>
        <c:majorUnit val="1"/>
      </c:valAx>
      <c:valAx>
        <c:axId val="146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Visibilitas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MSE!$B$9:$L$9</c:f>
              <c:numCache>
                <c:formatCode>0.00</c:formatCode>
                <c:ptCount val="11"/>
                <c:pt idx="0">
                  <c:v>1.7210365255217943</c:v>
                </c:pt>
                <c:pt idx="1">
                  <c:v>11.951702897028566</c:v>
                </c:pt>
                <c:pt idx="2">
                  <c:v>1.8913109385665727</c:v>
                </c:pt>
                <c:pt idx="3">
                  <c:v>21.102914703580616</c:v>
                </c:pt>
                <c:pt idx="4">
                  <c:v>1.6399792544298997</c:v>
                </c:pt>
                <c:pt idx="5">
                  <c:v>1.3092388006613576</c:v>
                </c:pt>
                <c:pt idx="6">
                  <c:v>1.3440777733846951</c:v>
                </c:pt>
                <c:pt idx="7">
                  <c:v>1.1969548882014978</c:v>
                </c:pt>
                <c:pt idx="8">
                  <c:v>1.1301809310959552</c:v>
                </c:pt>
                <c:pt idx="9">
                  <c:v>1.1567047581633094</c:v>
                </c:pt>
                <c:pt idx="10">
                  <c:v>1.3092388006613576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5-4113-BC8F-52D9BD9C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86592"/>
        <c:axId val="1082681184"/>
      </c:scatterChart>
      <c:valAx>
        <c:axId val="1082686592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1184"/>
        <c:crosses val="autoZero"/>
        <c:crossBetween val="midCat"/>
        <c:majorUnit val="1"/>
      </c:valAx>
      <c:valAx>
        <c:axId val="1082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Tutupan Awan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MSE!$B$10:$L$10</c:f>
              <c:numCache>
                <c:formatCode>0.00</c:formatCode>
                <c:ptCount val="11"/>
                <c:pt idx="0">
                  <c:v>18.952980900860187</c:v>
                </c:pt>
                <c:pt idx="1">
                  <c:v>16.60064812565145</c:v>
                </c:pt>
                <c:pt idx="2">
                  <c:v>19.782389361450022</c:v>
                </c:pt>
                <c:pt idx="3">
                  <c:v>17.650673512396374</c:v>
                </c:pt>
                <c:pt idx="4">
                  <c:v>18.058188862904579</c:v>
                </c:pt>
                <c:pt idx="5">
                  <c:v>16.219592473510978</c:v>
                </c:pt>
                <c:pt idx="6">
                  <c:v>14.495800089378889</c:v>
                </c:pt>
                <c:pt idx="7">
                  <c:v>11.07305533912777</c:v>
                </c:pt>
                <c:pt idx="8">
                  <c:v>16.217128677661993</c:v>
                </c:pt>
                <c:pt idx="9">
                  <c:v>12.876356637203942</c:v>
                </c:pt>
                <c:pt idx="10">
                  <c:v>16.219592473510978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E76-9F14-D700A8C9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1280"/>
        <c:axId val="1546594608"/>
      </c:scatterChart>
      <c:valAx>
        <c:axId val="154659128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  <c:majorUnit val="1"/>
      </c:valAx>
      <c:valAx>
        <c:axId val="1546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Kelembapan Relatif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MSE!$B$11:$L$11</c:f>
              <c:numCache>
                <c:formatCode>0.00</c:formatCode>
                <c:ptCount val="11"/>
                <c:pt idx="0">
                  <c:v>6.3871319295231404</c:v>
                </c:pt>
                <c:pt idx="1">
                  <c:v>6.6301321799922208</c:v>
                </c:pt>
                <c:pt idx="2">
                  <c:v>6.6933029520797502</c:v>
                </c:pt>
                <c:pt idx="3">
                  <c:v>5.7641390175905718</c:v>
                </c:pt>
                <c:pt idx="4">
                  <c:v>6.1135058818208394</c:v>
                </c:pt>
                <c:pt idx="5">
                  <c:v>6.4377332443329696</c:v>
                </c:pt>
                <c:pt idx="6">
                  <c:v>6.2431099244510424</c:v>
                </c:pt>
                <c:pt idx="7">
                  <c:v>5.9597140834814546</c:v>
                </c:pt>
                <c:pt idx="8">
                  <c:v>7.6627357788753878</c:v>
                </c:pt>
                <c:pt idx="9">
                  <c:v>5.7904032537598367</c:v>
                </c:pt>
                <c:pt idx="10">
                  <c:v>6.4377332443329696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7-40D0-8820-D44A83B9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58320"/>
        <c:axId val="1461963728"/>
      </c:scatterChart>
      <c:valAx>
        <c:axId val="146195832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Representasi Data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63728"/>
        <c:crosses val="autoZero"/>
        <c:crossBetween val="midCat"/>
        <c:majorUnit val="1"/>
      </c:valAx>
      <c:valAx>
        <c:axId val="1461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1</xdr:row>
      <xdr:rowOff>102870</xdr:rowOff>
    </xdr:from>
    <xdr:to>
      <xdr:col>20</xdr:col>
      <xdr:colOff>259080</xdr:colOff>
      <xdr:row>16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D848B-4CA3-4490-B267-54F83AE5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</xdr:row>
      <xdr:rowOff>102870</xdr:rowOff>
    </xdr:from>
    <xdr:to>
      <xdr:col>27</xdr:col>
      <xdr:colOff>571500</xdr:colOff>
      <xdr:row>16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51861-5087-4468-A0B3-D4621C54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16</xdr:row>
      <xdr:rowOff>102870</xdr:rowOff>
    </xdr:from>
    <xdr:to>
      <xdr:col>20</xdr:col>
      <xdr:colOff>259080</xdr:colOff>
      <xdr:row>31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72554-F704-4E9E-B4FE-498C86C8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16</xdr:row>
      <xdr:rowOff>102870</xdr:rowOff>
    </xdr:from>
    <xdr:to>
      <xdr:col>27</xdr:col>
      <xdr:colOff>571500</xdr:colOff>
      <xdr:row>31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D2BC9-94D0-403A-B91F-8B717986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563880</xdr:colOff>
      <xdr:row>31</xdr:row>
      <xdr:rowOff>95250</xdr:rowOff>
    </xdr:from>
    <xdr:to>
      <xdr:col>20</xdr:col>
      <xdr:colOff>259080</xdr:colOff>
      <xdr:row>46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CBF44-06C9-49B6-B9EB-17405158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259080</xdr:colOff>
      <xdr:row>31</xdr:row>
      <xdr:rowOff>95250</xdr:rowOff>
    </xdr:from>
    <xdr:to>
      <xdr:col>27</xdr:col>
      <xdr:colOff>563880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BCD1B-2294-460B-BE6D-BEBDD788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563880</xdr:colOff>
      <xdr:row>46</xdr:row>
      <xdr:rowOff>95250</xdr:rowOff>
    </xdr:from>
    <xdr:to>
      <xdr:col>20</xdr:col>
      <xdr:colOff>259080</xdr:colOff>
      <xdr:row>61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E5F553-D9D0-4FE8-AD13-B39F7ACB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259080</xdr:colOff>
      <xdr:row>46</xdr:row>
      <xdr:rowOff>95250</xdr:rowOff>
    </xdr:from>
    <xdr:to>
      <xdr:col>27</xdr:col>
      <xdr:colOff>563880</xdr:colOff>
      <xdr:row>61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2043BE-2E2A-4A0F-BDE7-E9DFC9F6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4E6-8DBC-41E8-A961-EC40722F68AB}">
  <dimension ref="A1:L48"/>
  <sheetViews>
    <sheetView topLeftCell="K31" workbookViewId="0">
      <selection activeCell="K4" sqref="K4:L11"/>
    </sheetView>
  </sheetViews>
  <sheetFormatPr defaultRowHeight="15" x14ac:dyDescent="0.25"/>
  <cols>
    <col min="1" max="1" width="16" customWidth="1"/>
    <col min="2" max="2" width="12.5703125" customWidth="1"/>
    <col min="3" max="12" width="15.7109375" bestFit="1" customWidth="1"/>
  </cols>
  <sheetData>
    <row r="1" spans="1:12" x14ac:dyDescent="0.25">
      <c r="A1" t="s">
        <v>0</v>
      </c>
    </row>
    <row r="2" spans="1:12" x14ac:dyDescent="0.25">
      <c r="B2" s="4" t="s">
        <v>1</v>
      </c>
      <c r="C2" s="4"/>
      <c r="D2" s="4"/>
      <c r="E2" s="4"/>
      <c r="F2" s="4"/>
      <c r="G2" s="4"/>
      <c r="H2" s="5" t="s">
        <v>2</v>
      </c>
      <c r="I2" s="5"/>
      <c r="J2" s="5"/>
      <c r="K2" s="6" t="s">
        <v>3</v>
      </c>
      <c r="L2" s="6"/>
    </row>
    <row r="3" spans="1:12" x14ac:dyDescent="0.25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</row>
    <row r="4" spans="1:12" x14ac:dyDescent="0.25">
      <c r="A4" t="s">
        <v>25</v>
      </c>
      <c r="B4" s="2">
        <v>1.220430919195892</v>
      </c>
      <c r="C4" s="2">
        <v>1.3342633440317508</v>
      </c>
      <c r="D4" s="2">
        <v>1.2912365552640925</v>
      </c>
      <c r="E4" s="2">
        <v>1.0847763688772722</v>
      </c>
      <c r="F4" s="2">
        <v>1.2166933095798136</v>
      </c>
      <c r="G4" s="2">
        <v>1.2880369834604091</v>
      </c>
      <c r="H4" s="2">
        <v>1.0605798867973359</v>
      </c>
      <c r="I4" s="2">
        <v>0.98938259498644809</v>
      </c>
      <c r="J4" s="2">
        <v>1.2818980000410642</v>
      </c>
      <c r="K4" s="2">
        <v>0.97556429521660637</v>
      </c>
      <c r="L4" s="2">
        <v>1.2880369834604091</v>
      </c>
    </row>
    <row r="5" spans="1:12" x14ac:dyDescent="0.25">
      <c r="A5" t="s">
        <v>26</v>
      </c>
      <c r="B5" s="2">
        <v>1.8472719090059102</v>
      </c>
      <c r="C5" s="2">
        <v>2.3400007757094037</v>
      </c>
      <c r="D5" s="2">
        <v>2.0469443932954361</v>
      </c>
      <c r="E5" s="2">
        <v>1.6050323289293802</v>
      </c>
      <c r="F5" s="2">
        <v>1.8659804415965593</v>
      </c>
      <c r="G5" s="2">
        <v>1.9251856243827865</v>
      </c>
      <c r="H5" s="2">
        <v>1.4984091414058178</v>
      </c>
      <c r="I5" s="2">
        <v>1.3934477185802236</v>
      </c>
      <c r="J5" s="2">
        <v>1.8474818215101414</v>
      </c>
      <c r="K5" s="2">
        <v>1.4755639305801969</v>
      </c>
      <c r="L5" s="2">
        <v>1.9251856243827865</v>
      </c>
    </row>
    <row r="6" spans="1:12" x14ac:dyDescent="0.25">
      <c r="A6" t="s">
        <v>27</v>
      </c>
      <c r="B6" s="2">
        <v>0.48880179106088389</v>
      </c>
      <c r="C6" s="2">
        <v>0.90926575483385497</v>
      </c>
      <c r="D6" s="2">
        <v>0.54893262217264238</v>
      </c>
      <c r="E6" s="2">
        <v>0.48253631918677686</v>
      </c>
      <c r="F6" s="2">
        <v>0.33826455449437504</v>
      </c>
      <c r="G6" s="2">
        <v>0.57067138372541859</v>
      </c>
      <c r="H6" s="2">
        <v>0.36027444897101157</v>
      </c>
      <c r="I6" s="2">
        <v>0.31190738570855192</v>
      </c>
      <c r="J6" s="2">
        <v>1.0510195481999325</v>
      </c>
      <c r="K6" s="2">
        <v>0.61648196283706547</v>
      </c>
      <c r="L6" s="2">
        <v>0.57067138372541859</v>
      </c>
    </row>
    <row r="7" spans="1:12" x14ac:dyDescent="0.25">
      <c r="A7" t="s">
        <v>28</v>
      </c>
      <c r="B7" s="2">
        <v>6.1299854312374675</v>
      </c>
      <c r="C7" s="2">
        <v>4.3388892990588159</v>
      </c>
      <c r="D7" s="2">
        <v>4.2643252015569475</v>
      </c>
      <c r="E7" s="2">
        <v>5.2691568421792967</v>
      </c>
      <c r="F7" s="2">
        <v>4.9490458281343788</v>
      </c>
      <c r="G7" s="2">
        <v>4.384056812996576</v>
      </c>
      <c r="H7" s="2">
        <v>5.6843053633352421</v>
      </c>
      <c r="I7" s="2">
        <v>6.8560425441202595</v>
      </c>
      <c r="J7" s="2">
        <v>4.508292020514121</v>
      </c>
      <c r="K7" s="2">
        <v>5.7503964729187764</v>
      </c>
      <c r="L7" s="2">
        <v>4.384056812996576</v>
      </c>
    </row>
    <row r="8" spans="1:12" x14ac:dyDescent="0.25">
      <c r="A8" t="s">
        <v>29</v>
      </c>
      <c r="B8" s="2">
        <v>107.65250454491293</v>
      </c>
      <c r="C8" s="2">
        <v>99.982177739869471</v>
      </c>
      <c r="D8" s="2">
        <v>95.384474449470176</v>
      </c>
      <c r="E8" s="2">
        <v>80.161004606329257</v>
      </c>
      <c r="F8" s="2">
        <v>96.661458149798875</v>
      </c>
      <c r="G8" s="2">
        <v>76.055427023459742</v>
      </c>
      <c r="H8" s="2">
        <v>61.408402494770456</v>
      </c>
      <c r="I8" s="2">
        <v>48.370244845614955</v>
      </c>
      <c r="J8" s="2">
        <v>67.141060500503187</v>
      </c>
      <c r="K8" s="2">
        <v>54.910722861282295</v>
      </c>
      <c r="L8" s="2">
        <v>76.055427023459742</v>
      </c>
    </row>
    <row r="9" spans="1:12" x14ac:dyDescent="0.25">
      <c r="A9" t="s">
        <v>30</v>
      </c>
      <c r="B9" s="2">
        <v>1.7210365255217943</v>
      </c>
      <c r="C9" s="2">
        <v>11.951702897028566</v>
      </c>
      <c r="D9" s="2">
        <v>1.8913109385665727</v>
      </c>
      <c r="E9" s="2">
        <v>21.102914703580616</v>
      </c>
      <c r="F9" s="2">
        <v>1.6399792544298997</v>
      </c>
      <c r="G9" s="2">
        <v>1.3092388006613576</v>
      </c>
      <c r="H9" s="2">
        <v>1.3440777733846951</v>
      </c>
      <c r="I9" s="2">
        <v>1.1969548882014978</v>
      </c>
      <c r="J9" s="2">
        <v>1.1301809310959552</v>
      </c>
      <c r="K9" s="2">
        <v>1.1567047581633094</v>
      </c>
      <c r="L9" s="2">
        <v>1.3092388006613576</v>
      </c>
    </row>
    <row r="10" spans="1:12" x14ac:dyDescent="0.25">
      <c r="A10" t="s">
        <v>31</v>
      </c>
      <c r="B10" s="2">
        <v>18.952980900860187</v>
      </c>
      <c r="C10" s="2">
        <v>16.60064812565145</v>
      </c>
      <c r="D10" s="2">
        <v>19.782389361450022</v>
      </c>
      <c r="E10" s="2">
        <v>17.650673512396374</v>
      </c>
      <c r="F10" s="2">
        <v>18.058188862904579</v>
      </c>
      <c r="G10" s="2">
        <v>16.219592473510978</v>
      </c>
      <c r="H10" s="2">
        <v>14.495800089378889</v>
      </c>
      <c r="I10" s="2">
        <v>11.07305533912777</v>
      </c>
      <c r="J10" s="2">
        <v>16.217128677661993</v>
      </c>
      <c r="K10" s="2">
        <v>12.876356637203942</v>
      </c>
      <c r="L10" s="2">
        <v>16.219592473510978</v>
      </c>
    </row>
    <row r="11" spans="1:12" x14ac:dyDescent="0.25">
      <c r="A11" t="s">
        <v>32</v>
      </c>
      <c r="B11" s="2">
        <v>6.3871319295231404</v>
      </c>
      <c r="C11" s="2">
        <v>6.6301321799922208</v>
      </c>
      <c r="D11" s="2">
        <v>6.6933029520797502</v>
      </c>
      <c r="E11" s="2">
        <v>5.7641390175905718</v>
      </c>
      <c r="F11" s="2">
        <v>6.1135058818208394</v>
      </c>
      <c r="G11" s="2">
        <v>6.4377332443329696</v>
      </c>
      <c r="H11" s="2">
        <v>6.2431099244510424</v>
      </c>
      <c r="I11" s="2">
        <v>5.9597140834814546</v>
      </c>
      <c r="J11" s="2">
        <v>7.6627357788753878</v>
      </c>
      <c r="K11" s="2">
        <v>5.7904032537598367</v>
      </c>
      <c r="L11" s="2">
        <v>6.4377332443329696</v>
      </c>
    </row>
    <row r="17" spans="1:12" x14ac:dyDescent="0.25">
      <c r="A17" t="s">
        <v>22</v>
      </c>
      <c r="B17" t="s">
        <v>1</v>
      </c>
      <c r="C17" t="s">
        <v>2</v>
      </c>
      <c r="D17" t="s">
        <v>3</v>
      </c>
    </row>
    <row r="18" spans="1:12" x14ac:dyDescent="0.25">
      <c r="A18" t="s">
        <v>4</v>
      </c>
      <c r="B18">
        <f>AVERAGE(B4:G4)</f>
        <v>1.239239580068205</v>
      </c>
      <c r="C18">
        <f>AVERAGE(H4:J4)</f>
        <v>1.1106201606082828</v>
      </c>
      <c r="D18">
        <f>AVERAGE(K4:L4)</f>
        <v>1.1318006393385076</v>
      </c>
    </row>
    <row r="19" spans="1:12" x14ac:dyDescent="0.25">
      <c r="A19" t="s">
        <v>5</v>
      </c>
      <c r="B19">
        <f>AVERAGE(B5:G5)</f>
        <v>1.9384025788199126</v>
      </c>
      <c r="C19">
        <f t="shared" ref="C19:C25" si="0">AVERAGE(H5:J5)</f>
        <v>1.5797795604987275</v>
      </c>
      <c r="D19">
        <f t="shared" ref="D19:D25" si="1">AVERAGE(K5:L5)</f>
        <v>1.7003747774814917</v>
      </c>
    </row>
    <row r="20" spans="1:12" x14ac:dyDescent="0.25">
      <c r="A20" t="s">
        <v>6</v>
      </c>
      <c r="B20">
        <f t="shared" ref="B20:B25" si="2">AVERAGE(B6:G6)</f>
        <v>0.55641207091232536</v>
      </c>
      <c r="C20">
        <f t="shared" si="0"/>
        <v>0.57440046095983199</v>
      </c>
      <c r="D20">
        <f t="shared" si="1"/>
        <v>0.59357667328124197</v>
      </c>
    </row>
    <row r="21" spans="1:12" x14ac:dyDescent="0.25">
      <c r="A21" t="s">
        <v>7</v>
      </c>
      <c r="B21">
        <f t="shared" si="2"/>
        <v>4.8892432358605804</v>
      </c>
      <c r="C21">
        <f t="shared" si="0"/>
        <v>5.6828799759898745</v>
      </c>
      <c r="D21">
        <f t="shared" si="1"/>
        <v>5.0672266429576762</v>
      </c>
    </row>
    <row r="22" spans="1:12" x14ac:dyDescent="0.25">
      <c r="A22" t="s">
        <v>8</v>
      </c>
      <c r="B22">
        <f t="shared" si="2"/>
        <v>92.649507752306747</v>
      </c>
      <c r="C22">
        <f t="shared" si="0"/>
        <v>58.973235946962866</v>
      </c>
      <c r="D22">
        <f t="shared" si="1"/>
        <v>65.483074942371019</v>
      </c>
    </row>
    <row r="23" spans="1:12" x14ac:dyDescent="0.25">
      <c r="A23" t="s">
        <v>9</v>
      </c>
      <c r="B23">
        <f t="shared" si="2"/>
        <v>6.6026971866314677</v>
      </c>
      <c r="C23">
        <f t="shared" si="0"/>
        <v>1.2237378642273826</v>
      </c>
      <c r="D23">
        <f t="shared" si="1"/>
        <v>1.2329717794123334</v>
      </c>
    </row>
    <row r="24" spans="1:12" x14ac:dyDescent="0.25">
      <c r="A24" t="s">
        <v>10</v>
      </c>
      <c r="B24">
        <f>AVERAGE(B10:G10)</f>
        <v>17.877412206128934</v>
      </c>
      <c r="C24">
        <f t="shared" si="0"/>
        <v>13.928661368722885</v>
      </c>
      <c r="D24">
        <f t="shared" si="1"/>
        <v>14.54797455535746</v>
      </c>
    </row>
    <row r="25" spans="1:12" x14ac:dyDescent="0.25">
      <c r="A25" t="s">
        <v>11</v>
      </c>
      <c r="B25">
        <f t="shared" si="2"/>
        <v>6.337657534223248</v>
      </c>
      <c r="C25">
        <f t="shared" si="0"/>
        <v>6.6218532622692949</v>
      </c>
      <c r="D25">
        <f t="shared" si="1"/>
        <v>6.1140682490464027</v>
      </c>
    </row>
    <row r="27" spans="1:12" x14ac:dyDescent="0.25">
      <c r="B27" s="4" t="s">
        <v>1</v>
      </c>
      <c r="C27" s="4"/>
      <c r="D27" s="4"/>
      <c r="E27" s="4"/>
      <c r="F27" s="4"/>
      <c r="G27" s="4"/>
      <c r="H27" s="5" t="s">
        <v>2</v>
      </c>
      <c r="I27" s="5"/>
      <c r="J27" s="5"/>
      <c r="K27" s="6" t="s">
        <v>3</v>
      </c>
      <c r="L27" s="6"/>
    </row>
    <row r="28" spans="1:12" x14ac:dyDescent="0.25">
      <c r="B28">
        <v>2010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2012</v>
      </c>
      <c r="I28">
        <v>2015</v>
      </c>
      <c r="J28">
        <v>2018</v>
      </c>
      <c r="K28">
        <v>2015</v>
      </c>
      <c r="L28">
        <v>2020</v>
      </c>
    </row>
    <row r="29" spans="1:12" x14ac:dyDescent="0.25">
      <c r="A29" t="s">
        <v>25</v>
      </c>
      <c r="B29" s="2">
        <v>1.48945162852933</v>
      </c>
      <c r="C29" s="2">
        <v>1.78025867122679</v>
      </c>
      <c r="D29" s="2">
        <v>1.66729184165028</v>
      </c>
      <c r="E29" s="2">
        <v>1.1767397704745599</v>
      </c>
      <c r="F29" s="2">
        <v>1.4803426095762799</v>
      </c>
      <c r="G29" s="2">
        <v>1.65903927076179</v>
      </c>
      <c r="H29" s="2">
        <v>1.1248296962790501</v>
      </c>
      <c r="I29" s="2">
        <v>0.97887791926211798</v>
      </c>
      <c r="J29" s="2">
        <v>1.6432624825092801</v>
      </c>
      <c r="K29" s="2">
        <v>0.95172569410147401</v>
      </c>
      <c r="L29" s="2">
        <v>1.65903927076179</v>
      </c>
    </row>
    <row r="30" spans="1:12" x14ac:dyDescent="0.25">
      <c r="A30" t="s">
        <v>26</v>
      </c>
      <c r="B30" s="2">
        <v>3.4124135058023399</v>
      </c>
      <c r="C30" s="2">
        <v>5.4756036303206104</v>
      </c>
      <c r="D30" s="2">
        <v>4.1899813492436202</v>
      </c>
      <c r="E30" s="2">
        <v>2.5761287769084702</v>
      </c>
      <c r="F30" s="2">
        <v>3.48188300842089</v>
      </c>
      <c r="G30" s="2">
        <v>3.7063396883301398</v>
      </c>
      <c r="H30" s="2">
        <v>2.24522995504852</v>
      </c>
      <c r="I30" s="2">
        <v>1.94169654441643</v>
      </c>
      <c r="J30" s="2">
        <v>3.4131890808104299</v>
      </c>
      <c r="K30" s="2">
        <v>2.1772889132292801</v>
      </c>
      <c r="L30" s="2">
        <v>3.7063396883301398</v>
      </c>
    </row>
    <row r="31" spans="1:12" x14ac:dyDescent="0.25">
      <c r="A31" t="s">
        <v>27</v>
      </c>
      <c r="B31" s="2">
        <v>0.23892719094432799</v>
      </c>
      <c r="C31" s="2">
        <v>0.82676421291358004</v>
      </c>
      <c r="D31" s="2">
        <v>0.30132702368533298</v>
      </c>
      <c r="E31" s="2">
        <v>0.23284129933432299</v>
      </c>
      <c r="F31" s="2">
        <v>0.114422908827278</v>
      </c>
      <c r="G31" s="2">
        <v>0.32566582820308398</v>
      </c>
      <c r="H31" s="2">
        <v>0.12979767858136601</v>
      </c>
      <c r="I31" s="2">
        <v>9.7286217259543395E-2</v>
      </c>
      <c r="J31" s="2">
        <v>1.10464209069839</v>
      </c>
      <c r="K31" s="2">
        <v>0.380050010503441</v>
      </c>
      <c r="L31" s="2">
        <v>0.32566582820308398</v>
      </c>
    </row>
    <row r="32" spans="1:12" x14ac:dyDescent="0.25">
      <c r="A32" t="s">
        <v>28</v>
      </c>
      <c r="B32" s="2">
        <v>37.576721387183603</v>
      </c>
      <c r="C32" s="2">
        <v>18.825960349487101</v>
      </c>
      <c r="D32" s="2">
        <v>18.184469424633701</v>
      </c>
      <c r="E32" s="2">
        <v>27.764013827484899</v>
      </c>
      <c r="F32" s="2">
        <v>24.493054608974301</v>
      </c>
      <c r="G32" s="2">
        <v>19.219954139581699</v>
      </c>
      <c r="H32" s="2">
        <v>32.311327463641803</v>
      </c>
      <c r="I32" s="2">
        <v>47.005319366786999</v>
      </c>
      <c r="J32" s="2">
        <v>20.324696942231299</v>
      </c>
      <c r="K32" s="2">
        <v>33.067059595756703</v>
      </c>
      <c r="L32" s="2">
        <v>19.219954139581699</v>
      </c>
    </row>
    <row r="33" spans="1:12" x14ac:dyDescent="0.25">
      <c r="A33" t="s">
        <v>29</v>
      </c>
      <c r="B33" s="2">
        <v>11589.0617347925</v>
      </c>
      <c r="C33" s="2">
        <v>9996.4358656068507</v>
      </c>
      <c r="D33" s="2">
        <v>9098.1979660016295</v>
      </c>
      <c r="E33" s="2">
        <v>6425.7866594959396</v>
      </c>
      <c r="F33" s="2">
        <v>9343.4374916453198</v>
      </c>
      <c r="G33" s="2">
        <v>5784.4279797208101</v>
      </c>
      <c r="H33" s="2">
        <v>3770.9918969597302</v>
      </c>
      <c r="I33" s="2">
        <v>2339.6805864247399</v>
      </c>
      <c r="J33" s="2">
        <v>4507.92200513223</v>
      </c>
      <c r="K33" s="2">
        <v>3015.18748514855</v>
      </c>
      <c r="L33" s="2">
        <v>5784.4279797208101</v>
      </c>
    </row>
    <row r="34" spans="1:12" x14ac:dyDescent="0.25">
      <c r="A34" t="s">
        <v>30</v>
      </c>
      <c r="B34" s="2">
        <v>2.9619667221801298</v>
      </c>
      <c r="C34" s="2">
        <v>142.84320213884101</v>
      </c>
      <c r="D34" s="2">
        <v>3.5770570663415699</v>
      </c>
      <c r="E34" s="2">
        <v>445.333008986599</v>
      </c>
      <c r="F34" s="2">
        <v>2.6895319549604499</v>
      </c>
      <c r="G34" s="2">
        <v>1.71410623715719</v>
      </c>
      <c r="H34" s="2">
        <v>1.8065450609067599</v>
      </c>
      <c r="I34" s="2">
        <v>1.4327010043894599</v>
      </c>
      <c r="J34" s="2">
        <v>1.27730893701292</v>
      </c>
      <c r="K34" s="2">
        <v>1.3379658975576401</v>
      </c>
      <c r="L34" s="2">
        <v>1.71410623715719</v>
      </c>
    </row>
    <row r="35" spans="1:12" x14ac:dyDescent="0.25">
      <c r="A35" t="s">
        <v>31</v>
      </c>
      <c r="B35" s="2">
        <v>359.21548502837101</v>
      </c>
      <c r="C35" s="2">
        <v>275.58151819169501</v>
      </c>
      <c r="D35" s="2">
        <v>391.34292884801101</v>
      </c>
      <c r="E35" s="2">
        <v>311.54627544121098</v>
      </c>
      <c r="F35" s="2">
        <v>326.09818500833097</v>
      </c>
      <c r="G35" s="2">
        <v>263.07518000677402</v>
      </c>
      <c r="H35" s="2">
        <v>210.12822023123701</v>
      </c>
      <c r="I35" s="2">
        <v>122.612554543386</v>
      </c>
      <c r="J35" s="2">
        <v>262.99526254784701</v>
      </c>
      <c r="K35" s="2">
        <v>165.80056024846601</v>
      </c>
      <c r="L35" s="2">
        <v>263.07518000677402</v>
      </c>
    </row>
    <row r="36" spans="1:12" x14ac:dyDescent="0.25">
      <c r="A36" t="s">
        <v>32</v>
      </c>
      <c r="B36" s="2">
        <v>40.795454285133999</v>
      </c>
      <c r="C36" s="2">
        <v>43.958652724168402</v>
      </c>
      <c r="D36" s="2">
        <v>44.800304408319498</v>
      </c>
      <c r="E36" s="2">
        <v>33.225298614110002</v>
      </c>
      <c r="F36" s="2">
        <v>37.374954167058</v>
      </c>
      <c r="G36" s="2">
        <v>41.444409325189902</v>
      </c>
      <c r="H36" s="2">
        <v>38.976421528779099</v>
      </c>
      <c r="I36" s="2">
        <v>35.518191956847197</v>
      </c>
      <c r="J36" s="2">
        <v>58.717519616856997</v>
      </c>
      <c r="K36" s="2">
        <v>33.528769841152503</v>
      </c>
      <c r="L36" s="2">
        <v>41.444409325189902</v>
      </c>
    </row>
    <row r="39" spans="1:12" x14ac:dyDescent="0.25">
      <c r="B39" s="4" t="s">
        <v>1</v>
      </c>
      <c r="C39" s="4"/>
      <c r="D39" s="4"/>
      <c r="E39" s="4"/>
      <c r="F39" s="4"/>
      <c r="G39" s="4"/>
      <c r="H39" s="5" t="s">
        <v>2</v>
      </c>
      <c r="I39" s="5"/>
      <c r="J39" s="5"/>
      <c r="K39" s="6" t="s">
        <v>3</v>
      </c>
      <c r="L39" s="6"/>
    </row>
    <row r="40" spans="1:12" x14ac:dyDescent="0.25">
      <c r="B40">
        <v>2010</v>
      </c>
      <c r="C40">
        <v>2011</v>
      </c>
      <c r="D40">
        <v>2012</v>
      </c>
      <c r="E40">
        <v>2013</v>
      </c>
      <c r="F40">
        <v>2014</v>
      </c>
      <c r="G40">
        <v>2015</v>
      </c>
      <c r="H40">
        <v>2012</v>
      </c>
      <c r="I40">
        <v>2015</v>
      </c>
      <c r="J40">
        <v>2018</v>
      </c>
      <c r="K40">
        <v>2015</v>
      </c>
      <c r="L40">
        <v>2020</v>
      </c>
    </row>
    <row r="41" spans="1:12" x14ac:dyDescent="0.25">
      <c r="A41" t="s">
        <v>25</v>
      </c>
      <c r="B41" s="2">
        <f>SQRT(B29)</f>
        <v>1.220430919195892</v>
      </c>
      <c r="C41" s="2">
        <f t="shared" ref="C41:L41" si="3">SQRT(C29)</f>
        <v>1.3342633440317508</v>
      </c>
      <c r="D41" s="2">
        <f t="shared" si="3"/>
        <v>1.2912365552640925</v>
      </c>
      <c r="E41" s="2">
        <f t="shared" si="3"/>
        <v>1.0847763688772722</v>
      </c>
      <c r="F41" s="2">
        <f t="shared" si="3"/>
        <v>1.2166933095798136</v>
      </c>
      <c r="G41" s="2">
        <f t="shared" si="3"/>
        <v>1.2880369834604091</v>
      </c>
      <c r="H41" s="2">
        <f t="shared" si="3"/>
        <v>1.0605798867973359</v>
      </c>
      <c r="I41" s="2">
        <f t="shared" si="3"/>
        <v>0.98938259498644809</v>
      </c>
      <c r="J41" s="2">
        <f t="shared" si="3"/>
        <v>1.2818980000410642</v>
      </c>
      <c r="K41" s="2">
        <f t="shared" si="3"/>
        <v>0.97556429521660637</v>
      </c>
      <c r="L41" s="2">
        <f t="shared" si="3"/>
        <v>1.2880369834604091</v>
      </c>
    </row>
    <row r="42" spans="1:12" x14ac:dyDescent="0.25">
      <c r="A42" t="s">
        <v>26</v>
      </c>
      <c r="B42" s="2">
        <f t="shared" ref="B42:L42" si="4">SQRT(B30)</f>
        <v>1.8472719090059102</v>
      </c>
      <c r="C42" s="2">
        <f t="shared" si="4"/>
        <v>2.3400007757094037</v>
      </c>
      <c r="D42" s="2">
        <f t="shared" si="4"/>
        <v>2.0469443932954361</v>
      </c>
      <c r="E42" s="2">
        <f t="shared" si="4"/>
        <v>1.6050323289293802</v>
      </c>
      <c r="F42" s="2">
        <f t="shared" si="4"/>
        <v>1.8659804415965593</v>
      </c>
      <c r="G42" s="2">
        <f t="shared" si="4"/>
        <v>1.9251856243827865</v>
      </c>
      <c r="H42" s="2">
        <f t="shared" si="4"/>
        <v>1.4984091414058178</v>
      </c>
      <c r="I42" s="2">
        <f t="shared" si="4"/>
        <v>1.3934477185802236</v>
      </c>
      <c r="J42" s="2">
        <f t="shared" si="4"/>
        <v>1.8474818215101414</v>
      </c>
      <c r="K42" s="2">
        <f t="shared" si="4"/>
        <v>1.4755639305801969</v>
      </c>
      <c r="L42" s="2">
        <f t="shared" si="4"/>
        <v>1.9251856243827865</v>
      </c>
    </row>
    <row r="43" spans="1:12" x14ac:dyDescent="0.25">
      <c r="A43" t="s">
        <v>27</v>
      </c>
      <c r="B43" s="2">
        <f t="shared" ref="B43:L43" si="5">SQRT(B31)</f>
        <v>0.48880179106088389</v>
      </c>
      <c r="C43" s="2">
        <f t="shared" si="5"/>
        <v>0.90926575483385497</v>
      </c>
      <c r="D43" s="2">
        <f t="shared" si="5"/>
        <v>0.54893262217264238</v>
      </c>
      <c r="E43" s="2">
        <f t="shared" si="5"/>
        <v>0.48253631918677686</v>
      </c>
      <c r="F43" s="2">
        <f t="shared" si="5"/>
        <v>0.33826455449437504</v>
      </c>
      <c r="G43" s="2">
        <f t="shared" si="5"/>
        <v>0.57067138372541859</v>
      </c>
      <c r="H43" s="2">
        <f t="shared" si="5"/>
        <v>0.36027444897101157</v>
      </c>
      <c r="I43" s="2">
        <f t="shared" si="5"/>
        <v>0.31190738570855192</v>
      </c>
      <c r="J43" s="2">
        <f t="shared" si="5"/>
        <v>1.0510195481999325</v>
      </c>
      <c r="K43" s="2">
        <f t="shared" si="5"/>
        <v>0.61648196283706547</v>
      </c>
      <c r="L43" s="2">
        <f t="shared" si="5"/>
        <v>0.57067138372541859</v>
      </c>
    </row>
    <row r="44" spans="1:12" x14ac:dyDescent="0.25">
      <c r="A44" t="s">
        <v>28</v>
      </c>
      <c r="B44" s="2">
        <f t="shared" ref="B44:L44" si="6">SQRT(B32)</f>
        <v>6.1299854312374675</v>
      </c>
      <c r="C44" s="2">
        <f t="shared" si="6"/>
        <v>4.3388892990588159</v>
      </c>
      <c r="D44" s="2">
        <f t="shared" si="6"/>
        <v>4.2643252015569475</v>
      </c>
      <c r="E44" s="2">
        <f t="shared" si="6"/>
        <v>5.2691568421792967</v>
      </c>
      <c r="F44" s="2">
        <f t="shared" si="6"/>
        <v>4.9490458281343788</v>
      </c>
      <c r="G44" s="2">
        <f t="shared" si="6"/>
        <v>4.384056812996576</v>
      </c>
      <c r="H44" s="2">
        <f t="shared" si="6"/>
        <v>5.6843053633352421</v>
      </c>
      <c r="I44" s="2">
        <f t="shared" si="6"/>
        <v>6.8560425441202595</v>
      </c>
      <c r="J44" s="2">
        <f t="shared" si="6"/>
        <v>4.508292020514121</v>
      </c>
      <c r="K44" s="2">
        <f t="shared" si="6"/>
        <v>5.7503964729187764</v>
      </c>
      <c r="L44" s="2">
        <f t="shared" si="6"/>
        <v>4.384056812996576</v>
      </c>
    </row>
    <row r="45" spans="1:12" x14ac:dyDescent="0.25">
      <c r="A45" t="s">
        <v>29</v>
      </c>
      <c r="B45" s="2">
        <f t="shared" ref="B45:L45" si="7">SQRT(B33)</f>
        <v>107.65250454491293</v>
      </c>
      <c r="C45" s="2">
        <f t="shared" si="7"/>
        <v>99.982177739869471</v>
      </c>
      <c r="D45" s="2">
        <f t="shared" si="7"/>
        <v>95.384474449470176</v>
      </c>
      <c r="E45" s="2">
        <f t="shared" si="7"/>
        <v>80.161004606329257</v>
      </c>
      <c r="F45" s="2">
        <f t="shared" si="7"/>
        <v>96.661458149798875</v>
      </c>
      <c r="G45" s="2">
        <f t="shared" si="7"/>
        <v>76.055427023459742</v>
      </c>
      <c r="H45" s="2">
        <f t="shared" si="7"/>
        <v>61.408402494770456</v>
      </c>
      <c r="I45" s="2">
        <f t="shared" si="7"/>
        <v>48.370244845614955</v>
      </c>
      <c r="J45" s="2">
        <f t="shared" si="7"/>
        <v>67.141060500503187</v>
      </c>
      <c r="K45" s="2">
        <f t="shared" si="7"/>
        <v>54.910722861282295</v>
      </c>
      <c r="L45" s="2">
        <f t="shared" si="7"/>
        <v>76.055427023459742</v>
      </c>
    </row>
    <row r="46" spans="1:12" x14ac:dyDescent="0.25">
      <c r="A46" t="s">
        <v>30</v>
      </c>
      <c r="B46" s="2">
        <f t="shared" ref="B46:L46" si="8">SQRT(B34)</f>
        <v>1.7210365255217943</v>
      </c>
      <c r="C46" s="2">
        <f t="shared" si="8"/>
        <v>11.951702897028566</v>
      </c>
      <c r="D46" s="2">
        <f t="shared" si="8"/>
        <v>1.8913109385665727</v>
      </c>
      <c r="E46" s="2">
        <f t="shared" si="8"/>
        <v>21.102914703580616</v>
      </c>
      <c r="F46" s="2">
        <f t="shared" si="8"/>
        <v>1.6399792544298997</v>
      </c>
      <c r="G46" s="2">
        <f t="shared" si="8"/>
        <v>1.3092388006613576</v>
      </c>
      <c r="H46" s="2">
        <f t="shared" si="8"/>
        <v>1.3440777733846951</v>
      </c>
      <c r="I46" s="2">
        <f t="shared" si="8"/>
        <v>1.1969548882014978</v>
      </c>
      <c r="J46" s="2">
        <f t="shared" si="8"/>
        <v>1.1301809310959552</v>
      </c>
      <c r="K46" s="2">
        <f t="shared" si="8"/>
        <v>1.1567047581633094</v>
      </c>
      <c r="L46" s="2">
        <f t="shared" si="8"/>
        <v>1.3092388006613576</v>
      </c>
    </row>
    <row r="47" spans="1:12" x14ac:dyDescent="0.25">
      <c r="A47" t="s">
        <v>31</v>
      </c>
      <c r="B47" s="2">
        <f t="shared" ref="B47:L47" si="9">SQRT(B35)</f>
        <v>18.952980900860187</v>
      </c>
      <c r="C47" s="2">
        <f t="shared" si="9"/>
        <v>16.60064812565145</v>
      </c>
      <c r="D47" s="2">
        <f t="shared" si="9"/>
        <v>19.782389361450022</v>
      </c>
      <c r="E47" s="2">
        <f t="shared" si="9"/>
        <v>17.650673512396374</v>
      </c>
      <c r="F47" s="2">
        <f t="shared" si="9"/>
        <v>18.058188862904579</v>
      </c>
      <c r="G47" s="2">
        <f t="shared" si="9"/>
        <v>16.219592473510978</v>
      </c>
      <c r="H47" s="2">
        <f t="shared" si="9"/>
        <v>14.495800089378889</v>
      </c>
      <c r="I47" s="2">
        <f t="shared" si="9"/>
        <v>11.07305533912777</v>
      </c>
      <c r="J47" s="2">
        <f t="shared" si="9"/>
        <v>16.217128677661993</v>
      </c>
      <c r="K47" s="2">
        <f t="shared" si="9"/>
        <v>12.876356637203942</v>
      </c>
      <c r="L47" s="2">
        <f t="shared" si="9"/>
        <v>16.219592473510978</v>
      </c>
    </row>
    <row r="48" spans="1:12" x14ac:dyDescent="0.25">
      <c r="A48" t="s">
        <v>32</v>
      </c>
      <c r="B48" s="2">
        <f t="shared" ref="B48:L48" si="10">SQRT(B36)</f>
        <v>6.3871319295231404</v>
      </c>
      <c r="C48" s="2">
        <f t="shared" si="10"/>
        <v>6.6301321799922208</v>
      </c>
      <c r="D48" s="2">
        <f t="shared" si="10"/>
        <v>6.6933029520797502</v>
      </c>
      <c r="E48" s="2">
        <f t="shared" si="10"/>
        <v>5.7641390175905718</v>
      </c>
      <c r="F48" s="2">
        <f t="shared" si="10"/>
        <v>6.1135058818208394</v>
      </c>
      <c r="G48" s="2">
        <f t="shared" si="10"/>
        <v>6.4377332443329696</v>
      </c>
      <c r="H48" s="2">
        <f t="shared" si="10"/>
        <v>6.2431099244510424</v>
      </c>
      <c r="I48" s="2">
        <f t="shared" si="10"/>
        <v>5.9597140834814546</v>
      </c>
      <c r="J48" s="2">
        <f t="shared" si="10"/>
        <v>7.6627357788753878</v>
      </c>
      <c r="K48" s="2">
        <f t="shared" si="10"/>
        <v>5.7904032537598367</v>
      </c>
      <c r="L48" s="2">
        <f t="shared" si="10"/>
        <v>6.4377332443329696</v>
      </c>
    </row>
  </sheetData>
  <mergeCells count="9">
    <mergeCell ref="B2:G2"/>
    <mergeCell ref="H2:J2"/>
    <mergeCell ref="K2:L2"/>
    <mergeCell ref="B27:G27"/>
    <mergeCell ref="H27:J27"/>
    <mergeCell ref="K27:L27"/>
    <mergeCell ref="B39:G39"/>
    <mergeCell ref="H39:J39"/>
    <mergeCell ref="K39:L39"/>
  </mergeCells>
  <conditionalFormatting sqref="B4:L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D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D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D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L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L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L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L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L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L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87A-35BF-4594-BC67-696E950A0FF9}">
  <dimension ref="A1:S27"/>
  <sheetViews>
    <sheetView tabSelected="1" workbookViewId="0">
      <selection activeCell="K13" sqref="K13:L14"/>
    </sheetView>
  </sheetViews>
  <sheetFormatPr defaultRowHeight="15" x14ac:dyDescent="0.25"/>
  <cols>
    <col min="1" max="1" width="24" customWidth="1"/>
    <col min="3" max="3" width="8.85546875" customWidth="1"/>
  </cols>
  <sheetData>
    <row r="1" spans="1:19" x14ac:dyDescent="0.25">
      <c r="A1" t="s">
        <v>12</v>
      </c>
    </row>
    <row r="2" spans="1:19" x14ac:dyDescent="0.25">
      <c r="B2" s="4" t="s">
        <v>1</v>
      </c>
      <c r="C2" s="4"/>
      <c r="D2" s="4"/>
      <c r="E2" s="4"/>
      <c r="F2" s="4"/>
      <c r="G2" s="4"/>
      <c r="H2" s="5" t="s">
        <v>2</v>
      </c>
      <c r="I2" s="5"/>
      <c r="J2" s="5"/>
      <c r="K2" s="6" t="s">
        <v>3</v>
      </c>
      <c r="L2" s="6"/>
    </row>
    <row r="3" spans="1:19" x14ac:dyDescent="0.25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  <c r="N3" t="s">
        <v>22</v>
      </c>
      <c r="P3" t="s">
        <v>33</v>
      </c>
      <c r="Q3" t="s">
        <v>34</v>
      </c>
      <c r="R3" t="s">
        <v>35</v>
      </c>
      <c r="S3" t="s">
        <v>36</v>
      </c>
    </row>
    <row r="4" spans="1:19" x14ac:dyDescent="0.25">
      <c r="A4" t="s">
        <v>13</v>
      </c>
      <c r="B4" s="1">
        <v>0.85766423357664201</v>
      </c>
      <c r="C4" s="1">
        <v>0.907407407407407</v>
      </c>
      <c r="D4" s="1">
        <v>0.87246376811594195</v>
      </c>
      <c r="E4" s="1">
        <v>0.80398671096345498</v>
      </c>
      <c r="F4" s="1">
        <v>0.77428571428571402</v>
      </c>
      <c r="G4" s="1">
        <v>0.88479262672810999</v>
      </c>
      <c r="H4" s="1">
        <v>0.75112917795844603</v>
      </c>
      <c r="I4" s="1">
        <v>0.93761467889908201</v>
      </c>
      <c r="J4" s="1">
        <v>0.65647810218978098</v>
      </c>
      <c r="K4" s="1">
        <v>0.85276820117623198</v>
      </c>
      <c r="L4" s="1">
        <v>0.88479262672810999</v>
      </c>
      <c r="M4" s="1"/>
      <c r="N4" s="1">
        <f t="shared" ref="N4:N14" si="0">AVERAGE(B4:L4)</f>
        <v>0.83485302254808369</v>
      </c>
      <c r="P4" s="3">
        <f>AVERAGE(B4:G4)</f>
        <v>0.85010007684621181</v>
      </c>
      <c r="Q4" s="3">
        <f>AVERAGE(H4:J4)</f>
        <v>0.78174065301576967</v>
      </c>
      <c r="R4" s="3">
        <f>AVERAGE(K4:L4)</f>
        <v>0.86878041395217098</v>
      </c>
      <c r="S4" s="3">
        <f>AVERAGE(B4:L4)</f>
        <v>0.83485302254808369</v>
      </c>
    </row>
    <row r="5" spans="1:19" x14ac:dyDescent="0.25">
      <c r="A5" t="s">
        <v>14</v>
      </c>
      <c r="B5" s="1">
        <v>0.85766423357664201</v>
      </c>
      <c r="C5" s="1">
        <v>0.90432098765432101</v>
      </c>
      <c r="D5" s="1">
        <v>0.860869565217391</v>
      </c>
      <c r="E5" s="1">
        <v>0.78073089700996601</v>
      </c>
      <c r="F5" s="1">
        <v>0.754285714285714</v>
      </c>
      <c r="G5" s="1">
        <v>0.88709677419354804</v>
      </c>
      <c r="H5" s="1">
        <v>0.75925925925925897</v>
      </c>
      <c r="I5" s="1">
        <v>0.93834862385321105</v>
      </c>
      <c r="J5" s="1">
        <v>0.60218978102189702</v>
      </c>
      <c r="K5" s="1">
        <v>0.86331372946663898</v>
      </c>
      <c r="L5" s="1">
        <v>0.88709677419354804</v>
      </c>
      <c r="M5" s="1"/>
      <c r="N5" s="1">
        <f t="shared" si="0"/>
        <v>0.82683421270292146</v>
      </c>
      <c r="P5" s="3">
        <f t="shared" ref="P5:P14" si="1">AVERAGE(B5:G5)</f>
        <v>0.8408280286562636</v>
      </c>
      <c r="Q5" s="3">
        <f t="shared" ref="Q5:Q14" si="2">AVERAGE(H5:J5)</f>
        <v>0.76659922137812231</v>
      </c>
      <c r="R5" s="3">
        <f t="shared" ref="R5:R14" si="3">AVERAGE(K5:L5)</f>
        <v>0.87520525183009346</v>
      </c>
      <c r="S5" s="3">
        <f t="shared" ref="S5:S14" si="4">AVERAGE(B5:L5)</f>
        <v>0.82683421270292146</v>
      </c>
    </row>
    <row r="6" spans="1:19" x14ac:dyDescent="0.25">
      <c r="A6" t="s">
        <v>15</v>
      </c>
      <c r="B6" s="1">
        <v>0.85766423357664201</v>
      </c>
      <c r="C6" s="1">
        <v>0.90432098765432101</v>
      </c>
      <c r="D6" s="1">
        <v>0.85797101449275304</v>
      </c>
      <c r="E6" s="1">
        <v>0.78073089700996601</v>
      </c>
      <c r="F6" s="1">
        <v>0.68571428571428505</v>
      </c>
      <c r="G6" s="1">
        <v>0.88940092165898599</v>
      </c>
      <c r="H6" s="1">
        <v>0.75745257452574499</v>
      </c>
      <c r="I6" s="1">
        <v>0.93724770642201805</v>
      </c>
      <c r="J6" s="1">
        <v>0.57481751824817495</v>
      </c>
      <c r="K6" s="1">
        <v>0.87243966741026102</v>
      </c>
      <c r="L6" s="1">
        <v>0.88940092165898599</v>
      </c>
      <c r="M6" s="1"/>
      <c r="N6" s="1">
        <f t="shared" si="0"/>
        <v>0.81883279348837601</v>
      </c>
      <c r="P6" s="3">
        <f t="shared" si="1"/>
        <v>0.82930039001782552</v>
      </c>
      <c r="Q6" s="3">
        <f t="shared" si="2"/>
        <v>0.75650593306531266</v>
      </c>
      <c r="R6" s="3">
        <f t="shared" si="3"/>
        <v>0.8809202945346235</v>
      </c>
      <c r="S6" s="3">
        <f t="shared" si="4"/>
        <v>0.81883279348837601</v>
      </c>
    </row>
    <row r="7" spans="1:19" x14ac:dyDescent="0.25">
      <c r="A7" t="s">
        <v>16</v>
      </c>
      <c r="B7" s="1">
        <v>0.86496350364963503</v>
      </c>
      <c r="C7" s="1">
        <v>0.907407407407407</v>
      </c>
      <c r="D7" s="1">
        <v>0.88985507246376805</v>
      </c>
      <c r="E7" s="1">
        <v>0.86710963455149503</v>
      </c>
      <c r="F7" s="1">
        <v>0.91142857142857103</v>
      </c>
      <c r="G7" s="1">
        <v>0.90092165898617504</v>
      </c>
      <c r="H7" s="1">
        <v>0.78500451671183302</v>
      </c>
      <c r="I7" s="1">
        <v>0.93761467889908201</v>
      </c>
      <c r="J7" s="1">
        <v>0.88412408759123995</v>
      </c>
      <c r="K7" s="1">
        <v>0.85925775704725205</v>
      </c>
      <c r="L7" s="1">
        <v>0.90092165898617504</v>
      </c>
      <c r="M7" s="1"/>
      <c r="N7" s="1">
        <f t="shared" si="0"/>
        <v>0.88260077706569395</v>
      </c>
      <c r="P7" s="3">
        <f t="shared" si="1"/>
        <v>0.89028097474784185</v>
      </c>
      <c r="Q7" s="3">
        <f t="shared" si="2"/>
        <v>0.86891442773405159</v>
      </c>
      <c r="R7" s="3">
        <f t="shared" si="3"/>
        <v>0.8800897080167136</v>
      </c>
      <c r="S7" s="3">
        <f t="shared" si="4"/>
        <v>0.88260077706569395</v>
      </c>
    </row>
    <row r="8" spans="1:19" x14ac:dyDescent="0.25">
      <c r="A8" t="s">
        <v>17</v>
      </c>
      <c r="B8" s="1">
        <v>0.85036496350364899</v>
      </c>
      <c r="C8" s="1">
        <v>0.90123456790123402</v>
      </c>
      <c r="D8" s="1">
        <v>0.86376811594202896</v>
      </c>
      <c r="E8" s="1">
        <v>0.764119601328903</v>
      </c>
      <c r="F8" s="1">
        <v>0.73428571428571399</v>
      </c>
      <c r="G8" s="1">
        <v>0.87788018433179704</v>
      </c>
      <c r="H8" s="1">
        <v>0.75158084914182399</v>
      </c>
      <c r="I8" s="1">
        <v>0.83889908256880696</v>
      </c>
      <c r="J8" s="1">
        <v>0.59124087591240804</v>
      </c>
      <c r="K8" s="1">
        <v>0.77732711417562295</v>
      </c>
      <c r="L8" s="1">
        <v>0.87788018433179704</v>
      </c>
      <c r="M8" s="1"/>
      <c r="N8" s="1">
        <f t="shared" si="0"/>
        <v>0.80259829576579877</v>
      </c>
      <c r="P8" s="3">
        <f t="shared" si="1"/>
        <v>0.83194219121555435</v>
      </c>
      <c r="Q8" s="3">
        <f t="shared" si="2"/>
        <v>0.7272402692076797</v>
      </c>
      <c r="R8" s="3">
        <f t="shared" si="3"/>
        <v>0.82760364925370999</v>
      </c>
      <c r="S8" s="3">
        <f t="shared" si="4"/>
        <v>0.80259829576579877</v>
      </c>
    </row>
    <row r="9" spans="1:19" x14ac:dyDescent="0.25">
      <c r="A9" t="s">
        <v>18</v>
      </c>
      <c r="B9" s="1">
        <v>0.85401459854014505</v>
      </c>
      <c r="C9" s="1">
        <v>0.90432098765432101</v>
      </c>
      <c r="D9" s="1">
        <v>0.82898550724637599</v>
      </c>
      <c r="E9" s="1">
        <v>0.60132890365448499</v>
      </c>
      <c r="F9" s="1">
        <v>0.69142857142857095</v>
      </c>
      <c r="G9" s="1">
        <v>0.88479262672810999</v>
      </c>
      <c r="H9" s="1">
        <v>0.74390243902439002</v>
      </c>
      <c r="I9" s="1">
        <v>0.93944954128440294</v>
      </c>
      <c r="J9" s="1">
        <v>0.54470802919707995</v>
      </c>
      <c r="K9" s="1">
        <v>0.83938349219225294</v>
      </c>
      <c r="L9" s="1">
        <v>0.88479262672810999</v>
      </c>
      <c r="M9" s="1"/>
      <c r="N9" s="1">
        <f t="shared" si="0"/>
        <v>0.79246430215256758</v>
      </c>
      <c r="P9" s="3">
        <f t="shared" si="1"/>
        <v>0.794145199208668</v>
      </c>
      <c r="Q9" s="3">
        <f t="shared" si="2"/>
        <v>0.74268666983529086</v>
      </c>
      <c r="R9" s="3">
        <f t="shared" si="3"/>
        <v>0.86208805946018141</v>
      </c>
      <c r="S9" s="3">
        <f t="shared" si="4"/>
        <v>0.79246430215256758</v>
      </c>
    </row>
    <row r="10" spans="1:19" x14ac:dyDescent="0.25">
      <c r="A10" t="s">
        <v>19</v>
      </c>
      <c r="B10" s="1">
        <v>0.85766423357664201</v>
      </c>
      <c r="C10" s="1">
        <v>0.90123456790123402</v>
      </c>
      <c r="D10" s="1">
        <v>0.85797101449275304</v>
      </c>
      <c r="E10" s="1">
        <v>0.800664451827242</v>
      </c>
      <c r="F10" s="1">
        <v>0.77142857142857102</v>
      </c>
      <c r="G10" s="1">
        <v>0.87788018433179704</v>
      </c>
      <c r="H10" s="1">
        <v>0.72493224932249301</v>
      </c>
      <c r="I10" s="1">
        <v>0.93688073394495397</v>
      </c>
      <c r="J10" s="1">
        <v>0.52965328467153205</v>
      </c>
      <c r="K10" s="1">
        <v>0.89677550192658695</v>
      </c>
      <c r="L10" s="1">
        <v>0.87788018433179704</v>
      </c>
      <c r="M10" s="1"/>
      <c r="N10" s="1">
        <f t="shared" si="0"/>
        <v>0.82117863434141836</v>
      </c>
      <c r="P10" s="3">
        <f t="shared" si="1"/>
        <v>0.84447383725970659</v>
      </c>
      <c r="Q10" s="3">
        <f t="shared" si="2"/>
        <v>0.73048875597965957</v>
      </c>
      <c r="R10" s="3">
        <f t="shared" si="3"/>
        <v>0.887327843129192</v>
      </c>
      <c r="S10" s="3">
        <f t="shared" si="4"/>
        <v>0.82117863434141836</v>
      </c>
    </row>
    <row r="11" spans="1:19" x14ac:dyDescent="0.25">
      <c r="A11" t="s">
        <v>20</v>
      </c>
      <c r="B11" s="1">
        <v>0.86131386861313797</v>
      </c>
      <c r="C11" s="1">
        <v>0.92283950617283905</v>
      </c>
      <c r="D11" s="1">
        <v>0.85507246376811596</v>
      </c>
      <c r="E11" s="1">
        <v>0.82059800664451799</v>
      </c>
      <c r="F11" s="1">
        <v>0.61142857142857099</v>
      </c>
      <c r="G11" s="1">
        <v>0.88709677419354804</v>
      </c>
      <c r="H11" s="1">
        <v>0.74525745257452503</v>
      </c>
      <c r="I11" s="1">
        <v>0.94458715596330201</v>
      </c>
      <c r="J11" s="1">
        <v>0.48677007299269998</v>
      </c>
      <c r="K11" s="1">
        <v>0.82518758872439602</v>
      </c>
      <c r="L11" s="1">
        <v>0.88709677419354804</v>
      </c>
      <c r="M11" s="1"/>
      <c r="N11" s="1">
        <f t="shared" si="0"/>
        <v>0.80429529411538203</v>
      </c>
      <c r="P11" s="3">
        <f t="shared" si="1"/>
        <v>0.82639153180345504</v>
      </c>
      <c r="Q11" s="3">
        <f t="shared" si="2"/>
        <v>0.72553822717684235</v>
      </c>
      <c r="R11" s="3">
        <f t="shared" si="3"/>
        <v>0.85614218145897203</v>
      </c>
      <c r="S11" s="3">
        <f t="shared" si="4"/>
        <v>0.80429529411538203</v>
      </c>
    </row>
    <row r="12" spans="1:19" x14ac:dyDescent="0.25">
      <c r="A12" t="s">
        <v>21</v>
      </c>
      <c r="B12" s="1">
        <v>0.85766423357664201</v>
      </c>
      <c r="C12" s="1">
        <v>0.907407407407407</v>
      </c>
      <c r="D12" s="1">
        <v>0.88115942028985506</v>
      </c>
      <c r="E12" s="1">
        <v>0.77740863787375403</v>
      </c>
      <c r="F12" s="1">
        <v>0.70285714285714196</v>
      </c>
      <c r="G12" s="1">
        <v>0.88479262672810999</v>
      </c>
      <c r="H12" s="1">
        <v>0.76196928635952998</v>
      </c>
      <c r="I12" s="1">
        <v>0.93798165137614598</v>
      </c>
      <c r="J12" s="1">
        <v>0.53147810218978098</v>
      </c>
      <c r="K12" s="1">
        <v>0.87487325086189405</v>
      </c>
      <c r="L12" s="1">
        <v>0.88479262672810999</v>
      </c>
      <c r="M12" s="1"/>
      <c r="N12" s="1">
        <f t="shared" si="0"/>
        <v>0.81839858056803372</v>
      </c>
      <c r="P12" s="3">
        <f t="shared" si="1"/>
        <v>0.83521491145548499</v>
      </c>
      <c r="Q12" s="3">
        <f t="shared" si="2"/>
        <v>0.74380967997515235</v>
      </c>
      <c r="R12" s="3">
        <f t="shared" si="3"/>
        <v>0.87983293879500202</v>
      </c>
      <c r="S12" s="3">
        <f t="shared" si="4"/>
        <v>0.81839858056803372</v>
      </c>
    </row>
    <row r="13" spans="1:19" x14ac:dyDescent="0.25">
      <c r="A13" t="s">
        <v>23</v>
      </c>
      <c r="B13" s="1">
        <v>0.86496350364963503</v>
      </c>
      <c r="C13" s="1">
        <v>0.92592592592592504</v>
      </c>
      <c r="D13" s="1">
        <v>0.88985507246376805</v>
      </c>
      <c r="E13" s="1">
        <v>0.90697674418604601</v>
      </c>
      <c r="F13" s="1">
        <v>0.85142857142857098</v>
      </c>
      <c r="G13" s="1">
        <v>0.91013824884792605</v>
      </c>
      <c r="H13" s="1">
        <v>0.78590785907858995</v>
      </c>
      <c r="I13" s="1">
        <v>0.94458715596330201</v>
      </c>
      <c r="J13" s="1">
        <v>0.86085766423357601</v>
      </c>
      <c r="K13" s="1">
        <v>0.844656256337456</v>
      </c>
      <c r="L13" s="1">
        <v>0.91013824884792605</v>
      </c>
      <c r="M13" s="1"/>
      <c r="N13" s="1">
        <f t="shared" si="0"/>
        <v>0.88140320463297461</v>
      </c>
      <c r="P13" s="3">
        <f t="shared" si="1"/>
        <v>0.89154801108364523</v>
      </c>
      <c r="Q13" s="3">
        <f t="shared" si="2"/>
        <v>0.86378422642515595</v>
      </c>
      <c r="R13" s="3">
        <f t="shared" si="3"/>
        <v>0.87739725259269097</v>
      </c>
      <c r="S13" s="3">
        <f t="shared" si="4"/>
        <v>0.88140320463297461</v>
      </c>
    </row>
    <row r="14" spans="1:19" x14ac:dyDescent="0.25">
      <c r="A14" t="s">
        <v>24</v>
      </c>
      <c r="B14" s="1">
        <v>0.87226277372262695</v>
      </c>
      <c r="C14" s="1">
        <v>0.92592592592592504</v>
      </c>
      <c r="D14" s="1">
        <v>0.88695652173912998</v>
      </c>
      <c r="E14" s="1">
        <v>0.89700996677740796</v>
      </c>
      <c r="F14" s="1">
        <v>0.874285714285714</v>
      </c>
      <c r="G14" s="1">
        <v>0.90552995391705005</v>
      </c>
      <c r="H14" s="1">
        <v>0.78635953026196903</v>
      </c>
      <c r="I14" s="1">
        <v>0.94532110091743105</v>
      </c>
      <c r="J14" s="1">
        <v>0.81797445255474399</v>
      </c>
      <c r="K14" s="1">
        <v>0.83694990874062003</v>
      </c>
      <c r="L14" s="1">
        <v>0.90552995391705005</v>
      </c>
      <c r="M14" s="1"/>
      <c r="N14" s="1">
        <f t="shared" si="0"/>
        <v>0.87764598206906075</v>
      </c>
      <c r="P14" s="3">
        <f t="shared" si="1"/>
        <v>0.89366180939464224</v>
      </c>
      <c r="Q14" s="3">
        <f t="shared" si="2"/>
        <v>0.84988502791138132</v>
      </c>
      <c r="R14" s="3">
        <f t="shared" si="3"/>
        <v>0.87123993132883504</v>
      </c>
      <c r="S14" s="3">
        <f t="shared" si="4"/>
        <v>0.87764598206906075</v>
      </c>
    </row>
    <row r="16" spans="1:19" x14ac:dyDescent="0.25"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23</v>
      </c>
      <c r="M16" t="s">
        <v>24</v>
      </c>
    </row>
    <row r="17" spans="1:13" x14ac:dyDescent="0.25">
      <c r="A17" s="4" t="s">
        <v>1</v>
      </c>
      <c r="B17">
        <v>2010</v>
      </c>
      <c r="C17" s="1">
        <v>0.85766423357664201</v>
      </c>
      <c r="D17" s="1">
        <v>0.85766423357664201</v>
      </c>
      <c r="E17" s="1">
        <v>0.85766423357664201</v>
      </c>
      <c r="F17" s="1">
        <v>0.86496350364963503</v>
      </c>
      <c r="G17" s="1">
        <v>0.85036496350364899</v>
      </c>
      <c r="H17" s="1">
        <v>0.85401459854014505</v>
      </c>
      <c r="I17" s="1">
        <v>0.85766423357664201</v>
      </c>
      <c r="J17" s="1">
        <v>0.86131386861313797</v>
      </c>
      <c r="K17" s="1">
        <v>0.85766423357664201</v>
      </c>
      <c r="L17" s="1">
        <v>0.86496350364963503</v>
      </c>
      <c r="M17" s="1">
        <v>0.87226277372262695</v>
      </c>
    </row>
    <row r="18" spans="1:13" x14ac:dyDescent="0.25">
      <c r="A18" s="4"/>
      <c r="B18">
        <v>2011</v>
      </c>
      <c r="C18" s="1">
        <v>0.907407407407407</v>
      </c>
      <c r="D18" s="1">
        <v>0.90432098765432101</v>
      </c>
      <c r="E18" s="1">
        <v>0.90432098765432101</v>
      </c>
      <c r="F18" s="1">
        <v>0.907407407407407</v>
      </c>
      <c r="G18" s="1">
        <v>0.90123456790123402</v>
      </c>
      <c r="H18" s="1">
        <v>0.90432098765432101</v>
      </c>
      <c r="I18" s="1">
        <v>0.90123456790123402</v>
      </c>
      <c r="J18" s="1">
        <v>0.92283950617283905</v>
      </c>
      <c r="K18" s="1">
        <v>0.907407407407407</v>
      </c>
      <c r="L18" s="1">
        <v>0.92592592592592504</v>
      </c>
      <c r="M18" s="1">
        <v>0.92592592592592504</v>
      </c>
    </row>
    <row r="19" spans="1:13" x14ac:dyDescent="0.25">
      <c r="A19" s="4"/>
      <c r="B19">
        <v>2012</v>
      </c>
      <c r="C19" s="1">
        <v>0.87246376811594195</v>
      </c>
      <c r="D19" s="1">
        <v>0.860869565217391</v>
      </c>
      <c r="E19" s="1">
        <v>0.85797101449275304</v>
      </c>
      <c r="F19" s="1">
        <v>0.88985507246376805</v>
      </c>
      <c r="G19" s="1">
        <v>0.86376811594202896</v>
      </c>
      <c r="H19" s="1">
        <v>0.82898550724637599</v>
      </c>
      <c r="I19" s="1">
        <v>0.85797101449275304</v>
      </c>
      <c r="J19" s="1">
        <v>0.85507246376811596</v>
      </c>
      <c r="K19" s="1">
        <v>0.88115942028985506</v>
      </c>
      <c r="L19" s="1">
        <v>0.88985507246376805</v>
      </c>
      <c r="M19" s="1">
        <v>0.88695652173912998</v>
      </c>
    </row>
    <row r="20" spans="1:13" x14ac:dyDescent="0.25">
      <c r="A20" s="4"/>
      <c r="B20">
        <v>2013</v>
      </c>
      <c r="C20" s="1">
        <v>0.80398671096345498</v>
      </c>
      <c r="D20" s="1">
        <v>0.78073089700996601</v>
      </c>
      <c r="E20" s="1">
        <v>0.78073089700996601</v>
      </c>
      <c r="F20" s="1">
        <v>0.86710963455149503</v>
      </c>
      <c r="G20" s="1">
        <v>0.764119601328903</v>
      </c>
      <c r="H20" s="1">
        <v>0.60132890365448499</v>
      </c>
      <c r="I20" s="1">
        <v>0.800664451827242</v>
      </c>
      <c r="J20" s="1">
        <v>0.82059800664451799</v>
      </c>
      <c r="K20" s="1">
        <v>0.77740863787375403</v>
      </c>
      <c r="L20" s="1">
        <v>0.90697674418604601</v>
      </c>
      <c r="M20" s="1">
        <v>0.89700996677740796</v>
      </c>
    </row>
    <row r="21" spans="1:13" x14ac:dyDescent="0.25">
      <c r="A21" s="4"/>
      <c r="B21">
        <v>2014</v>
      </c>
      <c r="C21" s="1">
        <v>0.77428571428571402</v>
      </c>
      <c r="D21" s="1">
        <v>0.754285714285714</v>
      </c>
      <c r="E21" s="1">
        <v>0.68571428571428505</v>
      </c>
      <c r="F21" s="1">
        <v>0.91142857142857103</v>
      </c>
      <c r="G21" s="1">
        <v>0.73428571428571399</v>
      </c>
      <c r="H21" s="1">
        <v>0.69142857142857095</v>
      </c>
      <c r="I21" s="1">
        <v>0.77142857142857102</v>
      </c>
      <c r="J21" s="1">
        <v>0.61142857142857099</v>
      </c>
      <c r="K21" s="1">
        <v>0.70285714285714196</v>
      </c>
      <c r="L21" s="1">
        <v>0.85142857142857098</v>
      </c>
      <c r="M21" s="1">
        <v>0.874285714285714</v>
      </c>
    </row>
    <row r="22" spans="1:13" x14ac:dyDescent="0.25">
      <c r="A22" s="4"/>
      <c r="B22">
        <v>2015</v>
      </c>
      <c r="C22" s="1">
        <v>0.88479262672810999</v>
      </c>
      <c r="D22" s="1">
        <v>0.88709677419354804</v>
      </c>
      <c r="E22" s="1">
        <v>0.88940092165898599</v>
      </c>
      <c r="F22" s="1">
        <v>0.90092165898617504</v>
      </c>
      <c r="G22" s="1">
        <v>0.87788018433179704</v>
      </c>
      <c r="H22" s="1">
        <v>0.88479262672810999</v>
      </c>
      <c r="I22" s="1">
        <v>0.87788018433179704</v>
      </c>
      <c r="J22" s="1">
        <v>0.88709677419354804</v>
      </c>
      <c r="K22" s="1">
        <v>0.88479262672810999</v>
      </c>
      <c r="L22" s="1">
        <v>0.91013824884792605</v>
      </c>
      <c r="M22" s="1">
        <v>0.90552995391705005</v>
      </c>
    </row>
    <row r="23" spans="1:13" x14ac:dyDescent="0.25">
      <c r="A23" s="5" t="s">
        <v>2</v>
      </c>
      <c r="B23">
        <v>2012</v>
      </c>
      <c r="C23" s="1">
        <v>0.75112917795844603</v>
      </c>
      <c r="D23" s="1">
        <v>0.75925925925925897</v>
      </c>
      <c r="E23" s="1">
        <v>0.75745257452574499</v>
      </c>
      <c r="F23" s="1">
        <v>0.78500451671183302</v>
      </c>
      <c r="G23" s="1">
        <v>0.75158084914182399</v>
      </c>
      <c r="H23" s="1">
        <v>0.74390243902439002</v>
      </c>
      <c r="I23" s="1">
        <v>0.72493224932249301</v>
      </c>
      <c r="J23" s="1">
        <v>0.74525745257452503</v>
      </c>
      <c r="K23" s="1">
        <v>0.76196928635952998</v>
      </c>
      <c r="L23" s="1">
        <v>0.78590785907858995</v>
      </c>
      <c r="M23" s="1">
        <v>0.78635953026196903</v>
      </c>
    </row>
    <row r="24" spans="1:13" x14ac:dyDescent="0.25">
      <c r="A24" s="5"/>
      <c r="B24">
        <v>2015</v>
      </c>
      <c r="C24" s="1">
        <v>0.93761467889908201</v>
      </c>
      <c r="D24" s="1">
        <v>0.93834862385321105</v>
      </c>
      <c r="E24" s="1">
        <v>0.93724770642201805</v>
      </c>
      <c r="F24" s="1">
        <v>0.93761467889908201</v>
      </c>
      <c r="G24" s="1">
        <v>0.83889908256880696</v>
      </c>
      <c r="H24" s="1">
        <v>0.93944954128440294</v>
      </c>
      <c r="I24" s="1">
        <v>0.93688073394495397</v>
      </c>
      <c r="J24" s="1">
        <v>0.94458715596330201</v>
      </c>
      <c r="K24" s="1">
        <v>0.93798165137614598</v>
      </c>
      <c r="L24" s="1">
        <v>0.94458715596330201</v>
      </c>
      <c r="M24" s="1">
        <v>0.94532110091743105</v>
      </c>
    </row>
    <row r="25" spans="1:13" x14ac:dyDescent="0.25">
      <c r="A25" s="5"/>
      <c r="B25">
        <v>2018</v>
      </c>
      <c r="C25" s="1">
        <v>0.65647810218978098</v>
      </c>
      <c r="D25" s="1">
        <v>0.60218978102189702</v>
      </c>
      <c r="E25" s="1">
        <v>0.57481751824817495</v>
      </c>
      <c r="F25" s="1">
        <v>0.88412408759123995</v>
      </c>
      <c r="G25" s="1">
        <v>0.59124087591240804</v>
      </c>
      <c r="H25" s="1">
        <v>0.54470802919707995</v>
      </c>
      <c r="I25" s="1">
        <v>0.52965328467153205</v>
      </c>
      <c r="J25" s="1">
        <v>0.48677007299269998</v>
      </c>
      <c r="K25" s="1">
        <v>0.53147810218978098</v>
      </c>
      <c r="L25" s="1">
        <v>0.86085766423357601</v>
      </c>
      <c r="M25" s="1">
        <v>0.81797445255474399</v>
      </c>
    </row>
    <row r="26" spans="1:13" x14ac:dyDescent="0.25">
      <c r="A26" s="6" t="s">
        <v>3</v>
      </c>
      <c r="B26">
        <v>2015</v>
      </c>
      <c r="C26" s="1">
        <v>0.85276820117623198</v>
      </c>
      <c r="D26" s="1">
        <v>0.86331372946663898</v>
      </c>
      <c r="E26" s="1">
        <v>0.87243966741026102</v>
      </c>
      <c r="F26" s="1">
        <v>0.85925775704725205</v>
      </c>
      <c r="G26" s="1">
        <v>0.77732711417562295</v>
      </c>
      <c r="H26" s="1">
        <v>0.83938349219225294</v>
      </c>
      <c r="I26" s="1">
        <v>0.89677550192658695</v>
      </c>
      <c r="J26" s="1">
        <v>0.82518758872439602</v>
      </c>
      <c r="K26" s="1">
        <v>0.87487325086189405</v>
      </c>
      <c r="L26" s="1">
        <v>0.844656256337456</v>
      </c>
      <c r="M26" s="1">
        <v>0.83694990874062003</v>
      </c>
    </row>
    <row r="27" spans="1:13" x14ac:dyDescent="0.25">
      <c r="A27" s="6"/>
      <c r="B27">
        <v>2020</v>
      </c>
      <c r="C27" s="1">
        <v>0.88479262672810999</v>
      </c>
      <c r="D27" s="1">
        <v>0.88709677419354804</v>
      </c>
      <c r="E27" s="1">
        <v>0.88940092165898599</v>
      </c>
      <c r="F27" s="1">
        <v>0.90092165898617504</v>
      </c>
      <c r="G27" s="1">
        <v>0.87788018433179704</v>
      </c>
      <c r="H27" s="1">
        <v>0.88479262672810999</v>
      </c>
      <c r="I27" s="1">
        <v>0.87788018433179704</v>
      </c>
      <c r="J27" s="1">
        <v>0.88709677419354804</v>
      </c>
      <c r="K27" s="1">
        <v>0.88479262672810999</v>
      </c>
      <c r="L27" s="1">
        <v>0.91013824884792605</v>
      </c>
      <c r="M27" s="1">
        <v>0.90552995391705005</v>
      </c>
    </row>
  </sheetData>
  <mergeCells count="6">
    <mergeCell ref="A26:A27"/>
    <mergeCell ref="K2:L2"/>
    <mergeCell ref="B2:G2"/>
    <mergeCell ref="H2:J2"/>
    <mergeCell ref="A17:A22"/>
    <mergeCell ref="A23:A25"/>
  </mergeCells>
  <conditionalFormatting sqref="B4:L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K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M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M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M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M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M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M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M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M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M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M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M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 BA. Budiyono</dc:creator>
  <cp:lastModifiedBy>Ragil B A Budiyono</cp:lastModifiedBy>
  <dcterms:created xsi:type="dcterms:W3CDTF">2021-05-05T15:13:41Z</dcterms:created>
  <dcterms:modified xsi:type="dcterms:W3CDTF">2021-05-26T15:24:59Z</dcterms:modified>
</cp:coreProperties>
</file>