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1"/>
  </bookViews>
  <sheets>
    <sheet name="Summary" sheetId="1" r:id="rId1"/>
    <sheet name="Additional Scenari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1" l="1"/>
  <c r="F8" i="1" s="1"/>
  <c r="G6" i="1"/>
  <c r="H6" i="1"/>
  <c r="H8" i="1" s="1"/>
  <c r="G8" i="1"/>
  <c r="E6" i="1"/>
  <c r="E8" i="1" s="1"/>
  <c r="D6" i="1"/>
  <c r="D8" i="1" s="1"/>
  <c r="L8" i="1" l="1"/>
  <c r="I8" i="1"/>
  <c r="K8" i="1"/>
  <c r="J8" i="1"/>
  <c r="L6" i="1"/>
  <c r="I6" i="1"/>
  <c r="K6" i="1"/>
  <c r="J6" i="1"/>
  <c r="D9" i="1"/>
</calcChain>
</file>

<file path=xl/sharedStrings.xml><?xml version="1.0" encoding="utf-8"?>
<sst xmlns="http://schemas.openxmlformats.org/spreadsheetml/2006/main" count="436" uniqueCount="235">
  <si>
    <t>Execution Details</t>
  </si>
  <si>
    <t>Functionality</t>
  </si>
  <si>
    <t>New Stories - Test Cases</t>
  </si>
  <si>
    <t>Pass Rate</t>
  </si>
  <si>
    <t>Passed</t>
  </si>
  <si>
    <t>Failed</t>
  </si>
  <si>
    <t>In Progress</t>
  </si>
  <si>
    <t>Yet To Execute</t>
  </si>
  <si>
    <t>Skipped</t>
  </si>
  <si>
    <t>% Executed</t>
  </si>
  <si>
    <t>% Skipped</t>
  </si>
  <si>
    <t>% Pending</t>
  </si>
  <si>
    <t>Overall</t>
  </si>
  <si>
    <t>Story ID</t>
  </si>
  <si>
    <t>TestCase_No</t>
  </si>
  <si>
    <t>Module</t>
  </si>
  <si>
    <t>Type</t>
  </si>
  <si>
    <t>Feature</t>
  </si>
  <si>
    <t>Scenario</t>
  </si>
  <si>
    <t>Expected Result</t>
  </si>
  <si>
    <t>Test Result</t>
  </si>
  <si>
    <t>Tester</t>
  </si>
  <si>
    <t>Date Tested</t>
  </si>
  <si>
    <t>Test cases covered</t>
  </si>
  <si>
    <t>Bug ID</t>
  </si>
  <si>
    <t>Comments</t>
  </si>
  <si>
    <t>Additonal_Scenario_1</t>
  </si>
  <si>
    <t>Check E2E functionality by changing various configuration parameters
Increase Max packet size and see if the packets processed at various stages</t>
  </si>
  <si>
    <t>Pass</t>
  </si>
  <si>
    <t>Basawa</t>
  </si>
  <si>
    <t>Verified</t>
  </si>
  <si>
    <t>mosip.registration.document_size
Created application with documents attachment huge file size.
Able to Sync application to RegClient. 
UIN generation is also success.
53417921541609</t>
  </si>
  <si>
    <t>Additonal_Scenario_2</t>
  </si>
  <si>
    <t>Manual Verification tranx persisted or not</t>
  </si>
  <si>
    <t>Pending</t>
  </si>
  <si>
    <t>Registration</t>
  </si>
  <si>
    <t>Additonal_Scenario_3</t>
  </si>
  <si>
    <t>Reg Client – Ack Slip in packet folder – Should be encrypted and signed</t>
  </si>
  <si>
    <t>Additonal_Scenario_4</t>
  </si>
  <si>
    <t>Check Packet Priority functionality</t>
  </si>
  <si>
    <t>Additonal_Scenario_5</t>
  </si>
  <si>
    <t>Change the system Locale and TimeZone verify the functionality -</t>
  </si>
  <si>
    <t>Niyati</t>
  </si>
  <si>
    <t>Additonal_Scenario_6</t>
  </si>
  <si>
    <t>Slot bookings shouldn’t be created for non-working days -</t>
  </si>
  <si>
    <t>PreReg</t>
  </si>
  <si>
    <t>Additonal_Scenario_7</t>
  </si>
  <si>
    <t>While using Pre-Reg, Reg Client check memory usage. Check if it is increasing to see if there is any memory leak -</t>
  </si>
  <si>
    <t>Additonal_Scenario_8</t>
  </si>
  <si>
    <t>Check if Face returned in the response to Ekyc for Bio, Demo, OTP using the Internal/external partner certificates</t>
  </si>
  <si>
    <t>IDA</t>
  </si>
  <si>
    <t>Additonal_Scenario_9</t>
  </si>
  <si>
    <t>Error codes check</t>
  </si>
  <si>
    <t>Additonal_Scenario_10</t>
  </si>
  <si>
    <t>Check corrupted packet?</t>
  </si>
  <si>
    <t>Tested on DSL</t>
  </si>
  <si>
    <t>Additonal_Scenario_11</t>
  </si>
  <si>
    <t>Check Correction packet functionality</t>
  </si>
  <si>
    <t> </t>
  </si>
  <si>
    <t>Additonal_Scenario_12</t>
  </si>
  <si>
    <t>Websub testing</t>
  </si>
  <si>
    <t>Websub</t>
  </si>
  <si>
    <t>Additonal_Scenario_13</t>
  </si>
  <si>
    <t>RegClient Biometric login (mockMDS + mockSDK + mockABIS) -</t>
  </si>
  <si>
    <t>Additonal_Scenario_14</t>
  </si>
  <si>
    <t>Packet tampered and uploaded -</t>
  </si>
  <si>
    <t>Additonal_Scenario_15</t>
  </si>
  <si>
    <t>Packed signed with invalid certificate</t>
  </si>
  <si>
    <t>Additonal_Scenario_16</t>
  </si>
  <si>
    <t>Packet signed but certificate expired during
- Time of creation
- Time of upload
- Time of processing</t>
  </si>
  <si>
    <t>Additonal_Scenario_17</t>
  </si>
  <si>
    <t>How the certificates are validated when the client is in offline mode</t>
  </si>
  <si>
    <t>Additonal_Scenario_18</t>
  </si>
  <si>
    <t>Check functionality with Expired VID</t>
  </si>
  <si>
    <t>IDA/Resident</t>
  </si>
  <si>
    <t>Additonal_Scenario_19</t>
  </si>
  <si>
    <t>Upload corrupted Packet -</t>
  </si>
  <si>
    <t>Additonal_Scenario_20</t>
  </si>
  <si>
    <t>How the system behaves when a stage goes down -</t>
  </si>
  <si>
    <t>Need to verify</t>
  </si>
  <si>
    <t>When stage goes down then packet will not process to specific stage and verified once stage is up then also packet will not proceed to next stage. Packet got stuck at same stage.
Note: On Reprocessing packet moved to Next stage.</t>
  </si>
  <si>
    <t>Additonal_Scenario_21</t>
  </si>
  <si>
    <t>Kafka pipe is down/full does msgs gets lost? -</t>
  </si>
  <si>
    <t>Additonal_Scenario_22</t>
  </si>
  <si>
    <t>Reg Client in off-line mode (ID schema 1.0) → Upload Packet →ID schema changed to 1.1. on server packets on server should get processed still -</t>
  </si>
  <si>
    <t>Need to check with Neeha about old schema packets</t>
  </si>
  <si>
    <t>Additonal_Scenario_23</t>
  </si>
  <si>
    <t>Check how packets gets processed when packets with different ID schema versions are uploaded</t>
  </si>
  <si>
    <t>Additonal_Scenario_24</t>
  </si>
  <si>
    <t>Pre-Reg in one version of schema, RegClient in another version of schema, Reg Client has to send the packet in ID schema version of the Reg Client</t>
  </si>
  <si>
    <t>Additonal_Scenario_25</t>
  </si>
  <si>
    <t>Packet has to structured based on the configuration and ID schema</t>
  </si>
  <si>
    <t>Additonal_Scenario_26</t>
  </si>
  <si>
    <t>Multiple instances of IDA in the same environment, where every IDA has it’s own Configurations, Keys, Policies etc.</t>
  </si>
  <si>
    <t>Additonal_Scenario_27</t>
  </si>
  <si>
    <t>Check the functionality on RegClient &amp; System, when
- TPM not available
- TPM disabled
- TPM supported version mismatch with the existing</t>
  </si>
  <si>
    <t>Testing in-progress</t>
  </si>
  <si>
    <t>Additonal_Scenario_28</t>
  </si>
  <si>
    <t>Check what will be the functionality if the TPM is not present in the client system work, in prod env</t>
  </si>
  <si>
    <t>Additonal_Scenario_29</t>
  </si>
  <si>
    <t>Does RegClient knows whether the Pre-Reg packets gets processed or not.. via server</t>
  </si>
  <si>
    <t>Additonal_Scenario_30</t>
  </si>
  <si>
    <t>Verify the functionality by changing various configurable params for RegClient like .kernel. mosip.primary.* mosiip.biometric.sdk.*, Login restriction properties</t>
  </si>
  <si>
    <t>Additonal_Scenario_31</t>
  </si>
  <si>
    <t>Verify the functionality by changing the Packet size property</t>
  </si>
  <si>
    <t>Additonal_Scenario_32</t>
  </si>
  <si>
    <t>Verify the functionality by configuring multiple MDS and each for different modalities</t>
  </si>
  <si>
    <t>Additonal_Scenario_33</t>
  </si>
  <si>
    <t>When the Biometrics are updated, new CBEFF file should have the new/updated modalities in addition to other existing modalities</t>
  </si>
  <si>
    <t>Additonal_Scenario_34</t>
  </si>
  <si>
    <t>Verify the various Identity updates scenarios like 
-  No Biometric configured, adding Biometric
- Changing the Demo graphic
- Changing Phone number 
- Changing Name
If Phone number changed how the primary authentication impacted? Will it be change?</t>
  </si>
  <si>
    <t>Additonal_Scenario_35</t>
  </si>
  <si>
    <t>In ID Repo make sure that all important personal info in DB is masked</t>
  </si>
  <si>
    <t>Additonal_Scenario_36</t>
  </si>
  <si>
    <t>Verify functionality by changing UIN generation pattern/format</t>
  </si>
  <si>
    <t>Additonal_Scenario_37</t>
  </si>
  <si>
    <t>Verify functionality by changing Face/Finger/IRIS extraction format</t>
  </si>
  <si>
    <t>Additonal_Scenario_38</t>
  </si>
  <si>
    <t>Verify functionality by Bio lock/Unlock for 1 or more modalities</t>
  </si>
  <si>
    <t>Additonal_Scenario_39</t>
  </si>
  <si>
    <t>Verify functionality by revoking perpetual VID</t>
  </si>
  <si>
    <t>Additonal_Scenario_40</t>
  </si>
  <si>
    <t>Verify functionality by updating the VID status</t>
  </si>
  <si>
    <t> Niyati</t>
  </si>
  <si>
    <t>Additonal_Scenario_41</t>
  </si>
  <si>
    <t>Check if the UIN is updatable or not</t>
  </si>
  <si>
    <t>Additonal_Scenario_42</t>
  </si>
  <si>
    <t>New flow where resident (Adult) walks in without any documents, only with introducer and his biometrics registering process scenario.</t>
  </si>
  <si>
    <t>Additonal_Scenario_43</t>
  </si>
  <si>
    <t>Verify functionality when mockABIS returns different error codes</t>
  </si>
  <si>
    <t>Additonal_Scenario_44</t>
  </si>
  <si>
    <t>Verify functionality when file from Pre-Reg is uploaded with various scenarios like 
- File size is 0KB
- Antimalware test file. 
- nvalid file type based on extension</t>
  </si>
  <si>
    <t>Additonal_Scenario_45</t>
  </si>
  <si>
    <t>Verify the audit table for 
- To check the accuracy of the log
- To make to sure nothing is missing</t>
  </si>
  <si>
    <t>Additonal_Scenario_46</t>
  </si>
  <si>
    <t>Verify the addition of a new language in pre reg to the country.</t>
  </si>
  <si>
    <t>Additonal_Scenario_47</t>
  </si>
  <si>
    <t>Verify the scenario of parallel booking for the same slot in pre reg:</t>
  </si>
  <si>
    <t>Additonal_Scenario_48</t>
  </si>
  <si>
    <t>Expected output: Automatic refresh for every 60 sec with the fresh availability/display the slot is already booked message.</t>
  </si>
  <si>
    <t>Additonal_Scenario_49</t>
  </si>
  <si>
    <t>Verify the scenario in pre reg:
- Reminder notification for appointments.
- Notifications sent for unplanned holidays for already booked appointments.
- Notifications sent for cancelled appointments.</t>
  </si>
  <si>
    <t>Additonal_Scenario_50</t>
  </si>
  <si>
    <t>ID schema and UI schema alterations</t>
  </si>
  <si>
    <t>Additonal_Scenario_51</t>
  </si>
  <si>
    <t>LTS has dinamism in the reg-client UI. Should be tested with various UI changes. (hint: to test the local changes check with devloper if they can help with dynamic local changes)</t>
  </si>
  <si>
    <t>Additonal_Scenario_52</t>
  </si>
  <si>
    <t>Dynamic fields addition</t>
  </si>
  <si>
    <t>Additonal_Scenario_53</t>
  </si>
  <si>
    <t>Supervisor Rejected Packet(s), see if the packets gets processed or not</t>
  </si>
  <si>
    <t>Additonal_Scenario_54</t>
  </si>
  <si>
    <t>Check if there is any memory leak when we are runnng Regclient</t>
  </si>
  <si>
    <t>Additonal_Scenario_55</t>
  </si>
  <si>
    <t>Have various scenarios for Packet classification stages (processing rules)</t>
  </si>
  <si>
    <t>Additonal_Scenario_56</t>
  </si>
  <si>
    <t>Lost UIN for an adult who was never issued a UIN.</t>
  </si>
  <si>
    <t>Additonal_Scenario_57</t>
  </si>
  <si>
    <t>Lost UIN for an adult who has UIN issued</t>
  </si>
  <si>
    <t>Additonal_Scenario_58</t>
  </si>
  <si>
    <t>Lost UIN for an child who was never issued a UIN.</t>
  </si>
  <si>
    <t>Additonal_Scenario_59</t>
  </si>
  <si>
    <t>Lost UIN for an child who has UIN issued</t>
  </si>
  <si>
    <t>Additonal_Scenario_60</t>
  </si>
  <si>
    <t xml:space="preserve"> - Password and biometric login Regclient offline
 - Create packets ofline &amp; Accumulation of packets
- Bulk upload from admin console or from reg client</t>
  </si>
  <si>
    <t>Additonal_Scenario_61</t>
  </si>
  <si>
    <t xml:space="preserve">Working hours validation for Regcenter </t>
  </si>
  <si>
    <t>Additonal_Scenario_62</t>
  </si>
  <si>
    <t>Device/Machine/Center - Validations before and after generating the packet</t>
  </si>
  <si>
    <t>Additonal_Scenario_63</t>
  </si>
  <si>
    <t>Child eKYC with deno auth</t>
  </si>
  <si>
    <t>Additonal_Scenario_64</t>
  </si>
  <si>
    <t>Check if the audit logs has sufficent info to track the event</t>
  </si>
  <si>
    <t>Additonal_Scenario_65</t>
  </si>
  <si>
    <t>How are we testing reprocessing stages</t>
  </si>
  <si>
    <t>Additonal_Scenario_66</t>
  </si>
  <si>
    <t>Test scenario's for reprocessing &amp; reject scenario's</t>
  </si>
  <si>
    <t>Additonal_Scenario_67</t>
  </si>
  <si>
    <t>Testing of ABIS behaviour</t>
  </si>
  <si>
    <t>Additonal_Scenario_68</t>
  </si>
  <si>
    <t>Packet test with virus file</t>
  </si>
  <si>
    <t>Additonal_Scenario_69</t>
  </si>
  <si>
    <t>Test with various configurable parameters of generation of UIN</t>
  </si>
  <si>
    <t>Additonal_Scenario_70</t>
  </si>
  <si>
    <t>How do u hotlist an operator</t>
  </si>
  <si>
    <t>Additonal_Scenario_71</t>
  </si>
  <si>
    <t>Try hotlisting the operator's UIN</t>
  </si>
  <si>
    <t>Additonal_Scenario_72</t>
  </si>
  <si>
    <t>Simulation of different ABIS with different data sets</t>
  </si>
  <si>
    <t>Additonal_Scenario_73</t>
  </si>
  <si>
    <t>Data share policy with -&gt;encryption, decryption, multiple clicks</t>
  </si>
  <si>
    <t>Additonal_Scenario_74</t>
  </si>
  <si>
    <t>Multiple ABIS testing</t>
  </si>
  <si>
    <t>Additonal_Scenario_75</t>
  </si>
  <si>
    <t>Operator disqualified today &amp; changing time 2 day back create packet &amp; and revert back to current time and process the packet</t>
  </si>
  <si>
    <t>Additonal_Scenario_76</t>
  </si>
  <si>
    <t>Timestamp on packet</t>
  </si>
  <si>
    <t>Additonal_Scenario_77</t>
  </si>
  <si>
    <t>Test different stages with changing ID Schema.</t>
  </si>
  <si>
    <t>Additonal_Scenario_78</t>
  </si>
  <si>
    <t>When there is no match found from the adjudication system</t>
  </si>
  <si>
    <t>Additonal_Scenario_79</t>
  </si>
  <si>
    <t>When the adjudication system finds multiple matches.</t>
  </si>
  <si>
    <t>Additonal_Scenario_80</t>
  </si>
  <si>
    <t>When one of the reference IDs received from the adjudication system doesn’t exist in MOSIP.</t>
  </si>
  <si>
    <t>Additonal_Scenario_81</t>
  </si>
  <si>
    <t>When there is a mismatch between the count and the reference IDs sent by the adjudication system.</t>
  </si>
  <si>
    <t>Additonal_Scenario_82</t>
  </si>
  <si>
    <t>When the Manual Adjudication system sends a response for a request ID that is already processed (i.e. the status of the manual adjudication record in the database is not INQUEUE)</t>
  </si>
  <si>
    <t>Additonal_Scenario_83</t>
  </si>
  <si>
    <t>Differnt workflows - Internal workflow action (workflow-cmd)</t>
  </si>
  <si>
    <t>Additonal_Scenario_84</t>
  </si>
  <si>
    <t>Custom stage in 1.1.5 - How to migrate to LTS</t>
  </si>
  <si>
    <t>Additonal_Scenario_85</t>
  </si>
  <si>
    <t>Data share policv multi options</t>
  </si>
  <si>
    <t>Additonal_Scenario_86</t>
  </si>
  <si>
    <t>Packet Resume/Pause scenarios</t>
  </si>
  <si>
    <t>Additonal_Scenario_87</t>
  </si>
  <si>
    <t>System date moved to few days and and change to current date and upload and see what happens</t>
  </si>
  <si>
    <t>Additonal_Scenario_88</t>
  </si>
  <si>
    <t>Test VID generation with different policies</t>
  </si>
  <si>
    <t>Additonal_Scenario_89</t>
  </si>
  <si>
    <t>Test Email, phone update from Resident Services</t>
  </si>
  <si>
    <t>Additonal_Scenario_90</t>
  </si>
  <si>
    <t>Test all demographic update from Resident Services</t>
  </si>
  <si>
    <t>Additonal_Scenario_91</t>
  </si>
  <si>
    <t>Test partial demographic update from Resident Services</t>
  </si>
  <si>
    <t>Additonal_Scenario_92</t>
  </si>
  <si>
    <t>#Allowed number of invalid login attempts
mosip.registration.invalid_login_count=50</t>
  </si>
  <si>
    <t>Additonal_Scenario_93</t>
  </si>
  <si>
    <t>#Used to configure the time (in minutes) for locking account after crossing configured invalid login count
mosip.registration.invalid_login_time=</t>
  </si>
  <si>
    <t>Additonal_Scenario_94</t>
  </si>
  <si>
    <t>Additonal_Scenario_95</t>
  </si>
  <si>
    <t>#Time in Seconds for forced log-out of user, if user is idle for the specified duration
mosip.registration.ideal_time = 900</t>
  </si>
  <si>
    <t>Additonal_Scenario_96</t>
  </si>
  <si>
    <t>#Time in Seconds to diplay the warning message pop-up to user, if user is idle for the specified duration
mosip.registration.refreshed_login_time =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</si>
</sst>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9"/>
      <color rgb="FFFFFFFF"/>
      <name val="Calibri"/>
    </font>
    <font>
      <sz val="9"/>
      <name val="Calibri"/>
    </font>
    <font>
      <sz val="9"/>
      <color theme="1"/>
      <name val="Calibri"/>
    </font>
    <font>
      <sz val="9"/>
      <color rgb="FF000000"/>
      <name val="Calibri"/>
    </font>
    <font>
      <b/>
      <sz val="10"/>
      <color theme="1"/>
      <name val="Trebuchet MS"/>
    </font>
    <font>
      <b/>
      <sz val="10"/>
      <color rgb="FFFFFFFF"/>
      <name val="Trebuchet MS"/>
    </font>
    <font>
      <b/>
      <sz val="10"/>
      <color rgb="FF000000"/>
      <name val="Trebuchet MS"/>
    </font>
    <font>
      <sz val="9"/>
      <color theme="1"/>
      <name val="Calibri"/>
      <family val="2"/>
      <scheme val="minor"/>
    </font>
    <font>
      <b/>
      <sz val="10"/>
      <color rgb="FF000000"/>
      <name val="Arial"/>
    </font>
    <font>
      <sz val="9"/>
      <color rgb="FFFFFFFF"/>
      <name val="Calibri"/>
    </font>
    <font>
      <sz val="10"/>
      <color theme="1"/>
      <name val="Trebuchet MS"/>
    </font>
    <font>
      <sz val="11"/>
      <color rgb="FF1D1C1D"/>
      <name val="Slack-Lato"/>
      <charset val="1"/>
    </font>
    <font>
      <sz val="11"/>
      <color rgb="FF000000"/>
      <name val="Calibri"/>
      <family val="2"/>
    </font>
    <font>
      <sz val="9"/>
      <color rgb="FF000000"/>
      <name val="Calibri"/>
      <family val="2"/>
    </font>
  </fonts>
  <fills count="14">
    <fill>
      <patternFill patternType="none"/>
    </fill>
    <fill>
      <patternFill patternType="gray125"/>
    </fill>
    <fill>
      <patternFill patternType="solid">
        <fgColor rgb="FF073763"/>
        <bgColor rgb="FF073763"/>
      </patternFill>
    </fill>
    <fill>
      <patternFill patternType="solid">
        <fgColor rgb="FFF1C232"/>
        <bgColor rgb="FFF1C232"/>
      </patternFill>
    </fill>
    <fill>
      <patternFill patternType="solid">
        <fgColor rgb="FF1C4587"/>
        <bgColor rgb="FF1C4587"/>
      </patternFill>
    </fill>
    <fill>
      <patternFill patternType="solid">
        <fgColor rgb="FFA4C2F4"/>
        <bgColor rgb="FFA4C2F4"/>
      </patternFill>
    </fill>
    <fill>
      <patternFill patternType="solid">
        <fgColor rgb="FFFFFFFF"/>
        <bgColor indexed="64"/>
      </patternFill>
    </fill>
    <fill>
      <patternFill patternType="solid">
        <fgColor rgb="FFFFC000"/>
        <bgColor indexed="64"/>
      </patternFill>
    </fill>
    <fill>
      <patternFill patternType="solid">
        <fgColor rgb="FFB4C6E7"/>
        <bgColor indexed="64"/>
      </patternFill>
    </fill>
    <fill>
      <patternFill patternType="solid">
        <fgColor rgb="FF548235"/>
        <bgColor indexed="64"/>
      </patternFill>
    </fill>
    <fill>
      <patternFill patternType="solid">
        <fgColor rgb="FFFFFFFF"/>
        <bgColor rgb="FFFFFFFF"/>
      </patternFill>
    </fill>
    <fill>
      <patternFill patternType="solid">
        <fgColor rgb="FFED7D31"/>
        <bgColor indexed="64"/>
      </patternFill>
    </fill>
    <fill>
      <patternFill patternType="solid">
        <fgColor rgb="FF00B050"/>
        <bgColor indexed="64"/>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64">
    <xf numFmtId="0" fontId="0" fillId="0" borderId="0" xfId="0"/>
    <xf numFmtId="0" fontId="1" fillId="2" borderId="1" xfId="0" applyFont="1" applyFill="1" applyBorder="1" applyAlignment="1">
      <alignment horizontal="center" wrapText="1"/>
    </xf>
    <xf numFmtId="0" fontId="2" fillId="0" borderId="0" xfId="0" applyFont="1"/>
    <xf numFmtId="0" fontId="3" fillId="0" borderId="0" xfId="0" applyFont="1" applyAlignment="1">
      <alignment wrapText="1"/>
    </xf>
    <xf numFmtId="0" fontId="4" fillId="0" borderId="0" xfId="0" applyFont="1"/>
    <xf numFmtId="0" fontId="0" fillId="0" borderId="2" xfId="0" applyBorder="1"/>
    <xf numFmtId="0" fontId="6" fillId="4" borderId="0" xfId="0" applyFont="1" applyFill="1" applyAlignment="1">
      <alignment horizontal="center"/>
    </xf>
    <xf numFmtId="0" fontId="8" fillId="0" borderId="0" xfId="0" applyFont="1"/>
    <xf numFmtId="0" fontId="8" fillId="6" borderId="0" xfId="0" applyFont="1" applyFill="1"/>
    <xf numFmtId="0" fontId="4" fillId="6" borderId="2" xfId="0" applyFont="1" applyFill="1" applyBorder="1"/>
    <xf numFmtId="0" fontId="4" fillId="6" borderId="2" xfId="0" applyFont="1" applyFill="1" applyBorder="1" applyAlignment="1">
      <alignment wrapText="1"/>
    </xf>
    <xf numFmtId="0" fontId="4" fillId="7" borderId="2" xfId="0" applyFont="1" applyFill="1" applyBorder="1" applyAlignment="1">
      <alignment horizontal="center" vertical="center" wrapText="1"/>
    </xf>
    <xf numFmtId="0" fontId="0" fillId="0" borderId="2" xfId="0" applyBorder="1" applyAlignment="1">
      <alignment horizontal="center"/>
    </xf>
    <xf numFmtId="0" fontId="10" fillId="9" borderId="2" xfId="0" applyFont="1" applyFill="1" applyBorder="1" applyAlignment="1">
      <alignment horizontal="center" wrapText="1"/>
    </xf>
    <xf numFmtId="9" fontId="11" fillId="10" borderId="2" xfId="0" applyNumberFormat="1" applyFont="1" applyFill="1" applyBorder="1" applyAlignment="1">
      <alignment horizontal="center"/>
    </xf>
    <xf numFmtId="0" fontId="5" fillId="0" borderId="0" xfId="0" applyFont="1" applyAlignment="1">
      <alignment horizontal="center"/>
    </xf>
    <xf numFmtId="0" fontId="8" fillId="6" borderId="0" xfId="0" applyFont="1" applyFill="1" applyAlignment="1">
      <alignment horizontal="center"/>
    </xf>
    <xf numFmtId="0" fontId="4" fillId="6" borderId="2" xfId="0" applyFont="1" applyFill="1" applyBorder="1" applyAlignment="1">
      <alignment horizontal="center"/>
    </xf>
    <xf numFmtId="0" fontId="4" fillId="6" borderId="2" xfId="0" applyFont="1" applyFill="1" applyBorder="1" applyAlignment="1">
      <alignment horizontal="center" wrapText="1"/>
    </xf>
    <xf numFmtId="0" fontId="8" fillId="0" borderId="0" xfId="0" applyFont="1" applyAlignment="1">
      <alignment horizontal="center"/>
    </xf>
    <xf numFmtId="0" fontId="4" fillId="6" borderId="1" xfId="0" applyFont="1" applyFill="1" applyBorder="1"/>
    <xf numFmtId="0" fontId="4" fillId="6" borderId="1" xfId="0" applyFont="1" applyFill="1" applyBorder="1" applyAlignment="1">
      <alignment wrapText="1"/>
    </xf>
    <xf numFmtId="0" fontId="4" fillId="7" borderId="1" xfId="0" applyFont="1" applyFill="1" applyBorder="1" applyAlignment="1">
      <alignment horizontal="center" vertical="center" wrapText="1"/>
    </xf>
    <xf numFmtId="0" fontId="4" fillId="6" borderId="1" xfId="0" applyFont="1" applyFill="1" applyBorder="1" applyAlignment="1">
      <alignment horizontal="center" wrapText="1"/>
    </xf>
    <xf numFmtId="0" fontId="8" fillId="0" borderId="1" xfId="0" applyFont="1" applyBorder="1"/>
    <xf numFmtId="9" fontId="6" fillId="11" borderId="2" xfId="0" applyNumberFormat="1" applyFont="1" applyFill="1" applyBorder="1" applyAlignment="1">
      <alignment horizontal="center"/>
    </xf>
    <xf numFmtId="9" fontId="5" fillId="10" borderId="2" xfId="0" applyNumberFormat="1" applyFont="1" applyFill="1" applyBorder="1" applyAlignment="1">
      <alignment horizontal="center"/>
    </xf>
    <xf numFmtId="9" fontId="6" fillId="9" borderId="2" xfId="0" applyNumberFormat="1" applyFont="1" applyFill="1" applyBorder="1" applyAlignment="1">
      <alignment horizontal="center"/>
    </xf>
    <xf numFmtId="0" fontId="8" fillId="6" borderId="2" xfId="0" applyFont="1" applyFill="1" applyBorder="1"/>
    <xf numFmtId="0" fontId="8" fillId="6" borderId="2" xfId="0" applyFont="1" applyFill="1" applyBorder="1" applyAlignment="1">
      <alignment horizontal="center"/>
    </xf>
    <xf numFmtId="0" fontId="8" fillId="0" borderId="2" xfId="0" applyFont="1" applyBorder="1"/>
    <xf numFmtId="0" fontId="8" fillId="0" borderId="2" xfId="0" applyFont="1" applyBorder="1" applyAlignment="1">
      <alignment horizontal="center"/>
    </xf>
    <xf numFmtId="0" fontId="8" fillId="6" borderId="7" xfId="0" applyFont="1" applyFill="1" applyBorder="1"/>
    <xf numFmtId="0" fontId="8" fillId="6" borderId="8" xfId="0" applyFont="1" applyFill="1" applyBorder="1"/>
    <xf numFmtId="0" fontId="8" fillId="6" borderId="1" xfId="0" applyFont="1" applyFill="1" applyBorder="1"/>
    <xf numFmtId="0" fontId="8" fillId="6" borderId="1" xfId="0" applyFont="1" applyFill="1" applyBorder="1" applyAlignment="1">
      <alignment horizontal="center"/>
    </xf>
    <xf numFmtId="0" fontId="8" fillId="0" borderId="1" xfId="0" applyFont="1" applyBorder="1" applyAlignment="1">
      <alignment wrapText="1"/>
    </xf>
    <xf numFmtId="0" fontId="8" fillId="0" borderId="1" xfId="0" applyFont="1" applyBorder="1" applyAlignment="1">
      <alignment horizontal="center"/>
    </xf>
    <xf numFmtId="0" fontId="12" fillId="0" borderId="2" xfId="0" applyFont="1" applyBorder="1" applyAlignment="1">
      <alignment wrapText="1"/>
    </xf>
    <xf numFmtId="0" fontId="8" fillId="0" borderId="2" xfId="0" applyFont="1" applyBorder="1" applyAlignment="1">
      <alignment wrapText="1"/>
    </xf>
    <xf numFmtId="0" fontId="8" fillId="0" borderId="6" xfId="0" applyFont="1" applyBorder="1"/>
    <xf numFmtId="0" fontId="4" fillId="11" borderId="1" xfId="0" applyFont="1" applyFill="1" applyBorder="1" applyAlignment="1">
      <alignment horizontal="center" vertical="center" wrapText="1"/>
    </xf>
    <xf numFmtId="0" fontId="8" fillId="0" borderId="8" xfId="0" applyFont="1" applyBorder="1"/>
    <xf numFmtId="0" fontId="4" fillId="6" borderId="8" xfId="0" applyFont="1" applyFill="1" applyBorder="1"/>
    <xf numFmtId="0" fontId="4" fillId="6" borderId="6" xfId="0" applyFont="1" applyFill="1" applyBorder="1"/>
    <xf numFmtId="0" fontId="4" fillId="6" borderId="5" xfId="0" applyFont="1" applyFill="1" applyBorder="1"/>
    <xf numFmtId="0" fontId="13" fillId="0" borderId="2" xfId="0" applyFont="1" applyBorder="1" applyAlignment="1">
      <alignment wrapText="1"/>
    </xf>
    <xf numFmtId="0" fontId="4" fillId="6" borderId="9" xfId="0" applyFont="1" applyFill="1" applyBorder="1"/>
    <xf numFmtId="0" fontId="4" fillId="6" borderId="2" xfId="0" applyFont="1" applyFill="1" applyBorder="1" applyAlignment="1">
      <alignment vertical="top"/>
    </xf>
    <xf numFmtId="0" fontId="4" fillId="13" borderId="2" xfId="0" applyFont="1" applyFill="1" applyBorder="1" applyAlignment="1">
      <alignment horizontal="center"/>
    </xf>
    <xf numFmtId="0" fontId="4" fillId="13" borderId="2" xfId="0" applyFont="1" applyFill="1" applyBorder="1"/>
    <xf numFmtId="0" fontId="4" fillId="12" borderId="2" xfId="0" applyFont="1" applyFill="1" applyBorder="1" applyAlignment="1">
      <alignment horizontal="center" vertical="center" wrapText="1"/>
    </xf>
    <xf numFmtId="0" fontId="14" fillId="0" borderId="2" xfId="0" applyFont="1" applyBorder="1" applyAlignment="1">
      <alignment wrapText="1"/>
    </xf>
    <xf numFmtId="0" fontId="4" fillId="13" borderId="1" xfId="0" applyFont="1" applyFill="1" applyBorder="1"/>
    <xf numFmtId="0" fontId="4" fillId="6" borderId="2" xfId="0" applyFont="1" applyFill="1" applyBorder="1" applyAlignment="1">
      <alignment vertical="top" wrapText="1"/>
    </xf>
    <xf numFmtId="0" fontId="6" fillId="4" borderId="0" xfId="0" applyFont="1" applyFill="1" applyAlignment="1">
      <alignment horizontal="center" vertical="center"/>
    </xf>
    <xf numFmtId="0" fontId="6" fillId="4" borderId="3" xfId="0" applyFont="1" applyFill="1" applyBorder="1" applyAlignment="1">
      <alignment horizontal="center" vertical="center"/>
    </xf>
    <xf numFmtId="0" fontId="9" fillId="8" borderId="4" xfId="0" applyFont="1" applyFill="1" applyBorder="1" applyAlignment="1">
      <alignment horizontal="center"/>
    </xf>
    <xf numFmtId="0" fontId="9" fillId="8" borderId="5" xfId="0" applyFont="1" applyFill="1" applyBorder="1" applyAlignment="1">
      <alignment horizontal="center"/>
    </xf>
    <xf numFmtId="0" fontId="9" fillId="8" borderId="6" xfId="0" applyFont="1" applyFill="1" applyBorder="1" applyAlignment="1">
      <alignment horizontal="center"/>
    </xf>
    <xf numFmtId="0" fontId="7" fillId="5" borderId="0" xfId="0" applyFont="1" applyFill="1" applyAlignment="1">
      <alignment horizontal="center"/>
    </xf>
    <xf numFmtId="0" fontId="5" fillId="3" borderId="0" xfId="0" applyFont="1" applyFill="1" applyAlignment="1">
      <alignment horizontal="center"/>
    </xf>
    <xf numFmtId="0" fontId="7" fillId="5" borderId="0" xfId="0" applyFont="1" applyFill="1" applyAlignment="1">
      <alignment horizontal="center" vertical="center"/>
    </xf>
    <xf numFmtId="0" fontId="7" fillId="5"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9"/>
  <sheetViews>
    <sheetView topLeftCell="B2" workbookViewId="0">
      <selection activeCell="R18" sqref="R18"/>
    </sheetView>
  </sheetViews>
  <sheetFormatPr defaultRowHeight="15"/>
  <cols>
    <col min="3" max="3" width="12.85546875" bestFit="1" customWidth="1"/>
    <col min="4" max="4" width="16.28515625" bestFit="1" customWidth="1"/>
    <col min="5" max="5" width="6.5703125" bestFit="1" customWidth="1"/>
    <col min="6" max="6" width="11" bestFit="1" customWidth="1"/>
    <col min="7" max="8" width="14.28515625" bestFit="1" customWidth="1"/>
    <col min="9" max="10" width="11.140625" bestFit="1" customWidth="1"/>
    <col min="11" max="12" width="10.28515625" bestFit="1" customWidth="1"/>
  </cols>
  <sheetData>
    <row r="3" spans="3:12" ht="15.75">
      <c r="D3" s="61" t="s">
        <v>0</v>
      </c>
      <c r="E3" s="61"/>
      <c r="F3" s="61"/>
      <c r="G3" s="61"/>
      <c r="H3" s="61"/>
      <c r="I3" s="61"/>
      <c r="J3" s="61"/>
      <c r="K3" s="61"/>
      <c r="L3" s="61"/>
    </row>
    <row r="4" spans="3:12" ht="15.75">
      <c r="C4" s="55" t="s">
        <v>1</v>
      </c>
      <c r="D4" s="60" t="s">
        <v>2</v>
      </c>
      <c r="E4" s="60"/>
      <c r="F4" s="60"/>
      <c r="G4" s="60"/>
      <c r="H4" s="60"/>
      <c r="I4" s="60"/>
      <c r="J4" s="60"/>
      <c r="K4" s="60"/>
      <c r="L4" s="62" t="s">
        <v>3</v>
      </c>
    </row>
    <row r="5" spans="3:12" ht="15.75">
      <c r="C5" s="56"/>
      <c r="D5" s="6" t="s">
        <v>4</v>
      </c>
      <c r="E5" s="6" t="s">
        <v>5</v>
      </c>
      <c r="F5" s="6" t="s">
        <v>6</v>
      </c>
      <c r="G5" s="6" t="s">
        <v>7</v>
      </c>
      <c r="H5" s="6" t="s">
        <v>8</v>
      </c>
      <c r="I5" s="6" t="s">
        <v>9</v>
      </c>
      <c r="J5" s="6" t="s">
        <v>10</v>
      </c>
      <c r="K5" s="6" t="s">
        <v>11</v>
      </c>
      <c r="L5" s="63"/>
    </row>
    <row r="6" spans="3:12" ht="15.75">
      <c r="C6" s="5"/>
      <c r="D6" s="12">
        <f>COUNTIF('Additional Scenarios'!H3:H199, "Pass")</f>
        <v>10</v>
      </c>
      <c r="E6" s="12">
        <f>COUNTIF('Additional Scenarios'!H3:H199, "Fail")</f>
        <v>0</v>
      </c>
      <c r="F6" s="12">
        <f>COUNTIF('Additional Scenarios'!H3:H199, "In Progress")</f>
        <v>5</v>
      </c>
      <c r="G6" s="12">
        <f>COUNTIF('Additional Scenarios'!H3:H199, "Pending")</f>
        <v>81</v>
      </c>
      <c r="H6" s="12">
        <f>COUNTIF('Additional Scenarios'!H3:H199, "Skipped")</f>
        <v>0</v>
      </c>
      <c r="I6" s="14">
        <f t="shared" ref="I6:I8" si="0">(D6+E6)/SUM(D6:H6)</f>
        <v>0.10416666666666667</v>
      </c>
      <c r="J6" s="14">
        <f>H6/SUM(D6:H6)</f>
        <v>0</v>
      </c>
      <c r="K6" s="14">
        <f>G6/SUM(D6:H6)</f>
        <v>0.84375</v>
      </c>
      <c r="L6" s="14">
        <f>D6/(D6+E6)</f>
        <v>1</v>
      </c>
    </row>
    <row r="7" spans="3:12">
      <c r="C7" s="5"/>
      <c r="D7" s="12"/>
      <c r="E7" s="12"/>
      <c r="F7" s="12"/>
      <c r="G7" s="12"/>
      <c r="H7" s="12"/>
      <c r="I7" s="12"/>
      <c r="J7" s="12"/>
      <c r="K7" s="12"/>
      <c r="L7" s="12"/>
    </row>
    <row r="8" spans="3:12" ht="15.75">
      <c r="C8" s="15" t="s">
        <v>12</v>
      </c>
      <c r="D8" s="15">
        <f>SUM(D1:D6)</f>
        <v>10</v>
      </c>
      <c r="E8" s="15">
        <f>SUM(E1:E6)</f>
        <v>0</v>
      </c>
      <c r="F8" s="15">
        <f>SUM(F1:F6)</f>
        <v>5</v>
      </c>
      <c r="G8" s="15">
        <f>SUM(G1:G6)</f>
        <v>81</v>
      </c>
      <c r="H8" s="15">
        <f>SUM(H1:H6)</f>
        <v>0</v>
      </c>
      <c r="I8" s="25">
        <f t="shared" si="0"/>
        <v>0.10416666666666667</v>
      </c>
      <c r="J8" s="26">
        <f>H8/SUM(D8:H8)</f>
        <v>0</v>
      </c>
      <c r="K8" s="25">
        <f>G8/SUM(D8:H8)</f>
        <v>0.84375</v>
      </c>
      <c r="L8" s="27">
        <f>D8/(D8+E8)</f>
        <v>1</v>
      </c>
    </row>
    <row r="9" spans="3:12">
      <c r="D9" s="57">
        <f>SUM(D6:H6)</f>
        <v>96</v>
      </c>
      <c r="E9" s="58"/>
      <c r="F9" s="58"/>
      <c r="G9" s="58"/>
      <c r="H9" s="59"/>
    </row>
  </sheetData>
  <mergeCells count="5">
    <mergeCell ref="C4:C5"/>
    <mergeCell ref="D9:H9"/>
    <mergeCell ref="D4:K4"/>
    <mergeCell ref="D3:L3"/>
    <mergeCell ref="L4: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
  <sheetViews>
    <sheetView tabSelected="1" topLeftCell="B1" workbookViewId="0">
      <selection activeCell="I3" sqref="I3"/>
    </sheetView>
  </sheetViews>
  <sheetFormatPr defaultRowHeight="12"/>
  <cols>
    <col min="1" max="1" width="28" style="7" customWidth="1"/>
    <col min="2" max="2" width="19.42578125" style="7" bestFit="1" customWidth="1"/>
    <col min="3" max="3" width="10.85546875" style="7" customWidth="1"/>
    <col min="4" max="5" width="9.140625" style="7"/>
    <col min="6" max="6" width="80.7109375" style="7" bestFit="1" customWidth="1"/>
    <col min="7" max="7" width="27.85546875" style="7" customWidth="1"/>
    <col min="8" max="9" width="9.140625" style="7"/>
    <col min="10" max="10" width="9.140625" style="19"/>
    <col min="11" max="12" width="17.28515625" style="7" customWidth="1"/>
    <col min="13" max="13" width="11" style="7" bestFit="1" customWidth="1"/>
    <col min="14" max="14" width="25.28515625" style="7" customWidth="1"/>
    <col min="15" max="16384" width="9.140625" style="7"/>
  </cols>
  <sheetData>
    <row r="1" spans="1:27" s="8" customFormat="1">
      <c r="J1" s="16"/>
    </row>
    <row r="2" spans="1:27" s="4" customFormat="1">
      <c r="A2" s="1" t="s">
        <v>13</v>
      </c>
      <c r="B2" s="1" t="s">
        <v>14</v>
      </c>
      <c r="C2" s="1" t="s">
        <v>15</v>
      </c>
      <c r="D2" s="1" t="s">
        <v>16</v>
      </c>
      <c r="E2" s="1" t="s">
        <v>17</v>
      </c>
      <c r="F2" s="1" t="s">
        <v>18</v>
      </c>
      <c r="G2" s="1" t="s">
        <v>19</v>
      </c>
      <c r="H2" s="1" t="s">
        <v>20</v>
      </c>
      <c r="I2" s="1" t="s">
        <v>15</v>
      </c>
      <c r="J2" s="1" t="s">
        <v>21</v>
      </c>
      <c r="K2" s="1" t="s">
        <v>22</v>
      </c>
      <c r="L2" s="1" t="s">
        <v>23</v>
      </c>
      <c r="M2" s="1" t="s">
        <v>24</v>
      </c>
      <c r="N2" s="1" t="s">
        <v>25</v>
      </c>
      <c r="O2" s="2"/>
      <c r="P2" s="2"/>
      <c r="Q2" s="3"/>
      <c r="R2" s="3"/>
      <c r="S2" s="3"/>
      <c r="T2" s="3"/>
      <c r="U2" s="3"/>
      <c r="V2" s="3"/>
      <c r="W2" s="3"/>
      <c r="X2" s="3"/>
      <c r="Y2" s="3"/>
      <c r="Z2" s="3"/>
      <c r="AA2" s="3"/>
    </row>
    <row r="3" spans="1:27" ht="54" customHeight="1">
      <c r="A3" s="9"/>
      <c r="B3" s="9" t="s">
        <v>26</v>
      </c>
      <c r="C3" s="9"/>
      <c r="D3" s="9"/>
      <c r="E3" s="9"/>
      <c r="F3" s="10" t="s">
        <v>27</v>
      </c>
      <c r="G3" s="9"/>
      <c r="H3" s="13" t="s">
        <v>28</v>
      </c>
      <c r="I3" s="13" t="s">
        <v>28</v>
      </c>
      <c r="J3" s="49" t="s">
        <v>29</v>
      </c>
      <c r="K3" s="50" t="s">
        <v>30</v>
      </c>
      <c r="L3" s="9"/>
      <c r="M3" s="9"/>
      <c r="N3" s="10" t="s">
        <v>31</v>
      </c>
    </row>
    <row r="4" spans="1:27" ht="24">
      <c r="A4" s="9"/>
      <c r="B4" s="9" t="s">
        <v>32</v>
      </c>
      <c r="C4" s="9"/>
      <c r="D4" s="9"/>
      <c r="E4" s="9"/>
      <c r="F4" s="10" t="s">
        <v>33</v>
      </c>
      <c r="G4" s="9"/>
      <c r="H4" s="11" t="s">
        <v>34</v>
      </c>
      <c r="I4" s="11" t="s">
        <v>35</v>
      </c>
      <c r="J4" s="18"/>
      <c r="K4" s="9"/>
      <c r="L4" s="9"/>
      <c r="M4" s="9"/>
      <c r="N4" s="9"/>
    </row>
    <row r="5" spans="1:27" ht="24">
      <c r="A5" s="9"/>
      <c r="B5" s="9" t="s">
        <v>36</v>
      </c>
      <c r="C5" s="9"/>
      <c r="D5" s="9"/>
      <c r="E5" s="9"/>
      <c r="F5" s="10" t="s">
        <v>37</v>
      </c>
      <c r="G5" s="9"/>
      <c r="H5" s="11" t="s">
        <v>34</v>
      </c>
      <c r="I5" s="11" t="s">
        <v>35</v>
      </c>
      <c r="J5" s="18"/>
      <c r="K5" s="9"/>
      <c r="L5" s="9"/>
      <c r="M5" s="9"/>
      <c r="N5" s="9"/>
    </row>
    <row r="6" spans="1:27" ht="24">
      <c r="A6" s="9"/>
      <c r="B6" s="9" t="s">
        <v>38</v>
      </c>
      <c r="C6" s="9"/>
      <c r="D6" s="9"/>
      <c r="E6" s="9"/>
      <c r="F6" s="10" t="s">
        <v>39</v>
      </c>
      <c r="G6" s="9"/>
      <c r="H6" s="11" t="s">
        <v>34</v>
      </c>
      <c r="I6" s="11" t="s">
        <v>35</v>
      </c>
      <c r="J6" s="18"/>
      <c r="K6" s="9"/>
      <c r="L6" s="9"/>
      <c r="M6" s="9"/>
      <c r="N6" s="9"/>
    </row>
    <row r="7" spans="1:27">
      <c r="A7" s="9"/>
      <c r="B7" s="9" t="s">
        <v>40</v>
      </c>
      <c r="C7" s="9"/>
      <c r="D7" s="9"/>
      <c r="E7" s="9"/>
      <c r="F7" s="10" t="s">
        <v>41</v>
      </c>
      <c r="G7" s="9"/>
      <c r="H7" s="13" t="s">
        <v>28</v>
      </c>
      <c r="I7" s="13"/>
      <c r="J7" s="18" t="s">
        <v>42</v>
      </c>
      <c r="K7" s="9"/>
      <c r="L7" s="9"/>
      <c r="M7" s="9"/>
      <c r="N7" s="9"/>
    </row>
    <row r="8" spans="1:27" ht="11.25" customHeight="1">
      <c r="A8" s="9"/>
      <c r="B8" s="9" t="s">
        <v>43</v>
      </c>
      <c r="C8" s="9"/>
      <c r="D8" s="9"/>
      <c r="E8" s="9"/>
      <c r="F8" s="10" t="s">
        <v>44</v>
      </c>
      <c r="G8" s="9"/>
      <c r="H8" s="11" t="s">
        <v>34</v>
      </c>
      <c r="I8" s="11" t="s">
        <v>45</v>
      </c>
      <c r="J8" s="18"/>
      <c r="K8" s="9"/>
      <c r="L8" s="9"/>
      <c r="M8" s="9"/>
      <c r="N8" s="9"/>
    </row>
    <row r="9" spans="1:27" ht="15.75" customHeight="1">
      <c r="A9" s="9"/>
      <c r="B9" s="9" t="s">
        <v>46</v>
      </c>
      <c r="C9" s="9"/>
      <c r="D9" s="9"/>
      <c r="E9" s="9"/>
      <c r="F9" s="10" t="s">
        <v>47</v>
      </c>
      <c r="G9" s="9"/>
      <c r="H9" s="11" t="s">
        <v>34</v>
      </c>
      <c r="I9" s="11" t="s">
        <v>35</v>
      </c>
      <c r="J9" s="18"/>
      <c r="K9" s="9"/>
      <c r="L9" s="9"/>
      <c r="M9" s="9"/>
      <c r="N9" s="9"/>
    </row>
    <row r="10" spans="1:27" ht="15.75" customHeight="1">
      <c r="A10" s="9"/>
      <c r="B10" s="9" t="s">
        <v>48</v>
      </c>
      <c r="C10" s="9"/>
      <c r="D10" s="9"/>
      <c r="E10" s="9"/>
      <c r="F10" s="10" t="s">
        <v>49</v>
      </c>
      <c r="G10" s="9"/>
      <c r="H10" s="13" t="s">
        <v>28</v>
      </c>
      <c r="I10" s="13" t="s">
        <v>50</v>
      </c>
      <c r="J10" s="18" t="s">
        <v>42</v>
      </c>
      <c r="K10" s="9"/>
      <c r="L10" s="9"/>
      <c r="M10" s="9"/>
      <c r="N10" s="9"/>
    </row>
    <row r="11" spans="1:27">
      <c r="A11" s="9"/>
      <c r="B11" s="9" t="s">
        <v>51</v>
      </c>
      <c r="C11" s="9"/>
      <c r="D11" s="9"/>
      <c r="E11" s="9"/>
      <c r="F11" s="10" t="s">
        <v>52</v>
      </c>
      <c r="G11" s="9"/>
      <c r="H11" s="11" t="s">
        <v>34</v>
      </c>
      <c r="I11" s="11"/>
      <c r="J11" s="18"/>
      <c r="K11" s="9"/>
      <c r="L11" s="9"/>
      <c r="M11" s="9"/>
      <c r="N11" s="9"/>
    </row>
    <row r="12" spans="1:27" ht="24">
      <c r="A12" s="9"/>
      <c r="B12" s="9" t="s">
        <v>53</v>
      </c>
      <c r="C12" s="9"/>
      <c r="D12" s="9"/>
      <c r="E12" s="9"/>
      <c r="F12" s="10" t="s">
        <v>54</v>
      </c>
      <c r="G12" s="9"/>
      <c r="H12" s="13" t="s">
        <v>28</v>
      </c>
      <c r="I12" s="11" t="s">
        <v>35</v>
      </c>
      <c r="J12" s="18"/>
      <c r="K12" s="9"/>
      <c r="L12" s="9"/>
      <c r="M12" s="9"/>
      <c r="N12" s="48" t="s">
        <v>55</v>
      </c>
    </row>
    <row r="13" spans="1:27" ht="24">
      <c r="A13" s="9"/>
      <c r="B13" s="9" t="s">
        <v>56</v>
      </c>
      <c r="C13" s="9"/>
      <c r="D13" s="9"/>
      <c r="E13" s="9"/>
      <c r="F13" s="10" t="s">
        <v>57</v>
      </c>
      <c r="G13" s="10"/>
      <c r="H13" s="11" t="s">
        <v>34</v>
      </c>
      <c r="I13" s="11" t="s">
        <v>35</v>
      </c>
      <c r="J13" s="18"/>
      <c r="K13" s="10" t="s">
        <v>58</v>
      </c>
      <c r="L13" s="10"/>
      <c r="M13" s="10" t="s">
        <v>58</v>
      </c>
      <c r="N13" s="9"/>
    </row>
    <row r="14" spans="1:27">
      <c r="A14" s="9"/>
      <c r="B14" s="9" t="s">
        <v>59</v>
      </c>
      <c r="C14" s="9"/>
      <c r="D14" s="9"/>
      <c r="E14" s="9"/>
      <c r="F14" s="10" t="s">
        <v>60</v>
      </c>
      <c r="G14" s="10"/>
      <c r="H14" s="11" t="s">
        <v>34</v>
      </c>
      <c r="I14" s="11" t="s">
        <v>61</v>
      </c>
      <c r="J14" s="18"/>
      <c r="K14" s="10" t="s">
        <v>58</v>
      </c>
      <c r="L14" s="10"/>
      <c r="M14" s="10" t="s">
        <v>58</v>
      </c>
      <c r="N14" s="9"/>
    </row>
    <row r="15" spans="1:27" ht="15" customHeight="1">
      <c r="A15" s="9"/>
      <c r="B15" s="9" t="s">
        <v>62</v>
      </c>
      <c r="C15" s="9"/>
      <c r="D15" s="9"/>
      <c r="E15" s="9"/>
      <c r="F15" s="10" t="s">
        <v>63</v>
      </c>
      <c r="G15" s="10"/>
      <c r="H15" s="11" t="s">
        <v>34</v>
      </c>
      <c r="I15" s="11" t="s">
        <v>35</v>
      </c>
      <c r="J15" s="18" t="s">
        <v>42</v>
      </c>
      <c r="K15" s="10" t="s">
        <v>58</v>
      </c>
      <c r="L15" s="10"/>
      <c r="M15" s="10" t="s">
        <v>58</v>
      </c>
      <c r="N15" s="9"/>
    </row>
    <row r="16" spans="1:27" ht="24">
      <c r="A16" s="9"/>
      <c r="B16" s="9" t="s">
        <v>64</v>
      </c>
      <c r="C16" s="9"/>
      <c r="D16" s="9"/>
      <c r="E16" s="9"/>
      <c r="F16" s="10" t="s">
        <v>65</v>
      </c>
      <c r="G16" s="10"/>
      <c r="H16" s="11" t="s">
        <v>34</v>
      </c>
      <c r="I16" s="11" t="s">
        <v>35</v>
      </c>
      <c r="J16" s="18"/>
      <c r="K16" s="10" t="s">
        <v>58</v>
      </c>
      <c r="L16" s="10"/>
      <c r="M16" s="10" t="s">
        <v>58</v>
      </c>
      <c r="N16" s="9"/>
    </row>
    <row r="17" spans="1:14" ht="24">
      <c r="A17" s="9"/>
      <c r="B17" s="9" t="s">
        <v>66</v>
      </c>
      <c r="C17" s="9"/>
      <c r="D17" s="9"/>
      <c r="E17" s="9"/>
      <c r="F17" s="10" t="s">
        <v>67</v>
      </c>
      <c r="G17" s="10"/>
      <c r="H17" s="11" t="s">
        <v>34</v>
      </c>
      <c r="I17" s="11" t="s">
        <v>35</v>
      </c>
      <c r="J17" s="18"/>
      <c r="K17" s="10" t="s">
        <v>58</v>
      </c>
      <c r="L17" s="10"/>
      <c r="M17" s="10" t="s">
        <v>58</v>
      </c>
      <c r="N17" s="9"/>
    </row>
    <row r="18" spans="1:14" ht="48">
      <c r="A18" s="9"/>
      <c r="B18" s="9" t="s">
        <v>68</v>
      </c>
      <c r="C18" s="9"/>
      <c r="D18" s="9"/>
      <c r="E18" s="9"/>
      <c r="F18" s="10" t="s">
        <v>69</v>
      </c>
      <c r="G18" s="10"/>
      <c r="H18" s="11" t="s">
        <v>34</v>
      </c>
      <c r="I18" s="11" t="s">
        <v>35</v>
      </c>
      <c r="J18" s="18"/>
      <c r="K18" s="10" t="s">
        <v>58</v>
      </c>
      <c r="L18" s="10"/>
      <c r="M18" s="10" t="s">
        <v>58</v>
      </c>
      <c r="N18" s="9"/>
    </row>
    <row r="19" spans="1:14" ht="24">
      <c r="A19" s="9"/>
      <c r="B19" s="9" t="s">
        <v>70</v>
      </c>
      <c r="C19" s="9"/>
      <c r="D19" s="9"/>
      <c r="E19" s="9"/>
      <c r="F19" s="10" t="s">
        <v>71</v>
      </c>
      <c r="G19" s="10"/>
      <c r="H19" s="11" t="s">
        <v>34</v>
      </c>
      <c r="I19" s="11" t="s">
        <v>35</v>
      </c>
      <c r="J19" s="18"/>
      <c r="K19" s="10" t="s">
        <v>58</v>
      </c>
      <c r="L19" s="10"/>
      <c r="M19" s="10" t="s">
        <v>58</v>
      </c>
      <c r="N19" s="9"/>
    </row>
    <row r="20" spans="1:14" ht="26.25" customHeight="1">
      <c r="A20" s="9"/>
      <c r="B20" s="9" t="s">
        <v>72</v>
      </c>
      <c r="C20" s="9"/>
      <c r="D20" s="9"/>
      <c r="E20" s="9"/>
      <c r="F20" s="10" t="s">
        <v>73</v>
      </c>
      <c r="G20" s="10"/>
      <c r="H20" s="41" t="s">
        <v>6</v>
      </c>
      <c r="I20" s="41" t="s">
        <v>74</v>
      </c>
      <c r="J20" s="18" t="s">
        <v>42</v>
      </c>
      <c r="K20" s="10" t="s">
        <v>58</v>
      </c>
      <c r="L20" s="10"/>
      <c r="M20" s="10" t="s">
        <v>58</v>
      </c>
      <c r="N20" s="9"/>
    </row>
    <row r="21" spans="1:14" ht="24">
      <c r="A21" s="9"/>
      <c r="B21" s="9" t="s">
        <v>75</v>
      </c>
      <c r="C21" s="9"/>
      <c r="D21" s="9"/>
      <c r="E21" s="9"/>
      <c r="F21" s="10" t="s">
        <v>76</v>
      </c>
      <c r="G21" s="10"/>
      <c r="H21" s="11" t="s">
        <v>34</v>
      </c>
      <c r="I21" s="11" t="s">
        <v>35</v>
      </c>
      <c r="J21" s="18"/>
      <c r="K21" s="10" t="s">
        <v>58</v>
      </c>
      <c r="L21" s="10"/>
      <c r="M21" s="10" t="s">
        <v>58</v>
      </c>
      <c r="N21" s="9"/>
    </row>
    <row r="22" spans="1:14" ht="120">
      <c r="A22" s="9"/>
      <c r="B22" s="9" t="s">
        <v>77</v>
      </c>
      <c r="C22" s="9"/>
      <c r="D22" s="9"/>
      <c r="E22" s="9"/>
      <c r="F22" s="10" t="s">
        <v>78</v>
      </c>
      <c r="G22" s="10"/>
      <c r="H22" s="11" t="s">
        <v>34</v>
      </c>
      <c r="I22" s="11" t="s">
        <v>35</v>
      </c>
      <c r="J22" s="49" t="s">
        <v>29</v>
      </c>
      <c r="K22" s="50" t="s">
        <v>79</v>
      </c>
      <c r="L22" s="50"/>
      <c r="M22" s="10" t="s">
        <v>58</v>
      </c>
      <c r="N22" s="54" t="s">
        <v>80</v>
      </c>
    </row>
    <row r="23" spans="1:14" ht="24">
      <c r="A23" s="9"/>
      <c r="B23" s="9" t="s">
        <v>81</v>
      </c>
      <c r="C23" s="9"/>
      <c r="D23" s="9"/>
      <c r="E23" s="9"/>
      <c r="F23" s="10" t="s">
        <v>82</v>
      </c>
      <c r="G23" s="10"/>
      <c r="H23" s="11" t="s">
        <v>34</v>
      </c>
      <c r="I23" s="11" t="s">
        <v>35</v>
      </c>
      <c r="J23" s="18"/>
      <c r="K23" s="10" t="s">
        <v>58</v>
      </c>
      <c r="L23" s="10"/>
      <c r="M23" s="10" t="s">
        <v>58</v>
      </c>
      <c r="N23" s="9"/>
    </row>
    <row r="24" spans="1:14" ht="24">
      <c r="A24" s="9"/>
      <c r="B24" s="9" t="s">
        <v>83</v>
      </c>
      <c r="C24" s="9"/>
      <c r="D24" s="9"/>
      <c r="E24" s="9"/>
      <c r="F24" s="10" t="s">
        <v>84</v>
      </c>
      <c r="G24" s="10"/>
      <c r="H24" s="11" t="s">
        <v>34</v>
      </c>
      <c r="I24" s="11" t="s">
        <v>35</v>
      </c>
      <c r="J24" s="49" t="s">
        <v>29</v>
      </c>
      <c r="K24" s="50" t="s">
        <v>79</v>
      </c>
      <c r="L24" s="50"/>
      <c r="M24" s="10" t="s">
        <v>58</v>
      </c>
      <c r="N24" s="10" t="s">
        <v>85</v>
      </c>
    </row>
    <row r="25" spans="1:14">
      <c r="A25" s="9"/>
      <c r="B25" s="9" t="s">
        <v>86</v>
      </c>
      <c r="C25" s="9"/>
      <c r="D25" s="9"/>
      <c r="E25" s="9"/>
      <c r="F25" s="10" t="s">
        <v>87</v>
      </c>
      <c r="G25" s="10"/>
      <c r="H25" s="11" t="s">
        <v>34</v>
      </c>
      <c r="I25" s="11"/>
      <c r="J25" s="18"/>
      <c r="K25" s="10"/>
      <c r="L25" s="10"/>
      <c r="M25" s="10"/>
      <c r="N25" s="9"/>
    </row>
    <row r="26" spans="1:14" ht="24">
      <c r="A26" s="9"/>
      <c r="B26" s="9" t="s">
        <v>88</v>
      </c>
      <c r="C26" s="9"/>
      <c r="D26" s="9"/>
      <c r="E26" s="9"/>
      <c r="F26" s="10" t="s">
        <v>89</v>
      </c>
      <c r="G26" s="9"/>
      <c r="H26" s="11" t="s">
        <v>34</v>
      </c>
      <c r="I26" s="11"/>
      <c r="J26" s="18"/>
      <c r="K26" s="10" t="s">
        <v>58</v>
      </c>
      <c r="L26" s="10"/>
      <c r="M26" s="9"/>
      <c r="N26" s="9"/>
    </row>
    <row r="27" spans="1:14">
      <c r="A27" s="9"/>
      <c r="B27" s="9" t="s">
        <v>90</v>
      </c>
      <c r="C27" s="9"/>
      <c r="D27" s="9"/>
      <c r="E27" s="9"/>
      <c r="F27" s="10" t="s">
        <v>91</v>
      </c>
      <c r="G27" s="9"/>
      <c r="H27" s="11" t="s">
        <v>34</v>
      </c>
      <c r="I27" s="11"/>
      <c r="J27" s="18"/>
      <c r="K27" s="10" t="s">
        <v>58</v>
      </c>
      <c r="L27" s="10"/>
      <c r="M27" s="9"/>
      <c r="N27" s="9"/>
    </row>
    <row r="28" spans="1:14" ht="16.5" customHeight="1">
      <c r="A28" s="9"/>
      <c r="B28" s="9" t="s">
        <v>92</v>
      </c>
      <c r="C28" s="9"/>
      <c r="D28" s="9"/>
      <c r="E28" s="9"/>
      <c r="F28" s="10" t="s">
        <v>93</v>
      </c>
      <c r="G28" s="9"/>
      <c r="H28" s="11" t="s">
        <v>34</v>
      </c>
      <c r="I28" s="11"/>
      <c r="J28" s="18"/>
      <c r="K28" s="10"/>
      <c r="L28" s="10"/>
      <c r="M28" s="9"/>
      <c r="N28" s="9"/>
    </row>
    <row r="29" spans="1:14" ht="48">
      <c r="A29" s="9"/>
      <c r="B29" s="9" t="s">
        <v>94</v>
      </c>
      <c r="C29" s="9"/>
      <c r="D29" s="9"/>
      <c r="E29" s="9"/>
      <c r="F29" s="10" t="s">
        <v>95</v>
      </c>
      <c r="G29" s="9"/>
      <c r="H29" s="11" t="s">
        <v>34</v>
      </c>
      <c r="I29" s="11"/>
      <c r="J29" s="49" t="s">
        <v>29</v>
      </c>
      <c r="K29" s="50" t="s">
        <v>79</v>
      </c>
      <c r="L29" s="50"/>
      <c r="M29" s="9"/>
      <c r="N29" s="9" t="s">
        <v>96</v>
      </c>
    </row>
    <row r="30" spans="1:14">
      <c r="A30" s="9"/>
      <c r="B30" s="9" t="s">
        <v>97</v>
      </c>
      <c r="C30" s="9"/>
      <c r="D30" s="9"/>
      <c r="E30" s="9"/>
      <c r="F30" s="10" t="s">
        <v>98</v>
      </c>
      <c r="G30" s="10" t="s">
        <v>58</v>
      </c>
      <c r="H30" s="11" t="s">
        <v>34</v>
      </c>
      <c r="I30" s="11"/>
      <c r="J30" s="18"/>
      <c r="K30" s="10" t="s">
        <v>58</v>
      </c>
      <c r="L30" s="10"/>
      <c r="M30" s="9"/>
      <c r="N30" s="9"/>
    </row>
    <row r="31" spans="1:14" ht="13.5" customHeight="1">
      <c r="A31" s="9"/>
      <c r="B31" s="9" t="s">
        <v>99</v>
      </c>
      <c r="C31" s="9"/>
      <c r="D31" s="9"/>
      <c r="E31" s="9"/>
      <c r="F31" s="10" t="s">
        <v>100</v>
      </c>
      <c r="G31" s="10" t="s">
        <v>58</v>
      </c>
      <c r="H31" s="11" t="s">
        <v>34</v>
      </c>
      <c r="I31" s="11"/>
      <c r="J31" s="18"/>
      <c r="K31" s="10" t="s">
        <v>58</v>
      </c>
      <c r="L31" s="10"/>
      <c r="M31" s="9"/>
      <c r="N31" s="9"/>
    </row>
    <row r="32" spans="1:14" ht="25.5" customHeight="1">
      <c r="A32" s="9"/>
      <c r="B32" s="9" t="s">
        <v>101</v>
      </c>
      <c r="C32" s="9"/>
      <c r="D32" s="9"/>
      <c r="E32" s="9"/>
      <c r="F32" s="10" t="s">
        <v>102</v>
      </c>
      <c r="G32" s="10" t="s">
        <v>58</v>
      </c>
      <c r="H32" s="11" t="s">
        <v>34</v>
      </c>
      <c r="I32" s="11"/>
      <c r="J32" s="18"/>
      <c r="K32" s="10" t="s">
        <v>58</v>
      </c>
      <c r="L32" s="10"/>
      <c r="M32" s="9"/>
      <c r="N32" s="9"/>
    </row>
    <row r="33" spans="1:14">
      <c r="A33" s="9"/>
      <c r="B33" s="9" t="s">
        <v>103</v>
      </c>
      <c r="C33" s="9"/>
      <c r="D33" s="9"/>
      <c r="E33" s="9"/>
      <c r="F33" s="10" t="s">
        <v>104</v>
      </c>
      <c r="G33" s="10" t="s">
        <v>58</v>
      </c>
      <c r="H33" s="11" t="s">
        <v>34</v>
      </c>
      <c r="I33" s="11"/>
      <c r="J33" s="18"/>
      <c r="K33" s="10" t="s">
        <v>58</v>
      </c>
      <c r="L33" s="10"/>
      <c r="M33" s="9"/>
      <c r="N33" s="9"/>
    </row>
    <row r="34" spans="1:14" ht="18" customHeight="1">
      <c r="A34" s="9"/>
      <c r="B34" s="9" t="s">
        <v>105</v>
      </c>
      <c r="C34" s="9"/>
      <c r="D34" s="9"/>
      <c r="E34" s="9"/>
      <c r="F34" s="10" t="s">
        <v>106</v>
      </c>
      <c r="G34" s="10" t="s">
        <v>58</v>
      </c>
      <c r="H34" s="11" t="s">
        <v>34</v>
      </c>
      <c r="I34" s="11"/>
      <c r="J34" s="18" t="s">
        <v>58</v>
      </c>
      <c r="K34" s="10" t="s">
        <v>58</v>
      </c>
      <c r="L34" s="10"/>
      <c r="M34" s="9"/>
      <c r="N34" s="9"/>
    </row>
    <row r="35" spans="1:14" ht="15" customHeight="1">
      <c r="A35" s="9"/>
      <c r="B35" s="9" t="s">
        <v>107</v>
      </c>
      <c r="C35" s="9"/>
      <c r="D35" s="9"/>
      <c r="E35" s="9"/>
      <c r="F35" s="10" t="s">
        <v>108</v>
      </c>
      <c r="G35" s="10"/>
      <c r="H35" s="11" t="s">
        <v>34</v>
      </c>
      <c r="I35" s="11"/>
      <c r="J35" s="18"/>
      <c r="K35" s="10"/>
      <c r="L35" s="10"/>
      <c r="M35" s="9"/>
      <c r="N35" s="9"/>
    </row>
    <row r="36" spans="1:14" ht="75" customHeight="1">
      <c r="A36" s="9"/>
      <c r="B36" s="9" t="s">
        <v>109</v>
      </c>
      <c r="C36" s="9"/>
      <c r="D36" s="9"/>
      <c r="E36" s="9"/>
      <c r="F36" s="10" t="s">
        <v>110</v>
      </c>
      <c r="G36" s="9"/>
      <c r="H36" s="11" t="s">
        <v>34</v>
      </c>
      <c r="I36" s="11"/>
      <c r="J36" s="49" t="s">
        <v>29</v>
      </c>
      <c r="K36" s="50" t="s">
        <v>79</v>
      </c>
      <c r="L36" s="50"/>
      <c r="M36" s="9"/>
      <c r="N36" s="9"/>
    </row>
    <row r="37" spans="1:14">
      <c r="A37" s="9"/>
      <c r="B37" s="9" t="s">
        <v>111</v>
      </c>
      <c r="C37" s="9"/>
      <c r="D37" s="9"/>
      <c r="E37" s="9"/>
      <c r="F37" s="10" t="s">
        <v>112</v>
      </c>
      <c r="G37" s="10" t="s">
        <v>58</v>
      </c>
      <c r="H37" s="11" t="s">
        <v>34</v>
      </c>
      <c r="I37" s="11"/>
      <c r="J37" s="18" t="s">
        <v>58</v>
      </c>
      <c r="K37" s="10" t="s">
        <v>58</v>
      </c>
      <c r="L37" s="10"/>
      <c r="M37" s="9"/>
      <c r="N37" s="9"/>
    </row>
    <row r="38" spans="1:14">
      <c r="A38" s="9"/>
      <c r="B38" s="9" t="s">
        <v>113</v>
      </c>
      <c r="C38" s="9"/>
      <c r="D38" s="9"/>
      <c r="E38" s="9"/>
      <c r="F38" s="10" t="s">
        <v>114</v>
      </c>
      <c r="G38" s="10" t="s">
        <v>58</v>
      </c>
      <c r="H38" s="11" t="s">
        <v>34</v>
      </c>
      <c r="I38" s="11"/>
      <c r="J38" s="18" t="s">
        <v>58</v>
      </c>
      <c r="K38" s="10" t="s">
        <v>58</v>
      </c>
      <c r="L38" s="10"/>
      <c r="M38" s="9"/>
      <c r="N38" s="9"/>
    </row>
    <row r="39" spans="1:14">
      <c r="A39" s="9"/>
      <c r="B39" s="9" t="s">
        <v>115</v>
      </c>
      <c r="C39" s="9"/>
      <c r="D39" s="9"/>
      <c r="E39" s="9"/>
      <c r="F39" s="10" t="s">
        <v>116</v>
      </c>
      <c r="G39" s="10" t="s">
        <v>58</v>
      </c>
      <c r="H39" s="11" t="s">
        <v>34</v>
      </c>
      <c r="I39" s="11"/>
      <c r="J39" s="18" t="s">
        <v>58</v>
      </c>
      <c r="K39" s="10" t="s">
        <v>58</v>
      </c>
      <c r="L39" s="10"/>
      <c r="M39" s="9"/>
      <c r="N39" s="9"/>
    </row>
    <row r="40" spans="1:14" ht="16.5" customHeight="1">
      <c r="A40" s="9"/>
      <c r="B40" s="9" t="s">
        <v>117</v>
      </c>
      <c r="C40" s="9"/>
      <c r="D40" s="9"/>
      <c r="E40" s="9"/>
      <c r="F40" s="10" t="s">
        <v>118</v>
      </c>
      <c r="G40" s="10" t="s">
        <v>58</v>
      </c>
      <c r="H40" s="41" t="s">
        <v>6</v>
      </c>
      <c r="I40" s="41"/>
      <c r="J40" s="18" t="s">
        <v>42</v>
      </c>
      <c r="K40" s="10" t="s">
        <v>58</v>
      </c>
      <c r="L40" s="10"/>
      <c r="M40" s="9"/>
      <c r="N40" s="9"/>
    </row>
    <row r="41" spans="1:14" ht="13.5" customHeight="1">
      <c r="A41" s="9"/>
      <c r="B41" s="9" t="s">
        <v>119</v>
      </c>
      <c r="C41" s="9"/>
      <c r="D41" s="9"/>
      <c r="E41" s="9"/>
      <c r="F41" s="10" t="s">
        <v>120</v>
      </c>
      <c r="G41" s="10" t="s">
        <v>58</v>
      </c>
      <c r="H41" s="41" t="s">
        <v>6</v>
      </c>
      <c r="I41" s="41"/>
      <c r="J41" s="18" t="s">
        <v>42</v>
      </c>
      <c r="K41" s="10" t="s">
        <v>58</v>
      </c>
      <c r="L41" s="10"/>
      <c r="M41" s="9"/>
      <c r="N41" s="9"/>
    </row>
    <row r="42" spans="1:14" ht="18" customHeight="1">
      <c r="A42" s="9"/>
      <c r="B42" s="9" t="s">
        <v>121</v>
      </c>
      <c r="C42" s="9"/>
      <c r="D42" s="9"/>
      <c r="E42" s="9"/>
      <c r="F42" s="10" t="s">
        <v>122</v>
      </c>
      <c r="G42" s="10" t="s">
        <v>58</v>
      </c>
      <c r="H42" s="41" t="s">
        <v>6</v>
      </c>
      <c r="I42" s="41"/>
      <c r="J42" s="18" t="s">
        <v>123</v>
      </c>
      <c r="K42" s="10" t="s">
        <v>58</v>
      </c>
      <c r="L42" s="10"/>
      <c r="M42" s="9"/>
      <c r="N42" s="9"/>
    </row>
    <row r="43" spans="1:14">
      <c r="A43" s="9"/>
      <c r="B43" s="9" t="s">
        <v>124</v>
      </c>
      <c r="C43" s="9"/>
      <c r="D43" s="9"/>
      <c r="E43" s="9"/>
      <c r="F43" s="10" t="s">
        <v>125</v>
      </c>
      <c r="G43" s="10" t="s">
        <v>58</v>
      </c>
      <c r="H43" s="11" t="s">
        <v>34</v>
      </c>
      <c r="I43" s="11"/>
      <c r="J43" s="18" t="s">
        <v>58</v>
      </c>
      <c r="K43" s="10" t="s">
        <v>58</v>
      </c>
      <c r="L43" s="10"/>
      <c r="M43" s="9"/>
      <c r="N43" s="9"/>
    </row>
    <row r="44" spans="1:14" ht="24">
      <c r="A44" s="9"/>
      <c r="B44" s="9" t="s">
        <v>126</v>
      </c>
      <c r="C44" s="9"/>
      <c r="D44" s="9"/>
      <c r="E44" s="9"/>
      <c r="F44" s="10" t="s">
        <v>127</v>
      </c>
      <c r="G44" s="10" t="s">
        <v>58</v>
      </c>
      <c r="H44" s="11" t="s">
        <v>34</v>
      </c>
      <c r="I44" s="11"/>
      <c r="J44" s="18" t="s">
        <v>58</v>
      </c>
      <c r="K44" s="10" t="s">
        <v>58</v>
      </c>
      <c r="L44" s="10"/>
      <c r="M44" s="9"/>
      <c r="N44" s="9"/>
    </row>
    <row r="45" spans="1:14">
      <c r="A45" s="9"/>
      <c r="B45" s="9" t="s">
        <v>128</v>
      </c>
      <c r="C45" s="9"/>
      <c r="D45" s="9"/>
      <c r="E45" s="9"/>
      <c r="F45" s="10" t="s">
        <v>129</v>
      </c>
      <c r="G45" s="10"/>
      <c r="H45" s="11" t="s">
        <v>34</v>
      </c>
      <c r="I45" s="11"/>
      <c r="J45" s="18"/>
      <c r="K45" s="10"/>
      <c r="L45" s="10"/>
      <c r="M45" s="9"/>
      <c r="N45" s="9"/>
    </row>
    <row r="46" spans="1:14" ht="46.5" customHeight="1">
      <c r="A46" s="9"/>
      <c r="B46" s="9" t="s">
        <v>130</v>
      </c>
      <c r="C46" s="9"/>
      <c r="D46" s="9"/>
      <c r="E46" s="9"/>
      <c r="F46" s="10" t="s">
        <v>131</v>
      </c>
      <c r="G46" s="9"/>
      <c r="H46" s="11" t="s">
        <v>34</v>
      </c>
      <c r="I46" s="11"/>
      <c r="J46" s="17"/>
      <c r="K46" s="9"/>
      <c r="L46" s="9"/>
      <c r="M46" s="9"/>
      <c r="N46" s="9"/>
    </row>
    <row r="47" spans="1:14" ht="36">
      <c r="A47" s="9"/>
      <c r="B47" s="9" t="s">
        <v>132</v>
      </c>
      <c r="C47" s="9"/>
      <c r="D47" s="9"/>
      <c r="E47" s="9"/>
      <c r="F47" s="10" t="s">
        <v>133</v>
      </c>
      <c r="G47" s="9"/>
      <c r="H47" s="11" t="s">
        <v>34</v>
      </c>
      <c r="I47" s="11"/>
      <c r="J47" s="17"/>
      <c r="K47" s="9"/>
      <c r="L47" s="9"/>
      <c r="M47" s="9"/>
      <c r="N47" s="9"/>
    </row>
    <row r="48" spans="1:14">
      <c r="A48" s="9"/>
      <c r="B48" s="9" t="s">
        <v>134</v>
      </c>
      <c r="C48" s="9"/>
      <c r="D48" s="9"/>
      <c r="E48" s="9"/>
      <c r="F48" s="10" t="s">
        <v>135</v>
      </c>
      <c r="G48" s="10" t="s">
        <v>58</v>
      </c>
      <c r="H48" s="11" t="s">
        <v>34</v>
      </c>
      <c r="I48" s="11"/>
      <c r="J48" s="18" t="s">
        <v>58</v>
      </c>
      <c r="K48" s="10" t="s">
        <v>58</v>
      </c>
      <c r="L48" s="10"/>
      <c r="M48" s="9"/>
      <c r="N48" s="9"/>
    </row>
    <row r="49" spans="1:14">
      <c r="A49" s="9"/>
      <c r="B49" s="9" t="s">
        <v>136</v>
      </c>
      <c r="C49" s="9"/>
      <c r="D49" s="9"/>
      <c r="E49" s="9"/>
      <c r="F49" s="10" t="s">
        <v>137</v>
      </c>
      <c r="G49" s="10"/>
      <c r="H49" s="11" t="s">
        <v>34</v>
      </c>
      <c r="I49" s="11"/>
      <c r="J49" s="18"/>
      <c r="K49" s="10"/>
      <c r="L49" s="10"/>
      <c r="M49" s="9"/>
      <c r="N49" s="9"/>
    </row>
    <row r="50" spans="1:14" ht="24">
      <c r="A50" s="9"/>
      <c r="B50" s="9" t="s">
        <v>138</v>
      </c>
      <c r="C50" s="9"/>
      <c r="D50" s="9"/>
      <c r="E50" s="9"/>
      <c r="F50" s="10" t="s">
        <v>139</v>
      </c>
      <c r="G50" s="10"/>
      <c r="H50" s="11" t="s">
        <v>34</v>
      </c>
      <c r="I50" s="11"/>
      <c r="J50" s="18"/>
      <c r="K50" s="10"/>
      <c r="L50" s="10"/>
      <c r="M50" s="9"/>
      <c r="N50" s="9"/>
    </row>
    <row r="51" spans="1:14" ht="36" customHeight="1">
      <c r="A51" s="9"/>
      <c r="B51" s="9" t="s">
        <v>140</v>
      </c>
      <c r="C51" s="9"/>
      <c r="D51" s="9"/>
      <c r="E51" s="9"/>
      <c r="F51" s="10" t="s">
        <v>141</v>
      </c>
      <c r="G51" s="10"/>
      <c r="H51" s="11" t="s">
        <v>34</v>
      </c>
      <c r="I51" s="11"/>
      <c r="J51" s="17"/>
      <c r="K51" s="9"/>
      <c r="L51" s="9"/>
      <c r="M51" s="9"/>
      <c r="N51" s="9"/>
    </row>
    <row r="52" spans="1:14" ht="16.5" customHeight="1">
      <c r="A52" s="9"/>
      <c r="B52" s="9" t="s">
        <v>142</v>
      </c>
      <c r="C52" s="9"/>
      <c r="D52" s="9"/>
      <c r="E52" s="9"/>
      <c r="F52" s="10" t="s">
        <v>143</v>
      </c>
      <c r="G52" s="9"/>
      <c r="H52" s="51" t="s">
        <v>28</v>
      </c>
      <c r="I52" s="11"/>
      <c r="J52" s="18" t="s">
        <v>29</v>
      </c>
      <c r="K52" s="10" t="s">
        <v>58</v>
      </c>
      <c r="L52" s="10"/>
      <c r="M52" s="9"/>
      <c r="N52" s="9"/>
    </row>
    <row r="53" spans="1:14" ht="30.75" customHeight="1">
      <c r="A53" s="9"/>
      <c r="B53" s="9" t="s">
        <v>144</v>
      </c>
      <c r="C53" s="9"/>
      <c r="D53" s="9"/>
      <c r="E53" s="9"/>
      <c r="F53" s="10" t="s">
        <v>145</v>
      </c>
      <c r="G53" s="9"/>
      <c r="H53" s="11" t="s">
        <v>34</v>
      </c>
      <c r="I53" s="11"/>
      <c r="J53" s="18"/>
      <c r="K53" s="10" t="s">
        <v>58</v>
      </c>
      <c r="L53" s="10"/>
      <c r="M53" s="9"/>
      <c r="N53" s="9"/>
    </row>
    <row r="54" spans="1:14" ht="12.75" customHeight="1">
      <c r="A54" s="20"/>
      <c r="B54" s="9" t="s">
        <v>146</v>
      </c>
      <c r="C54" s="20"/>
      <c r="D54" s="20"/>
      <c r="E54" s="20"/>
      <c r="F54" s="21" t="s">
        <v>147</v>
      </c>
      <c r="G54" s="20"/>
      <c r="H54" s="11" t="s">
        <v>34</v>
      </c>
      <c r="I54" s="22"/>
      <c r="J54" s="23"/>
      <c r="K54" s="21"/>
      <c r="L54" s="21"/>
      <c r="M54" s="20"/>
      <c r="N54" s="20"/>
    </row>
    <row r="55" spans="1:14" ht="16.5" customHeight="1">
      <c r="A55" s="24"/>
      <c r="B55" s="20" t="s">
        <v>148</v>
      </c>
      <c r="C55" s="24"/>
      <c r="D55" s="24"/>
      <c r="E55" s="24"/>
      <c r="F55" s="24" t="s">
        <v>149</v>
      </c>
      <c r="G55" s="24"/>
      <c r="H55" s="11" t="s">
        <v>34</v>
      </c>
      <c r="I55" s="22"/>
      <c r="J55" s="49" t="s">
        <v>29</v>
      </c>
      <c r="K55" s="50" t="s">
        <v>79</v>
      </c>
      <c r="L55" s="53"/>
      <c r="M55" s="24"/>
      <c r="N55" s="24"/>
    </row>
    <row r="56" spans="1:14" ht="14.25" customHeight="1">
      <c r="A56" s="24"/>
      <c r="B56" s="20" t="s">
        <v>150</v>
      </c>
      <c r="C56" s="24"/>
      <c r="D56" s="24"/>
      <c r="E56" s="24"/>
      <c r="F56" s="24" t="s">
        <v>151</v>
      </c>
      <c r="G56" s="24"/>
      <c r="H56" s="11" t="s">
        <v>34</v>
      </c>
      <c r="I56" s="22"/>
      <c r="J56" s="23"/>
      <c r="K56" s="24"/>
      <c r="L56" s="24"/>
      <c r="M56" s="24"/>
      <c r="N56" s="24"/>
    </row>
    <row r="57" spans="1:14" ht="15" customHeight="1">
      <c r="A57" s="24"/>
      <c r="B57" s="20" t="s">
        <v>152</v>
      </c>
      <c r="C57" s="24"/>
      <c r="D57" s="24"/>
      <c r="E57" s="24"/>
      <c r="F57" s="24" t="s">
        <v>153</v>
      </c>
      <c r="G57" s="24"/>
      <c r="H57" s="11" t="s">
        <v>34</v>
      </c>
      <c r="I57" s="22"/>
      <c r="J57" s="23"/>
      <c r="K57" s="24"/>
      <c r="L57" s="24"/>
      <c r="M57" s="24"/>
      <c r="N57" s="24"/>
    </row>
    <row r="58" spans="1:14">
      <c r="A58" s="28"/>
      <c r="B58" s="20" t="s">
        <v>154</v>
      </c>
      <c r="C58" s="28"/>
      <c r="D58" s="28"/>
      <c r="E58" s="28"/>
      <c r="F58" s="28" t="s">
        <v>155</v>
      </c>
      <c r="G58" s="28"/>
      <c r="H58" s="22" t="s">
        <v>34</v>
      </c>
      <c r="I58" s="22"/>
      <c r="J58" s="29"/>
      <c r="K58" s="28"/>
      <c r="L58" s="28"/>
      <c r="M58" s="28"/>
      <c r="N58" s="28"/>
    </row>
    <row r="59" spans="1:14">
      <c r="A59" s="28"/>
      <c r="B59" s="20" t="s">
        <v>156</v>
      </c>
      <c r="C59" s="28"/>
      <c r="D59" s="28"/>
      <c r="E59" s="28"/>
      <c r="F59" s="28" t="s">
        <v>157</v>
      </c>
      <c r="G59" s="28"/>
      <c r="H59" s="22" t="s">
        <v>34</v>
      </c>
      <c r="I59" s="22"/>
      <c r="J59" s="29"/>
      <c r="K59" s="28"/>
      <c r="L59" s="28"/>
      <c r="M59" s="28"/>
      <c r="N59" s="28"/>
    </row>
    <row r="60" spans="1:14">
      <c r="A60" s="28"/>
      <c r="B60" s="20" t="s">
        <v>158</v>
      </c>
      <c r="C60" s="28"/>
      <c r="D60" s="28"/>
      <c r="E60" s="28"/>
      <c r="F60" s="28" t="s">
        <v>159</v>
      </c>
      <c r="G60" s="28"/>
      <c r="H60" s="22" t="s">
        <v>34</v>
      </c>
      <c r="I60" s="22"/>
      <c r="J60" s="29"/>
      <c r="K60" s="28"/>
      <c r="L60" s="28"/>
      <c r="M60" s="28"/>
      <c r="N60" s="28"/>
    </row>
    <row r="61" spans="1:14">
      <c r="A61" s="32"/>
      <c r="B61" s="20" t="s">
        <v>160</v>
      </c>
      <c r="C61" s="33"/>
      <c r="D61" s="34"/>
      <c r="E61" s="34"/>
      <c r="F61" s="34" t="s">
        <v>161</v>
      </c>
      <c r="G61" s="34"/>
      <c r="H61" s="22" t="s">
        <v>34</v>
      </c>
      <c r="I61" s="22"/>
      <c r="J61" s="35"/>
      <c r="K61" s="34"/>
      <c r="L61" s="34"/>
      <c r="M61" s="34"/>
      <c r="N61" s="34"/>
    </row>
    <row r="62" spans="1:14" ht="36">
      <c r="A62" s="24"/>
      <c r="B62" s="20" t="s">
        <v>162</v>
      </c>
      <c r="C62" s="24"/>
      <c r="D62" s="24"/>
      <c r="E62" s="24"/>
      <c r="F62" s="36" t="s">
        <v>163</v>
      </c>
      <c r="G62" s="24"/>
      <c r="H62" s="22" t="s">
        <v>34</v>
      </c>
      <c r="I62" s="22"/>
      <c r="J62" s="37"/>
      <c r="K62" s="24"/>
      <c r="L62" s="24"/>
      <c r="M62" s="24"/>
      <c r="N62" s="24"/>
    </row>
    <row r="63" spans="1:14">
      <c r="A63" s="30"/>
      <c r="B63" s="20" t="s">
        <v>164</v>
      </c>
      <c r="C63" s="30"/>
      <c r="D63" s="30"/>
      <c r="E63" s="30"/>
      <c r="F63" s="30" t="s">
        <v>165</v>
      </c>
      <c r="G63" s="30"/>
      <c r="H63" s="22" t="s">
        <v>34</v>
      </c>
      <c r="I63" s="22"/>
      <c r="J63" s="31"/>
      <c r="K63" s="30"/>
      <c r="L63" s="30"/>
      <c r="M63" s="30"/>
      <c r="N63" s="30"/>
    </row>
    <row r="64" spans="1:14">
      <c r="A64" s="30"/>
      <c r="B64" s="20" t="s">
        <v>166</v>
      </c>
      <c r="C64" s="30"/>
      <c r="D64" s="30"/>
      <c r="E64" s="30"/>
      <c r="F64" s="30" t="s">
        <v>167</v>
      </c>
      <c r="G64" s="30"/>
      <c r="H64" s="22" t="s">
        <v>34</v>
      </c>
      <c r="I64" s="22"/>
      <c r="J64" s="31"/>
      <c r="K64" s="30"/>
      <c r="L64" s="30"/>
      <c r="M64" s="30"/>
      <c r="N64" s="30"/>
    </row>
    <row r="65" spans="1:14">
      <c r="A65" s="24"/>
      <c r="B65" s="20" t="s">
        <v>168</v>
      </c>
      <c r="C65" s="24"/>
      <c r="D65" s="24"/>
      <c r="E65" s="24"/>
      <c r="F65" s="24" t="s">
        <v>169</v>
      </c>
      <c r="G65" s="24"/>
      <c r="H65" s="22" t="s">
        <v>34</v>
      </c>
      <c r="I65" s="22"/>
      <c r="J65" s="37"/>
      <c r="K65" s="24"/>
      <c r="L65" s="24"/>
      <c r="M65" s="24"/>
      <c r="N65" s="24"/>
    </row>
    <row r="66" spans="1:14">
      <c r="A66" s="24"/>
      <c r="B66" s="20" t="s">
        <v>170</v>
      </c>
      <c r="C66" s="24"/>
      <c r="D66" s="24"/>
      <c r="E66" s="24"/>
      <c r="F66" s="24" t="s">
        <v>171</v>
      </c>
      <c r="G66" s="24"/>
      <c r="H66" s="22" t="s">
        <v>34</v>
      </c>
      <c r="I66" s="22"/>
      <c r="J66" s="37"/>
      <c r="K66" s="24"/>
      <c r="L66" s="24"/>
      <c r="M66" s="24"/>
      <c r="N66" s="24"/>
    </row>
    <row r="67" spans="1:14">
      <c r="A67" s="30"/>
      <c r="B67" s="20" t="s">
        <v>172</v>
      </c>
      <c r="C67" s="30"/>
      <c r="D67" s="30"/>
      <c r="E67" s="30"/>
      <c r="F67" s="30" t="s">
        <v>173</v>
      </c>
      <c r="G67" s="30"/>
      <c r="H67" s="22" t="s">
        <v>34</v>
      </c>
      <c r="I67" s="22"/>
      <c r="J67" s="31"/>
      <c r="K67" s="30"/>
      <c r="L67" s="30"/>
      <c r="M67" s="30"/>
      <c r="N67" s="30"/>
    </row>
    <row r="68" spans="1:14">
      <c r="A68" s="30"/>
      <c r="B68" s="20" t="s">
        <v>174</v>
      </c>
      <c r="C68" s="30"/>
      <c r="D68" s="30"/>
      <c r="E68" s="30"/>
      <c r="F68" s="30" t="s">
        <v>175</v>
      </c>
      <c r="G68" s="30"/>
      <c r="H68" s="22" t="s">
        <v>34</v>
      </c>
      <c r="I68" s="22"/>
      <c r="J68" s="31"/>
      <c r="K68" s="30"/>
      <c r="L68" s="30"/>
      <c r="M68" s="30"/>
      <c r="N68" s="30"/>
    </row>
    <row r="69" spans="1:14">
      <c r="A69" s="30"/>
      <c r="B69" s="20" t="s">
        <v>176</v>
      </c>
      <c r="C69" s="30"/>
      <c r="D69" s="30"/>
      <c r="E69" s="30"/>
      <c r="F69" s="30" t="s">
        <v>177</v>
      </c>
      <c r="G69" s="30"/>
      <c r="H69" s="22" t="s">
        <v>34</v>
      </c>
      <c r="I69" s="22"/>
      <c r="J69" s="31"/>
      <c r="K69" s="30"/>
      <c r="L69" s="30"/>
      <c r="M69" s="30"/>
      <c r="N69" s="30"/>
    </row>
    <row r="70" spans="1:14">
      <c r="A70" s="30"/>
      <c r="B70" s="20" t="s">
        <v>178</v>
      </c>
      <c r="C70" s="30"/>
      <c r="D70" s="30"/>
      <c r="E70" s="30"/>
      <c r="F70" s="30" t="s">
        <v>179</v>
      </c>
      <c r="G70" s="30"/>
      <c r="H70" s="22" t="s">
        <v>34</v>
      </c>
      <c r="I70" s="22"/>
      <c r="J70" s="49" t="s">
        <v>29</v>
      </c>
      <c r="K70" s="50" t="s">
        <v>79</v>
      </c>
      <c r="L70" s="50"/>
      <c r="M70" s="30"/>
      <c r="N70" s="30"/>
    </row>
    <row r="71" spans="1:14">
      <c r="A71" s="30"/>
      <c r="B71" s="20" t="s">
        <v>180</v>
      </c>
      <c r="C71" s="30"/>
      <c r="D71" s="30"/>
      <c r="E71" s="30"/>
      <c r="F71" s="30" t="s">
        <v>181</v>
      </c>
      <c r="G71" s="30"/>
      <c r="H71" s="22" t="s">
        <v>34</v>
      </c>
      <c r="I71" s="22"/>
      <c r="J71" s="31"/>
      <c r="K71" s="30"/>
      <c r="L71" s="30"/>
      <c r="M71" s="30"/>
      <c r="N71" s="30"/>
    </row>
    <row r="72" spans="1:14" ht="14.25">
      <c r="A72" s="30"/>
      <c r="B72" s="20" t="s">
        <v>182</v>
      </c>
      <c r="C72" s="30"/>
      <c r="D72" s="30"/>
      <c r="E72" s="30"/>
      <c r="F72" s="38" t="s">
        <v>183</v>
      </c>
      <c r="G72" s="30"/>
      <c r="H72" s="22" t="s">
        <v>34</v>
      </c>
      <c r="I72" s="22"/>
      <c r="J72" s="31"/>
      <c r="K72" s="30"/>
      <c r="L72" s="30"/>
      <c r="M72" s="30"/>
      <c r="N72" s="30"/>
    </row>
    <row r="73" spans="1:14" ht="15.75" customHeight="1">
      <c r="A73" s="30"/>
      <c r="B73" s="20" t="s">
        <v>184</v>
      </c>
      <c r="C73" s="30"/>
      <c r="D73" s="30"/>
      <c r="E73" s="30"/>
      <c r="F73" s="30" t="s">
        <v>185</v>
      </c>
      <c r="G73" s="30"/>
      <c r="H73" s="41" t="s">
        <v>6</v>
      </c>
      <c r="I73" s="41"/>
      <c r="J73" s="31" t="s">
        <v>42</v>
      </c>
      <c r="K73" s="30"/>
      <c r="L73" s="30"/>
      <c r="M73" s="30"/>
      <c r="N73" s="30"/>
    </row>
    <row r="74" spans="1:14">
      <c r="A74" s="30"/>
      <c r="B74" s="20" t="s">
        <v>186</v>
      </c>
      <c r="C74" s="30"/>
      <c r="D74" s="30"/>
      <c r="E74" s="30"/>
      <c r="F74" s="30" t="s">
        <v>187</v>
      </c>
      <c r="G74" s="30"/>
      <c r="H74" s="22" t="s">
        <v>34</v>
      </c>
      <c r="I74" s="22"/>
      <c r="J74" s="31"/>
      <c r="K74" s="30"/>
      <c r="L74" s="30"/>
      <c r="M74" s="30"/>
      <c r="N74" s="30"/>
    </row>
    <row r="75" spans="1:14">
      <c r="A75" s="30"/>
      <c r="B75" s="20" t="s">
        <v>188</v>
      </c>
      <c r="C75" s="30"/>
      <c r="D75" s="30"/>
      <c r="E75" s="30"/>
      <c r="F75" s="30" t="s">
        <v>189</v>
      </c>
      <c r="G75" s="30"/>
      <c r="H75" s="22" t="s">
        <v>34</v>
      </c>
      <c r="I75" s="22"/>
      <c r="J75" s="31"/>
      <c r="K75" s="30"/>
      <c r="L75" s="30"/>
      <c r="M75" s="30"/>
      <c r="N75" s="30"/>
    </row>
    <row r="76" spans="1:14">
      <c r="A76" s="30"/>
      <c r="B76" s="20" t="s">
        <v>190</v>
      </c>
      <c r="C76" s="30"/>
      <c r="D76" s="30"/>
      <c r="E76" s="30"/>
      <c r="F76" s="30" t="s">
        <v>191</v>
      </c>
      <c r="G76" s="30"/>
      <c r="H76" s="22" t="s">
        <v>34</v>
      </c>
      <c r="I76" s="22"/>
      <c r="J76" s="31"/>
      <c r="K76" s="30"/>
      <c r="L76" s="30"/>
      <c r="M76" s="30"/>
      <c r="N76" s="30"/>
    </row>
    <row r="77" spans="1:14" ht="24">
      <c r="A77" s="30"/>
      <c r="B77" s="20" t="s">
        <v>192</v>
      </c>
      <c r="C77" s="30"/>
      <c r="D77" s="30"/>
      <c r="E77" s="30"/>
      <c r="F77" s="39" t="s">
        <v>193</v>
      </c>
      <c r="G77" s="30"/>
      <c r="H77" s="22" t="s">
        <v>34</v>
      </c>
      <c r="I77" s="22"/>
      <c r="J77" s="31"/>
      <c r="K77" s="30"/>
      <c r="L77" s="30"/>
      <c r="M77" s="30"/>
      <c r="N77" s="30"/>
    </row>
    <row r="78" spans="1:14">
      <c r="A78" s="30"/>
      <c r="B78" s="20" t="s">
        <v>194</v>
      </c>
      <c r="C78" s="30"/>
      <c r="D78" s="30"/>
      <c r="E78" s="30"/>
      <c r="F78" s="30" t="s">
        <v>195</v>
      </c>
      <c r="G78" s="30"/>
      <c r="H78" s="22" t="s">
        <v>34</v>
      </c>
      <c r="I78" s="22"/>
      <c r="J78" s="31"/>
      <c r="K78" s="30"/>
      <c r="L78" s="30"/>
      <c r="M78" s="30"/>
      <c r="N78" s="30"/>
    </row>
    <row r="79" spans="1:14">
      <c r="A79" s="30"/>
      <c r="B79" s="20" t="s">
        <v>196</v>
      </c>
      <c r="C79" s="30"/>
      <c r="D79" s="30"/>
      <c r="E79" s="30"/>
      <c r="F79" s="30" t="s">
        <v>197</v>
      </c>
      <c r="G79" s="30"/>
      <c r="H79" s="22" t="s">
        <v>34</v>
      </c>
      <c r="I79" s="22"/>
      <c r="J79" s="31"/>
      <c r="K79" s="30"/>
      <c r="L79" s="30"/>
      <c r="M79" s="30"/>
      <c r="N79" s="30"/>
    </row>
    <row r="80" spans="1:14">
      <c r="A80" s="30"/>
      <c r="B80" s="20" t="s">
        <v>198</v>
      </c>
      <c r="C80" s="30"/>
      <c r="D80" s="30"/>
      <c r="E80" s="30"/>
      <c r="F80" s="30" t="s">
        <v>199</v>
      </c>
      <c r="G80" s="30"/>
      <c r="H80" s="22" t="s">
        <v>34</v>
      </c>
      <c r="I80" s="22"/>
      <c r="J80" s="31"/>
      <c r="K80" s="30"/>
      <c r="L80" s="30"/>
      <c r="M80" s="30"/>
      <c r="N80" s="30"/>
    </row>
    <row r="81" spans="1:14">
      <c r="A81" s="24"/>
      <c r="B81" s="20" t="s">
        <v>200</v>
      </c>
      <c r="C81" s="24"/>
      <c r="D81" s="30"/>
      <c r="E81" s="30"/>
      <c r="F81" s="30" t="s">
        <v>201</v>
      </c>
      <c r="G81" s="30"/>
      <c r="H81" s="22" t="s">
        <v>34</v>
      </c>
      <c r="I81" s="22"/>
      <c r="J81" s="31"/>
      <c r="K81" s="30"/>
      <c r="L81" s="30"/>
      <c r="M81" s="30"/>
      <c r="N81" s="30"/>
    </row>
    <row r="82" spans="1:14">
      <c r="A82" s="30"/>
      <c r="B82" s="9" t="s">
        <v>202</v>
      </c>
      <c r="C82" s="30"/>
      <c r="D82" s="40"/>
      <c r="E82" s="30"/>
      <c r="F82" s="39" t="s">
        <v>203</v>
      </c>
      <c r="G82" s="30"/>
      <c r="H82" s="22" t="s">
        <v>34</v>
      </c>
      <c r="I82" s="22"/>
      <c r="J82" s="31"/>
      <c r="K82" s="30"/>
      <c r="L82" s="30"/>
      <c r="M82" s="30"/>
      <c r="N82" s="30"/>
    </row>
    <row r="83" spans="1:14" ht="24">
      <c r="A83" s="30"/>
      <c r="B83" s="9" t="s">
        <v>204</v>
      </c>
      <c r="C83" s="30"/>
      <c r="D83" s="40"/>
      <c r="E83" s="30"/>
      <c r="F83" s="39" t="s">
        <v>205</v>
      </c>
      <c r="G83" s="30"/>
      <c r="H83" s="22" t="s">
        <v>34</v>
      </c>
      <c r="I83" s="22"/>
      <c r="J83" s="31"/>
      <c r="K83" s="30"/>
      <c r="L83" s="30"/>
      <c r="M83" s="30"/>
      <c r="N83" s="30"/>
    </row>
    <row r="84" spans="1:14" ht="26.25" customHeight="1">
      <c r="A84" s="24"/>
      <c r="B84" s="20" t="s">
        <v>206</v>
      </c>
      <c r="C84" s="24"/>
      <c r="D84" s="42"/>
      <c r="E84" s="24"/>
      <c r="F84" s="36" t="s">
        <v>207</v>
      </c>
      <c r="G84" s="24"/>
      <c r="H84" s="22" t="s">
        <v>34</v>
      </c>
      <c r="I84" s="22"/>
      <c r="J84" s="37"/>
      <c r="K84" s="24"/>
      <c r="L84" s="24"/>
      <c r="M84" s="24"/>
      <c r="N84" s="24"/>
    </row>
    <row r="85" spans="1:14">
      <c r="A85" s="30"/>
      <c r="B85" s="43" t="s">
        <v>208</v>
      </c>
      <c r="C85" s="30"/>
      <c r="D85" s="30"/>
      <c r="E85" s="30"/>
      <c r="F85" s="30" t="s">
        <v>209</v>
      </c>
      <c r="G85" s="30"/>
      <c r="H85" s="11" t="s">
        <v>34</v>
      </c>
      <c r="I85" s="11"/>
      <c r="J85" s="31"/>
      <c r="K85" s="30"/>
      <c r="L85" s="30"/>
      <c r="M85" s="30"/>
      <c r="N85" s="30"/>
    </row>
    <row r="86" spans="1:14">
      <c r="A86" s="30"/>
      <c r="B86" s="43" t="s">
        <v>210</v>
      </c>
      <c r="C86" s="30"/>
      <c r="D86" s="30"/>
      <c r="E86" s="30"/>
      <c r="F86" s="30" t="s">
        <v>211</v>
      </c>
      <c r="G86" s="30"/>
      <c r="H86" s="11" t="s">
        <v>34</v>
      </c>
      <c r="I86" s="11"/>
      <c r="J86" s="31"/>
      <c r="K86" s="30"/>
      <c r="L86" s="30"/>
      <c r="M86" s="30"/>
      <c r="N86" s="30"/>
    </row>
    <row r="87" spans="1:14">
      <c r="A87" s="30"/>
      <c r="B87" s="43" t="s">
        <v>212</v>
      </c>
      <c r="C87" s="30"/>
      <c r="D87" s="30"/>
      <c r="E87" s="30"/>
      <c r="F87" s="30" t="s">
        <v>213</v>
      </c>
      <c r="G87" s="30"/>
      <c r="H87" s="11" t="s">
        <v>34</v>
      </c>
      <c r="I87" s="11"/>
      <c r="J87" s="31"/>
      <c r="K87" s="30"/>
      <c r="L87" s="30"/>
      <c r="M87" s="30"/>
      <c r="N87" s="30"/>
    </row>
    <row r="88" spans="1:14">
      <c r="A88" s="30"/>
      <c r="B88" s="43" t="s">
        <v>214</v>
      </c>
      <c r="C88" s="30"/>
      <c r="D88" s="30"/>
      <c r="E88" s="30"/>
      <c r="F88" s="30" t="s">
        <v>215</v>
      </c>
      <c r="G88" s="30"/>
      <c r="H88" s="11" t="s">
        <v>34</v>
      </c>
      <c r="I88" s="11"/>
      <c r="J88" s="31"/>
      <c r="K88" s="30"/>
      <c r="L88" s="30"/>
      <c r="M88" s="30"/>
      <c r="N88" s="30"/>
    </row>
    <row r="89" spans="1:14">
      <c r="A89" s="30"/>
      <c r="B89" s="43" t="s">
        <v>216</v>
      </c>
      <c r="C89" s="24"/>
      <c r="D89" s="24"/>
      <c r="E89" s="24"/>
      <c r="F89" s="24" t="s">
        <v>217</v>
      </c>
      <c r="G89" s="24"/>
      <c r="H89" s="22" t="s">
        <v>34</v>
      </c>
      <c r="I89" s="22"/>
      <c r="J89" s="37"/>
      <c r="K89" s="24"/>
      <c r="L89" s="24"/>
      <c r="M89" s="24"/>
      <c r="N89" s="24"/>
    </row>
    <row r="90" spans="1:14">
      <c r="A90" s="30"/>
      <c r="B90" s="44" t="s">
        <v>218</v>
      </c>
      <c r="C90" s="30"/>
      <c r="D90" s="30"/>
      <c r="E90" s="30"/>
      <c r="F90" s="30" t="s">
        <v>219</v>
      </c>
      <c r="G90" s="30"/>
      <c r="H90" s="11" t="s">
        <v>34</v>
      </c>
      <c r="I90" s="11"/>
      <c r="J90" s="31" t="s">
        <v>42</v>
      </c>
      <c r="K90" s="30"/>
      <c r="L90" s="30"/>
      <c r="M90" s="30"/>
      <c r="N90" s="30"/>
    </row>
    <row r="91" spans="1:14">
      <c r="A91" s="30"/>
      <c r="B91" s="44" t="s">
        <v>220</v>
      </c>
      <c r="C91" s="24"/>
      <c r="D91" s="24"/>
      <c r="E91" s="24"/>
      <c r="F91" s="24" t="s">
        <v>221</v>
      </c>
      <c r="G91" s="24"/>
      <c r="H91" s="22" t="s">
        <v>34</v>
      </c>
      <c r="I91" s="22"/>
      <c r="J91" s="37" t="s">
        <v>42</v>
      </c>
      <c r="K91" s="24"/>
      <c r="L91" s="24"/>
      <c r="M91" s="24"/>
      <c r="N91" s="24"/>
    </row>
    <row r="92" spans="1:14">
      <c r="A92" s="30"/>
      <c r="B92" s="45" t="s">
        <v>222</v>
      </c>
      <c r="C92" s="30"/>
      <c r="D92" s="30"/>
      <c r="E92" s="30"/>
      <c r="F92" s="30" t="s">
        <v>223</v>
      </c>
      <c r="G92" s="30"/>
      <c r="H92" s="11" t="s">
        <v>34</v>
      </c>
      <c r="I92" s="11"/>
      <c r="J92" s="31"/>
      <c r="K92" s="30"/>
      <c r="L92" s="30"/>
      <c r="M92" s="30"/>
      <c r="N92" s="30"/>
    </row>
    <row r="93" spans="1:14">
      <c r="A93" s="24"/>
      <c r="B93" s="47" t="s">
        <v>224</v>
      </c>
      <c r="C93" s="24"/>
      <c r="D93" s="24"/>
      <c r="E93" s="24"/>
      <c r="F93" s="24" t="s">
        <v>225</v>
      </c>
      <c r="G93" s="24"/>
      <c r="H93" s="22" t="s">
        <v>34</v>
      </c>
      <c r="I93" s="22"/>
      <c r="J93" s="37"/>
      <c r="K93" s="24"/>
      <c r="L93" s="24"/>
      <c r="M93" s="24"/>
      <c r="N93" s="24"/>
    </row>
    <row r="94" spans="1:14" ht="30">
      <c r="A94" s="30"/>
      <c r="B94" s="45" t="s">
        <v>226</v>
      </c>
      <c r="C94" s="30"/>
      <c r="D94" s="30"/>
      <c r="E94" s="30"/>
      <c r="F94" s="46" t="s">
        <v>227</v>
      </c>
      <c r="G94" s="30"/>
      <c r="H94" s="13" t="s">
        <v>28</v>
      </c>
      <c r="I94" s="11" t="s">
        <v>35</v>
      </c>
      <c r="J94" s="31" t="s">
        <v>29</v>
      </c>
      <c r="K94" s="30"/>
      <c r="L94" s="30"/>
      <c r="M94" s="30"/>
      <c r="N94" s="30"/>
    </row>
    <row r="95" spans="1:14" ht="27.75" customHeight="1">
      <c r="A95" s="30"/>
      <c r="B95" s="47" t="s">
        <v>228</v>
      </c>
      <c r="C95" s="30"/>
      <c r="D95" s="30"/>
      <c r="E95" s="30"/>
      <c r="F95" s="52" t="s">
        <v>229</v>
      </c>
      <c r="G95" s="30"/>
      <c r="H95" s="13" t="s">
        <v>28</v>
      </c>
      <c r="I95" s="11" t="s">
        <v>35</v>
      </c>
      <c r="J95" s="31" t="s">
        <v>29</v>
      </c>
      <c r="K95" s="30"/>
      <c r="L95" s="30"/>
      <c r="M95" s="30"/>
      <c r="N95" s="30"/>
    </row>
    <row r="96" spans="1:14" ht="30.75" customHeight="1">
      <c r="A96" s="30"/>
      <c r="B96" s="45" t="s">
        <v>230</v>
      </c>
      <c r="C96" s="30"/>
      <c r="D96" s="30"/>
      <c r="E96" s="30"/>
      <c r="F96" s="52" t="s">
        <v>229</v>
      </c>
      <c r="G96" s="30"/>
      <c r="H96" s="13" t="s">
        <v>28</v>
      </c>
      <c r="I96" s="11" t="s">
        <v>35</v>
      </c>
      <c r="J96" s="31" t="s">
        <v>29</v>
      </c>
      <c r="K96" s="30"/>
      <c r="L96" s="30"/>
      <c r="M96" s="30"/>
      <c r="N96" s="30"/>
    </row>
    <row r="97" spans="1:14" ht="24">
      <c r="A97" s="30"/>
      <c r="B97" s="47" t="s">
        <v>231</v>
      </c>
      <c r="C97" s="30"/>
      <c r="D97" s="30"/>
      <c r="E97" s="30"/>
      <c r="F97" s="52" t="s">
        <v>232</v>
      </c>
      <c r="G97" s="30"/>
      <c r="H97" s="13" t="s">
        <v>28</v>
      </c>
      <c r="I97" s="11" t="s">
        <v>35</v>
      </c>
      <c r="J97" s="31" t="s">
        <v>29</v>
      </c>
      <c r="K97" s="30"/>
      <c r="L97" s="30"/>
      <c r="M97" s="30"/>
      <c r="N97" s="30"/>
    </row>
    <row r="98" spans="1:14" ht="24" customHeight="1">
      <c r="A98" s="30"/>
      <c r="B98" s="45" t="s">
        <v>233</v>
      </c>
      <c r="C98" s="30"/>
      <c r="D98" s="30"/>
      <c r="E98" s="30"/>
      <c r="F98" s="52" t="s">
        <v>234</v>
      </c>
      <c r="G98" s="30"/>
      <c r="H98" s="13" t="s">
        <v>28</v>
      </c>
      <c r="I98" s="11" t="s">
        <v>35</v>
      </c>
      <c r="J98" s="31" t="s">
        <v>29</v>
      </c>
      <c r="K98" s="30"/>
      <c r="L98" s="30"/>
      <c r="M98" s="30"/>
      <c r="N9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Additional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2021-09-17T05:58:15Z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7da5b076-fc30-4b54-89e3-4208b194a0d0</vt:lpwstr>
  </property>
</Properties>
</file>