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ul1971\Documents\"/>
    </mc:Choice>
  </mc:AlternateContent>
  <xr:revisionPtr revIDLastSave="0" documentId="8_{BBA70439-5BA3-442E-8D27-ADD6242A8A28}" xr6:coauthVersionLast="47" xr6:coauthVersionMax="47" xr10:uidLastSave="{00000000-0000-0000-0000-000000000000}"/>
  <bookViews>
    <workbookView xWindow="3017" yWindow="3017" windowWidth="16457" windowHeight="9549" xr2:uid="{32F6577E-B118-431C-A152-99109E6B0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J54" i="1"/>
  <c r="K54" i="1"/>
  <c r="L54" i="1"/>
  <c r="M54" i="1"/>
  <c r="C52" i="1"/>
  <c r="B8" i="1"/>
  <c r="B52" i="1"/>
  <c r="H52" i="1"/>
  <c r="G52" i="1"/>
  <c r="F52" i="1"/>
  <c r="E52" i="1"/>
  <c r="D52" i="1"/>
  <c r="N48" i="1"/>
  <c r="N47" i="1"/>
  <c r="N42" i="1"/>
  <c r="N40" i="1"/>
  <c r="N39" i="1"/>
  <c r="N38" i="1"/>
  <c r="N36" i="1"/>
  <c r="N35" i="1"/>
  <c r="N33" i="1"/>
  <c r="N29" i="1"/>
  <c r="N28" i="1"/>
  <c r="N27" i="1"/>
  <c r="N26" i="1"/>
  <c r="N25" i="1"/>
  <c r="N24" i="1"/>
  <c r="N23" i="1"/>
  <c r="N22" i="1"/>
  <c r="N21" i="1"/>
  <c r="N17" i="1"/>
  <c r="N20" i="1"/>
  <c r="N18" i="1"/>
  <c r="N16" i="1"/>
  <c r="N15" i="1"/>
  <c r="N14" i="1"/>
  <c r="N13" i="1"/>
  <c r="F8" i="1"/>
  <c r="G8" i="1"/>
  <c r="H8" i="1"/>
  <c r="H54" i="1" s="1"/>
  <c r="C8" i="1"/>
  <c r="D8" i="1"/>
  <c r="E8" i="1"/>
  <c r="E54" i="1" s="1"/>
  <c r="N7" i="1"/>
  <c r="N6" i="1"/>
  <c r="D54" i="1" l="1"/>
  <c r="C54" i="1"/>
  <c r="G54" i="1"/>
  <c r="B54" i="1"/>
  <c r="N52" i="1"/>
  <c r="F54" i="1"/>
  <c r="N8" i="1"/>
  <c r="N54" i="1" l="1"/>
</calcChain>
</file>

<file path=xl/sharedStrings.xml><?xml version="1.0" encoding="utf-8"?>
<sst xmlns="http://schemas.openxmlformats.org/spreadsheetml/2006/main" count="77" uniqueCount="63">
  <si>
    <t>Personal Income and Expense Tracker</t>
  </si>
  <si>
    <t>Jan</t>
  </si>
  <si>
    <t>Feb</t>
  </si>
  <si>
    <t>Mar</t>
  </si>
  <si>
    <t>Apr</t>
  </si>
  <si>
    <t>May</t>
  </si>
  <si>
    <t>Jun</t>
  </si>
  <si>
    <t>Jul</t>
  </si>
  <si>
    <t>Monthly Savings Target       40000</t>
  </si>
  <si>
    <t>Income</t>
  </si>
  <si>
    <t>Item</t>
  </si>
  <si>
    <t>Aug</t>
  </si>
  <si>
    <t>Sep</t>
  </si>
  <si>
    <t>Oct</t>
  </si>
  <si>
    <t>Nov</t>
  </si>
  <si>
    <t>Dec</t>
  </si>
  <si>
    <t>Year to date</t>
  </si>
  <si>
    <t>Salary</t>
  </si>
  <si>
    <t>Rent</t>
  </si>
  <si>
    <t>Total Income</t>
  </si>
  <si>
    <t>Expenses</t>
  </si>
  <si>
    <t>Housing</t>
  </si>
  <si>
    <t>Rent PDY</t>
  </si>
  <si>
    <t>Room Rent Chennai</t>
  </si>
  <si>
    <t xml:space="preserve"> EMI HL 1</t>
  </si>
  <si>
    <t>EMI HL 2</t>
  </si>
  <si>
    <t>Compound Wall Charges</t>
  </si>
  <si>
    <t>CC Payment</t>
  </si>
  <si>
    <t>Repair And Maintenace HE</t>
  </si>
  <si>
    <t>Loan return to Selva</t>
  </si>
  <si>
    <t>CC Payment 2</t>
  </si>
  <si>
    <t>SIP - HDFC</t>
  </si>
  <si>
    <t>SIP-ICICI</t>
  </si>
  <si>
    <t>EMI Laptop</t>
  </si>
  <si>
    <t>Repayment of PL</t>
  </si>
  <si>
    <t>EMI PL</t>
  </si>
  <si>
    <t>Ins Premium</t>
  </si>
  <si>
    <t>Reliance Ins Premium</t>
  </si>
  <si>
    <t>Advance refund to vikram</t>
  </si>
  <si>
    <t>Others</t>
  </si>
  <si>
    <t>Jewels</t>
  </si>
  <si>
    <t>Cash to Family</t>
  </si>
  <si>
    <t>Cash Withdrawal</t>
  </si>
  <si>
    <t>Petrol</t>
  </si>
  <si>
    <t>To Servant</t>
  </si>
  <si>
    <t>Tina Nelangu</t>
  </si>
  <si>
    <t>Cake &amp;Snacks &amp; Fruits</t>
  </si>
  <si>
    <t>Refreshment &amp;Snacks</t>
  </si>
  <si>
    <t>To Ragnal</t>
  </si>
  <si>
    <t>Gift-BdayDress</t>
  </si>
  <si>
    <t>misc</t>
  </si>
  <si>
    <t>Maligai</t>
  </si>
  <si>
    <t>Maligai-PDY</t>
  </si>
  <si>
    <t>Gift Dress for kid</t>
  </si>
  <si>
    <t>Gift cash raggy</t>
  </si>
  <si>
    <t>Medicine</t>
  </si>
  <si>
    <t>Mobile Recharges</t>
  </si>
  <si>
    <t>Gift Dress for kid(Bapt)</t>
  </si>
  <si>
    <t>Auditor Fee</t>
  </si>
  <si>
    <t>Vehicle Service&amp;Maintenance</t>
  </si>
  <si>
    <t>Total Expenses</t>
  </si>
  <si>
    <t>Savings/Deficit</t>
  </si>
  <si>
    <t>Loan/EMI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</si>
</sst>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6" borderId="0" xfId="0" applyFill="1" applyAlignment="1">
      <alignment horizontal="left" wrapText="1"/>
    </xf>
    <xf numFmtId="0" fontId="0" fillId="6" borderId="1" xfId="0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4" xfId="0" applyFont="1" applyFill="1" applyBorder="1" applyAlignment="1">
      <alignment horizontal="center"/>
    </xf>
    <xf numFmtId="0" fontId="0" fillId="7" borderId="0" xfId="0" applyFill="1" applyAlignment="1">
      <alignment wrapText="1"/>
    </xf>
    <xf numFmtId="0" fontId="0" fillId="7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67775-249A-4152-9A74-D810DA247DE1}" name="Income" displayName="Income" ref="A5:N8" totalsRowShown="0">
  <autoFilter ref="A5:N8" xr:uid="{09667775-249A-4152-9A74-D810DA247D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D559E2BF-1ECE-430E-9386-3E54CC94C23A}" name="Item" dataDxfId="7"/>
    <tableColumn id="6" xr3:uid="{D68E7B89-2994-46D5-91A5-8AC5F091B9B5}" name="Jan"/>
    <tableColumn id="7" xr3:uid="{2B10684E-EF74-4F68-848C-4F929D863B06}" name="Feb"/>
    <tableColumn id="8" xr3:uid="{7946C4A1-6E79-434F-85B6-CA3199F6FA7D}" name="Mar"/>
    <tableColumn id="9" xr3:uid="{A05A65CF-15FC-440C-BBDA-4FF273284C3B}" name="Apr"/>
    <tableColumn id="10" xr3:uid="{0614DB1E-E69F-429A-970B-E3FFE498679F}" name="May"/>
    <tableColumn id="11" xr3:uid="{9B3A5CCE-FD06-446A-9A58-F76C349C016C}" name="Jun"/>
    <tableColumn id="12" xr3:uid="{79D75562-E2E0-4023-99FA-3299798B0D60}" name="Jul"/>
    <tableColumn id="13" xr3:uid="{AE4447CE-EC54-43D2-B449-7F2599C0F149}" name="Aug"/>
    <tableColumn id="14" xr3:uid="{703EB56C-79EE-4EEB-8F76-9FA1811ACF8D}" name="Sep"/>
    <tableColumn id="15" xr3:uid="{31A45EA5-1084-4755-B391-9A435358D631}" name="Oct"/>
    <tableColumn id="16" xr3:uid="{0BAE4F6C-1D65-4E35-9DC1-F652D6210031}" name="Nov"/>
    <tableColumn id="17" xr3:uid="{2BF578BF-6DE6-4630-8647-E477143C6200}" name="Dec"/>
    <tableColumn id="18" xr3:uid="{4CFD2752-6905-445F-A640-32DB8EB842CF}" name="Year to date" dataDxfId="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0D1D17-DA0E-44C9-B695-88175B53B9E4}" name="Table2" displayName="Table2" ref="A11:N52" totalsRowShown="0" headerRowDxfId="5" headerRowBorderDxfId="4" tableBorderDxfId="3">
  <autoFilter ref="A11:N52" xr:uid="{640D1D17-DA0E-44C9-B695-88175B53B9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E395612B-3B5E-42DC-9C2A-FC8073C8B7D6}" name="Item" dataDxfId="2"/>
    <tableColumn id="2" xr3:uid="{51541F6F-5A98-4D64-ACC1-C00ED5DFBCF1}" name="Jan"/>
    <tableColumn id="3" xr3:uid="{84EAB8DB-1273-4251-98FE-3AC0B84A9F14}" name="Feb"/>
    <tableColumn id="4" xr3:uid="{22EAB44D-1044-4F2A-8E2D-0B202720507A}" name="Mar"/>
    <tableColumn id="5" xr3:uid="{016B796F-29BB-40CD-8B60-32CDE94E86E1}" name="Apr"/>
    <tableColumn id="6" xr3:uid="{C1C9F8DA-6FA6-44CE-9BDF-52140EC1390C}" name="May"/>
    <tableColumn id="7" xr3:uid="{DA6F2E68-8E80-484D-92D6-8A70CF7D6742}" name="Jun"/>
    <tableColumn id="8" xr3:uid="{0111D732-4E7E-47AF-9E08-9F68F1CEDAE3}" name="Jul"/>
    <tableColumn id="9" xr3:uid="{FE56519B-3C1C-4B8F-B3A6-452EE2CDB299}" name="Aug"/>
    <tableColumn id="10" xr3:uid="{8C55880D-73C3-44E5-A129-613EB0CAA7E1}" name="Sep"/>
    <tableColumn id="11" xr3:uid="{18B971B3-E3AA-4D36-977C-1F8A0996A93A}" name="Oct"/>
    <tableColumn id="12" xr3:uid="{1A9F33F9-65B1-4C68-8714-AB3DA6BF049D}" name="Nov"/>
    <tableColumn id="13" xr3:uid="{71E4B73D-4CB8-4106-B95D-FB7BE2C397FA}" name="Dec"/>
    <tableColumn id="14" xr3:uid="{404BE248-BCF3-4E19-A259-E313C8447EE2}" name="Year to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6E6D-2A8F-48DC-B1EC-CF2C5E598546}">
  <dimension ref="A1:T54"/>
  <sheetViews>
    <sheetView showGridLines="0" tabSelected="1" zoomScaleNormal="100" workbookViewId="0">
      <selection activeCell="D65" sqref="D65"/>
    </sheetView>
  </sheetViews>
  <sheetFormatPr defaultRowHeight="14.6" x14ac:dyDescent="0.4"/>
  <cols>
    <col min="2" max="5" width="10.07421875" customWidth="1"/>
    <col min="14" max="14" width="12.921875" customWidth="1"/>
    <col min="18" max="18" width="12.921875" customWidth="1"/>
    <col min="19" max="19" width="10.07421875" customWidth="1"/>
  </cols>
  <sheetData>
    <row r="1" spans="1:20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4">
      <c r="A2" s="13" t="s">
        <v>8</v>
      </c>
      <c r="B2" s="13"/>
      <c r="C2" s="13"/>
      <c r="D2" s="13"/>
      <c r="E2" s="13"/>
    </row>
    <row r="4" spans="1:20" x14ac:dyDescent="0.4">
      <c r="A4" s="11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4">
      <c r="A5" s="1" t="s">
        <v>10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s="1" t="s">
        <v>16</v>
      </c>
    </row>
    <row r="6" spans="1:20" x14ac:dyDescent="0.4">
      <c r="A6" s="1" t="s">
        <v>17</v>
      </c>
      <c r="B6">
        <v>120000</v>
      </c>
      <c r="C6">
        <v>120000</v>
      </c>
      <c r="D6">
        <v>120000</v>
      </c>
      <c r="E6">
        <v>120000</v>
      </c>
      <c r="F6">
        <v>120000</v>
      </c>
      <c r="G6">
        <v>120000</v>
      </c>
      <c r="H6">
        <v>120000</v>
      </c>
      <c r="N6" s="1">
        <f>SUM(B6:M6)</f>
        <v>840000</v>
      </c>
    </row>
    <row r="7" spans="1:20" x14ac:dyDescent="0.4">
      <c r="A7" s="1" t="s">
        <v>18</v>
      </c>
      <c r="B7">
        <v>7000</v>
      </c>
      <c r="C7">
        <v>7000</v>
      </c>
      <c r="D7">
        <v>7000</v>
      </c>
      <c r="E7">
        <v>7000</v>
      </c>
      <c r="F7">
        <v>7000</v>
      </c>
      <c r="G7">
        <v>7000</v>
      </c>
      <c r="H7">
        <v>7000</v>
      </c>
      <c r="N7" s="1">
        <f>SUM(B7:M7)</f>
        <v>49000</v>
      </c>
    </row>
    <row r="8" spans="1:20" ht="29.15" x14ac:dyDescent="0.4">
      <c r="A8" s="2" t="s">
        <v>19</v>
      </c>
      <c r="B8">
        <f>SUM(B6:B7)</f>
        <v>127000</v>
      </c>
      <c r="C8">
        <f t="shared" ref="C8:E8" si="0">SUM(C6:C7)</f>
        <v>127000</v>
      </c>
      <c r="D8">
        <f t="shared" si="0"/>
        <v>127000</v>
      </c>
      <c r="E8">
        <f t="shared" si="0"/>
        <v>127000</v>
      </c>
      <c r="F8">
        <f t="shared" ref="F8" si="1">SUM(F6:F7)</f>
        <v>127000</v>
      </c>
      <c r="G8">
        <f t="shared" ref="G8" si="2">SUM(G6:G7)</f>
        <v>127000</v>
      </c>
      <c r="H8">
        <f t="shared" ref="H8" si="3">SUM(H6:H7)</f>
        <v>127000</v>
      </c>
      <c r="N8" s="1">
        <f>SUM(N6:N7)</f>
        <v>889000</v>
      </c>
    </row>
    <row r="10" spans="1:20" x14ac:dyDescent="0.4">
      <c r="A10" s="11" t="s">
        <v>20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4">
      <c r="A11" s="6" t="s">
        <v>10</v>
      </c>
      <c r="B11" s="7" t="s">
        <v>1</v>
      </c>
      <c r="C11" s="7" t="s">
        <v>2</v>
      </c>
      <c r="D11" s="7" t="s">
        <v>3</v>
      </c>
      <c r="E11" s="7" t="s">
        <v>4</v>
      </c>
      <c r="F11" s="7" t="s">
        <v>5</v>
      </c>
      <c r="G11" s="7" t="s">
        <v>6</v>
      </c>
      <c r="H11" s="7" t="s">
        <v>7</v>
      </c>
      <c r="I11" s="7" t="s">
        <v>11</v>
      </c>
      <c r="J11" s="7" t="s">
        <v>12</v>
      </c>
      <c r="K11" s="7" t="s">
        <v>13</v>
      </c>
      <c r="L11" s="7" t="s">
        <v>14</v>
      </c>
      <c r="M11" s="7" t="s">
        <v>15</v>
      </c>
      <c r="N11" s="8" t="s">
        <v>16</v>
      </c>
    </row>
    <row r="12" spans="1:20" x14ac:dyDescent="0.4">
      <c r="A12" s="5" t="s">
        <v>21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0" x14ac:dyDescent="0.4">
      <c r="A13" t="s">
        <v>22</v>
      </c>
      <c r="B13">
        <v>7599</v>
      </c>
      <c r="C13">
        <v>7652</v>
      </c>
      <c r="D13">
        <v>7576</v>
      </c>
      <c r="E13">
        <v>7724</v>
      </c>
      <c r="F13">
        <v>8152</v>
      </c>
      <c r="G13">
        <v>7864</v>
      </c>
      <c r="H13">
        <v>7200</v>
      </c>
      <c r="N13">
        <f>SUM(B13:M13)</f>
        <v>53767</v>
      </c>
    </row>
    <row r="14" spans="1:20" ht="43.75" x14ac:dyDescent="0.4">
      <c r="A14" s="3" t="s">
        <v>23</v>
      </c>
      <c r="B14">
        <v>6000</v>
      </c>
      <c r="C14">
        <v>5000</v>
      </c>
      <c r="D14">
        <v>4500</v>
      </c>
      <c r="E14">
        <v>4200</v>
      </c>
      <c r="F14">
        <v>4500</v>
      </c>
      <c r="G14">
        <v>4500</v>
      </c>
      <c r="H14">
        <v>4000</v>
      </c>
      <c r="N14">
        <f>SUM(B14:M14)</f>
        <v>32700</v>
      </c>
    </row>
    <row r="15" spans="1:20" x14ac:dyDescent="0.4">
      <c r="A15" t="s">
        <v>24</v>
      </c>
      <c r="B15">
        <v>28024</v>
      </c>
      <c r="C15">
        <v>28024</v>
      </c>
      <c r="D15">
        <v>28024</v>
      </c>
      <c r="E15">
        <v>28024</v>
      </c>
      <c r="F15">
        <v>28024</v>
      </c>
      <c r="G15">
        <v>28024</v>
      </c>
      <c r="H15">
        <v>28024</v>
      </c>
      <c r="N15">
        <f>SUM(B15:H15)</f>
        <v>196168</v>
      </c>
    </row>
    <row r="16" spans="1:20" x14ac:dyDescent="0.4">
      <c r="A16" t="s">
        <v>25</v>
      </c>
      <c r="B16">
        <v>11700</v>
      </c>
      <c r="C16">
        <v>11700</v>
      </c>
      <c r="D16">
        <v>11700</v>
      </c>
      <c r="E16">
        <v>11700</v>
      </c>
      <c r="F16">
        <v>11700</v>
      </c>
      <c r="G16">
        <v>11700</v>
      </c>
      <c r="H16">
        <v>11700</v>
      </c>
      <c r="N16">
        <f>SUM(B16:H16)</f>
        <v>81900</v>
      </c>
    </row>
    <row r="17" spans="1:14" ht="58.3" x14ac:dyDescent="0.4">
      <c r="A17" s="3" t="s">
        <v>28</v>
      </c>
      <c r="E17">
        <v>19200</v>
      </c>
      <c r="N17">
        <f>SUM(E17)</f>
        <v>19200</v>
      </c>
    </row>
    <row r="18" spans="1:14" ht="43.75" x14ac:dyDescent="0.4">
      <c r="A18" s="2" t="s">
        <v>26</v>
      </c>
      <c r="B18">
        <v>46000</v>
      </c>
      <c r="N18">
        <f>SUM(B18)</f>
        <v>46000</v>
      </c>
    </row>
    <row r="19" spans="1:14" x14ac:dyDescent="0.4">
      <c r="A19" s="4" t="s">
        <v>62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29.15" x14ac:dyDescent="0.4">
      <c r="A20" s="3" t="s">
        <v>27</v>
      </c>
      <c r="B20">
        <v>19901</v>
      </c>
      <c r="C20">
        <v>81275</v>
      </c>
      <c r="D20">
        <v>15875</v>
      </c>
      <c r="E20">
        <v>53844</v>
      </c>
      <c r="F20">
        <v>20218</v>
      </c>
      <c r="G20">
        <v>45080</v>
      </c>
      <c r="H20">
        <v>42500</v>
      </c>
      <c r="N20">
        <f>SUM(B20:H20)</f>
        <v>278693</v>
      </c>
    </row>
    <row r="21" spans="1:14" ht="43.75" x14ac:dyDescent="0.4">
      <c r="A21" s="3" t="s">
        <v>29</v>
      </c>
      <c r="C21">
        <v>15000</v>
      </c>
      <c r="N21">
        <f>SUM(C21)</f>
        <v>15000</v>
      </c>
    </row>
    <row r="22" spans="1:14" ht="43.75" x14ac:dyDescent="0.4">
      <c r="A22" s="3" t="s">
        <v>30</v>
      </c>
      <c r="B22">
        <v>11829</v>
      </c>
      <c r="C22">
        <v>18559</v>
      </c>
      <c r="E22">
        <v>2834</v>
      </c>
      <c r="F22">
        <v>1064</v>
      </c>
      <c r="G22">
        <v>2373</v>
      </c>
      <c r="N22">
        <f>SUM(B22:M22)</f>
        <v>36659</v>
      </c>
    </row>
    <row r="23" spans="1:14" ht="29.15" x14ac:dyDescent="0.4">
      <c r="A23" s="3" t="s">
        <v>31</v>
      </c>
      <c r="B23">
        <v>6000</v>
      </c>
      <c r="C23">
        <v>6000</v>
      </c>
      <c r="D23">
        <v>6000</v>
      </c>
      <c r="E23">
        <v>6000</v>
      </c>
      <c r="F23">
        <v>6000</v>
      </c>
      <c r="G23">
        <v>6000</v>
      </c>
      <c r="H23">
        <v>6000</v>
      </c>
      <c r="N23">
        <f>SUM(B23:H23)</f>
        <v>42000</v>
      </c>
    </row>
    <row r="24" spans="1:14" x14ac:dyDescent="0.4">
      <c r="A24" s="3" t="s">
        <v>32</v>
      </c>
      <c r="B24">
        <v>3000</v>
      </c>
      <c r="C24">
        <v>3000</v>
      </c>
      <c r="D24">
        <v>3000</v>
      </c>
      <c r="E24">
        <v>3000</v>
      </c>
      <c r="F24">
        <v>3000</v>
      </c>
      <c r="G24">
        <v>3000</v>
      </c>
      <c r="H24">
        <v>3000</v>
      </c>
      <c r="N24">
        <f>SUM(B24:H24)</f>
        <v>21000</v>
      </c>
    </row>
    <row r="25" spans="1:14" ht="29.15" x14ac:dyDescent="0.4">
      <c r="A25" s="3" t="s">
        <v>33</v>
      </c>
      <c r="B25">
        <v>9549</v>
      </c>
      <c r="C25">
        <v>9556</v>
      </c>
      <c r="D25">
        <v>9573</v>
      </c>
      <c r="E25">
        <v>9504</v>
      </c>
      <c r="N25">
        <f>SUM(B25:E25)</f>
        <v>38182</v>
      </c>
    </row>
    <row r="26" spans="1:14" ht="29.15" x14ac:dyDescent="0.4">
      <c r="A26" s="3" t="s">
        <v>34</v>
      </c>
      <c r="B26">
        <v>36494</v>
      </c>
      <c r="N26">
        <f>SUM(B26)</f>
        <v>36494</v>
      </c>
    </row>
    <row r="27" spans="1:14" x14ac:dyDescent="0.4">
      <c r="A27" s="3" t="s">
        <v>35</v>
      </c>
      <c r="B27">
        <v>8000</v>
      </c>
      <c r="C27">
        <v>0</v>
      </c>
      <c r="D27">
        <v>0</v>
      </c>
      <c r="E27">
        <v>0</v>
      </c>
      <c r="N27">
        <f>SUM(B27:E27)</f>
        <v>8000</v>
      </c>
    </row>
    <row r="28" spans="1:14" ht="29.15" x14ac:dyDescent="0.4">
      <c r="A28" s="3" t="s">
        <v>36</v>
      </c>
      <c r="B28">
        <v>3254</v>
      </c>
      <c r="C28">
        <v>3254</v>
      </c>
      <c r="D28">
        <v>3254</v>
      </c>
      <c r="E28">
        <v>3254</v>
      </c>
      <c r="F28">
        <v>3254</v>
      </c>
      <c r="G28">
        <v>3254</v>
      </c>
      <c r="H28">
        <v>3254</v>
      </c>
      <c r="N28">
        <f>SUM(B28:H28)</f>
        <v>22778</v>
      </c>
    </row>
    <row r="29" spans="1:14" ht="43.75" x14ac:dyDescent="0.4">
      <c r="A29" s="3" t="s">
        <v>37</v>
      </c>
      <c r="B29">
        <v>1051</v>
      </c>
      <c r="C29">
        <v>1051</v>
      </c>
      <c r="D29">
        <v>1051</v>
      </c>
      <c r="E29">
        <v>1051</v>
      </c>
      <c r="F29">
        <v>1051</v>
      </c>
      <c r="G29">
        <v>1051</v>
      </c>
      <c r="H29">
        <v>1051</v>
      </c>
      <c r="N29">
        <f>SUM(B29:H29)</f>
        <v>7357</v>
      </c>
    </row>
    <row r="30" spans="1:14" ht="43.75" x14ac:dyDescent="0.4">
      <c r="A30" s="3" t="s">
        <v>38</v>
      </c>
      <c r="E30">
        <v>42000</v>
      </c>
      <c r="N30">
        <v>42000</v>
      </c>
    </row>
    <row r="31" spans="1:14" x14ac:dyDescent="0.4">
      <c r="A31" s="4" t="s">
        <v>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4">
      <c r="A32" s="3" t="s">
        <v>40</v>
      </c>
      <c r="B32">
        <v>51400</v>
      </c>
      <c r="N32">
        <v>51400</v>
      </c>
    </row>
    <row r="33" spans="1:14" ht="29.15" x14ac:dyDescent="0.4">
      <c r="A33" s="3" t="s">
        <v>41</v>
      </c>
      <c r="B33">
        <v>5000</v>
      </c>
      <c r="C33">
        <v>5000</v>
      </c>
      <c r="D33">
        <v>10000</v>
      </c>
      <c r="E33">
        <v>15000</v>
      </c>
      <c r="F33">
        <v>2000</v>
      </c>
      <c r="G33">
        <v>2000</v>
      </c>
      <c r="N33">
        <f>SUM(B33:G33)</f>
        <v>39000</v>
      </c>
    </row>
    <row r="34" spans="1:14" ht="43.75" x14ac:dyDescent="0.4">
      <c r="A34" s="3" t="s">
        <v>42</v>
      </c>
      <c r="F34">
        <v>19000</v>
      </c>
      <c r="N34">
        <v>19000</v>
      </c>
    </row>
    <row r="35" spans="1:14" x14ac:dyDescent="0.4">
      <c r="A35" s="3" t="s">
        <v>43</v>
      </c>
      <c r="B35">
        <v>2024</v>
      </c>
      <c r="C35">
        <v>4500</v>
      </c>
      <c r="N35">
        <f>SUM(B35:C35)</f>
        <v>6524</v>
      </c>
    </row>
    <row r="36" spans="1:14" ht="29.15" x14ac:dyDescent="0.4">
      <c r="A36" s="3" t="s">
        <v>44</v>
      </c>
      <c r="B36">
        <v>2000</v>
      </c>
      <c r="C36">
        <v>2000</v>
      </c>
      <c r="D36">
        <v>2000</v>
      </c>
      <c r="E36">
        <v>2000</v>
      </c>
      <c r="F36">
        <v>2000</v>
      </c>
      <c r="G36">
        <v>2000</v>
      </c>
      <c r="H36">
        <v>2000</v>
      </c>
      <c r="N36">
        <f>SUM(B36:H36)</f>
        <v>14000</v>
      </c>
    </row>
    <row r="37" spans="1:14" ht="29.15" x14ac:dyDescent="0.4">
      <c r="A37" s="3" t="s">
        <v>45</v>
      </c>
      <c r="G37">
        <v>6000</v>
      </c>
      <c r="N37">
        <v>6000</v>
      </c>
    </row>
    <row r="38" spans="1:14" ht="43.75" x14ac:dyDescent="0.4">
      <c r="A38" s="3" t="s">
        <v>46</v>
      </c>
      <c r="C38">
        <v>1000</v>
      </c>
      <c r="G38">
        <v>3295</v>
      </c>
      <c r="N38">
        <f>SUM(C38:G38)</f>
        <v>4295</v>
      </c>
    </row>
    <row r="39" spans="1:14" ht="43.75" x14ac:dyDescent="0.4">
      <c r="A39" s="3" t="s">
        <v>47</v>
      </c>
      <c r="B39">
        <v>1680</v>
      </c>
      <c r="C39">
        <v>2000</v>
      </c>
      <c r="N39">
        <f>SUM(B39:C39)</f>
        <v>3680</v>
      </c>
    </row>
    <row r="40" spans="1:14" x14ac:dyDescent="0.4">
      <c r="A40" s="3" t="s">
        <v>48</v>
      </c>
      <c r="F40">
        <v>2250</v>
      </c>
      <c r="G40">
        <v>1000</v>
      </c>
      <c r="N40">
        <f>SUM(F40:G40)</f>
        <v>3250</v>
      </c>
    </row>
    <row r="41" spans="1:14" ht="43.75" x14ac:dyDescent="0.4">
      <c r="A41" s="3" t="s">
        <v>49</v>
      </c>
      <c r="C41">
        <v>2750</v>
      </c>
      <c r="N41">
        <v>2750</v>
      </c>
    </row>
    <row r="42" spans="1:14" x14ac:dyDescent="0.4">
      <c r="A42" s="3" t="s">
        <v>50</v>
      </c>
      <c r="F42">
        <v>2000</v>
      </c>
      <c r="H42">
        <v>3500</v>
      </c>
      <c r="N42">
        <f>SUM(F42:H42)</f>
        <v>5500</v>
      </c>
    </row>
    <row r="43" spans="1:14" x14ac:dyDescent="0.4">
      <c r="A43" s="3" t="s">
        <v>51</v>
      </c>
      <c r="B43">
        <v>1489</v>
      </c>
      <c r="N43">
        <v>1489</v>
      </c>
    </row>
    <row r="44" spans="1:14" ht="29.15" x14ac:dyDescent="0.4">
      <c r="A44" s="3" t="s">
        <v>52</v>
      </c>
      <c r="B44">
        <v>1472</v>
      </c>
      <c r="N44">
        <v>1472</v>
      </c>
    </row>
    <row r="45" spans="1:14" ht="29.15" x14ac:dyDescent="0.4">
      <c r="A45" s="3" t="s">
        <v>53</v>
      </c>
      <c r="B45">
        <v>1200</v>
      </c>
      <c r="N45">
        <v>1200</v>
      </c>
    </row>
    <row r="46" spans="1:14" ht="29.15" x14ac:dyDescent="0.4">
      <c r="A46" s="3" t="s">
        <v>54</v>
      </c>
      <c r="C46">
        <v>1000</v>
      </c>
      <c r="N46">
        <v>1000</v>
      </c>
    </row>
    <row r="47" spans="1:14" x14ac:dyDescent="0.4">
      <c r="A47" s="3" t="s">
        <v>55</v>
      </c>
      <c r="B47">
        <v>576</v>
      </c>
      <c r="C47">
        <v>350</v>
      </c>
      <c r="N47">
        <f>SUM(B47:C47)</f>
        <v>926</v>
      </c>
    </row>
    <row r="48" spans="1:14" ht="29.15" x14ac:dyDescent="0.4">
      <c r="A48" s="3" t="s">
        <v>56</v>
      </c>
      <c r="F48">
        <v>910</v>
      </c>
      <c r="H48">
        <v>1056</v>
      </c>
      <c r="N48">
        <f>SUM(F48:H48)</f>
        <v>1966</v>
      </c>
    </row>
    <row r="49" spans="1:14" ht="43.75" x14ac:dyDescent="0.4">
      <c r="A49" s="3" t="s">
        <v>57</v>
      </c>
      <c r="C49">
        <v>870</v>
      </c>
      <c r="N49">
        <v>870</v>
      </c>
    </row>
    <row r="50" spans="1:14" ht="29.15" x14ac:dyDescent="0.4">
      <c r="A50" s="3" t="s">
        <v>58</v>
      </c>
      <c r="H50">
        <v>1000</v>
      </c>
      <c r="N50">
        <v>1000</v>
      </c>
    </row>
    <row r="51" spans="1:14" ht="58.3" x14ac:dyDescent="0.4">
      <c r="A51" s="3" t="s">
        <v>59</v>
      </c>
      <c r="H51">
        <v>2500</v>
      </c>
      <c r="N51">
        <v>2500</v>
      </c>
    </row>
    <row r="52" spans="1:14" ht="29.15" x14ac:dyDescent="0.4">
      <c r="A52" s="3" t="s">
        <v>60</v>
      </c>
      <c r="B52">
        <f t="shared" ref="B52:H52" si="4">SUM(B13:B51)</f>
        <v>265242</v>
      </c>
      <c r="C52">
        <f t="shared" si="4"/>
        <v>209541</v>
      </c>
      <c r="D52">
        <f t="shared" si="4"/>
        <v>102553</v>
      </c>
      <c r="E52">
        <f t="shared" si="4"/>
        <v>209335</v>
      </c>
      <c r="F52">
        <f t="shared" si="4"/>
        <v>115123</v>
      </c>
      <c r="G52">
        <f t="shared" si="4"/>
        <v>127141</v>
      </c>
      <c r="H52">
        <f t="shared" si="4"/>
        <v>116785</v>
      </c>
      <c r="N52">
        <f>SUM(B52:H52)</f>
        <v>1145720</v>
      </c>
    </row>
    <row r="54" spans="1:14" ht="29.15" x14ac:dyDescent="0.4">
      <c r="A54" s="9" t="s">
        <v>61</v>
      </c>
      <c r="B54" s="10">
        <f t="shared" ref="B54:N54" si="5">B8-B52</f>
        <v>-138242</v>
      </c>
      <c r="C54" s="10">
        <f t="shared" si="5"/>
        <v>-82541</v>
      </c>
      <c r="D54" s="10">
        <f t="shared" si="5"/>
        <v>24447</v>
      </c>
      <c r="E54" s="10">
        <f t="shared" si="5"/>
        <v>-82335</v>
      </c>
      <c r="F54" s="10">
        <f t="shared" si="5"/>
        <v>11877</v>
      </c>
      <c r="G54" s="10">
        <f t="shared" si="5"/>
        <v>-141</v>
      </c>
      <c r="H54" s="10">
        <f t="shared" si="5"/>
        <v>10215</v>
      </c>
      <c r="I54" s="10">
        <f t="shared" si="5"/>
        <v>0</v>
      </c>
      <c r="J54" s="10">
        <f t="shared" si="5"/>
        <v>0</v>
      </c>
      <c r="K54" s="10">
        <f t="shared" si="5"/>
        <v>0</v>
      </c>
      <c r="L54" s="10">
        <f t="shared" si="5"/>
        <v>0</v>
      </c>
      <c r="M54" s="10">
        <f t="shared" si="5"/>
        <v>0</v>
      </c>
      <c r="N54" s="10">
        <f t="shared" si="5"/>
        <v>-256720</v>
      </c>
    </row>
  </sheetData>
  <mergeCells count="4">
    <mergeCell ref="A10:T10"/>
    <mergeCell ref="A1:T1"/>
    <mergeCell ref="A2:E2"/>
    <mergeCell ref="A4:T4"/>
  </mergeCells>
  <conditionalFormatting sqref="A54:N54">
    <cfRule type="cellIs" dxfId="1" priority="1" operator="lessThan">
      <formula>$A$2</formula>
    </cfRule>
  </conditionalFormatting>
  <conditionalFormatting sqref="B54:N54">
    <cfRule type="cellIs" dxfId="0" priority="4" operator="lessThan">
      <formula>$A$2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Ragnal kevin jerome</dc:creator>
  <cp:lastModifiedBy>larul1971</cp:lastModifiedBy>
  <dcterms:created xsi:type="dcterms:W3CDTF">2023-08-24T10:09:34Z</dcterms:created>
  <dcterms:modified xsi:type="dcterms:W3CDTF">2023-08-24T17:16:41Z</dcterms:modified>
</cp:coreProperties>
</file>