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pivotCache/pivotCacheDefinition1.xml" ContentType="application/vnd.openxmlformats-officedocument.spreadsheetml.pivotCacheDefinition+xml"/>
  <Override PartName="/xl/pivotCache/pivotCacheRecords1.xml" ContentType="application/vnd.openxmlformats-officedocument.spreadsheetml.pivotCacheRecords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pivotTables/pivotTable1.xml" ContentType="application/vnd.openxmlformats-officedocument.spreadsheetml.pivotTable+xml"/>
  <Override PartName="/xl/drawings/drawing2.xml" ContentType="application/vnd.openxmlformats-officedocument.drawing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/>
  <mc:AlternateContent xmlns:mc="http://schemas.openxmlformats.org/markup-compatibility/2006">
    <mc:Choice Requires="x15">
      <x15ac:absPath xmlns:x15ac="http://schemas.microsoft.com/office/spreadsheetml/2010/11/ac" url="C:\Users\rahul\Downloads\"/>
    </mc:Choice>
  </mc:AlternateContent>
  <xr:revisionPtr revIDLastSave="0" documentId="8_{B9995DE5-BC35-4D4E-8427-91BA3173F8AF}" xr6:coauthVersionLast="47" xr6:coauthVersionMax="47" xr10:uidLastSave="{00000000-0000-0000-0000-000000000000}"/>
  <bookViews>
    <workbookView xWindow="-120" yWindow="-120" windowWidth="29040" windowHeight="15840" activeTab="6" xr2:uid="{00000000-000D-0000-FFFF-FFFF00000000}"/>
  </bookViews>
  <sheets>
    <sheet name="Sheet1" sheetId="1" r:id="rId1"/>
    <sheet name="QNS- 1" sheetId="2" r:id="rId2"/>
    <sheet name="QNS-2" sheetId="3" r:id="rId3"/>
    <sheet name="QNS-3" sheetId="4" r:id="rId4"/>
    <sheet name="QNS-4" sheetId="5" r:id="rId5"/>
    <sheet name="QNS-5" sheetId="6" r:id="rId6"/>
    <sheet name="QNS-6" sheetId="7" r:id="rId7"/>
  </sheets>
  <definedNames>
    <definedName name="_xlnm._FilterDatabase" localSheetId="1" hidden="1">'QNS- 1'!$A$1:$H$26</definedName>
    <definedName name="_xlnm._FilterDatabase" localSheetId="2" hidden="1">'QNS-2'!$A$1:$H$26</definedName>
    <definedName name="_xlnm._FilterDatabase" localSheetId="3" hidden="1">'QNS-3'!$A$1:$H$26</definedName>
    <definedName name="_xlnm._FilterDatabase" localSheetId="4" hidden="1">'QNS-4'!$A$1:$H$26</definedName>
    <definedName name="_xlnm._FilterDatabase" localSheetId="0" hidden="1">Sheet1!$A$1:$H$26</definedName>
  </definedNames>
  <calcPr calcId="191029"/>
  <pivotCaches>
    <pivotCache cacheId="2" r:id="rId8"/>
  </pivotCaches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G31" i="7" l="1"/>
  <c r="F31" i="7"/>
  <c r="E31" i="7"/>
  <c r="D31" i="7"/>
  <c r="I3" i="7"/>
  <c r="I4" i="7"/>
  <c r="I5" i="7"/>
  <c r="I6" i="7"/>
  <c r="I7" i="7"/>
  <c r="I8" i="7"/>
  <c r="I9" i="7"/>
  <c r="I10" i="7"/>
  <c r="I11" i="7"/>
  <c r="I12" i="7"/>
  <c r="I13" i="7"/>
  <c r="I14" i="7"/>
  <c r="I15" i="7"/>
  <c r="I16" i="7"/>
  <c r="I17" i="7"/>
  <c r="I18" i="7"/>
  <c r="I19" i="7"/>
  <c r="I20" i="7"/>
  <c r="I21" i="7"/>
  <c r="I22" i="7"/>
  <c r="I23" i="7"/>
  <c r="I24" i="7"/>
  <c r="I25" i="7"/>
  <c r="I26" i="7"/>
  <c r="I2" i="7"/>
  <c r="H26" i="7"/>
  <c r="H25" i="7"/>
  <c r="H24" i="7"/>
  <c r="H23" i="7"/>
  <c r="H22" i="7"/>
  <c r="H21" i="7"/>
  <c r="H20" i="7"/>
  <c r="H19" i="7"/>
  <c r="H18" i="7"/>
  <c r="H17" i="7"/>
  <c r="H16" i="7"/>
  <c r="H15" i="7"/>
  <c r="H14" i="7"/>
  <c r="H13" i="7"/>
  <c r="H12" i="7"/>
  <c r="H11" i="7"/>
  <c r="H10" i="7"/>
  <c r="H9" i="7"/>
  <c r="H8" i="7"/>
  <c r="H7" i="7"/>
  <c r="H6" i="7"/>
  <c r="H5" i="7"/>
  <c r="H4" i="7"/>
  <c r="H3" i="7"/>
  <c r="H2" i="7"/>
  <c r="C34" i="6" a="1"/>
  <c r="C34" i="6" s="1"/>
  <c r="H26" i="6"/>
  <c r="H25" i="6"/>
  <c r="H24" i="6"/>
  <c r="H23" i="6"/>
  <c r="H22" i="6"/>
  <c r="H21" i="6"/>
  <c r="H20" i="6"/>
  <c r="H19" i="6"/>
  <c r="H18" i="6"/>
  <c r="H17" i="6"/>
  <c r="H16" i="6"/>
  <c r="H15" i="6"/>
  <c r="H14" i="6"/>
  <c r="H13" i="6"/>
  <c r="H12" i="6"/>
  <c r="H11" i="6"/>
  <c r="H10" i="6"/>
  <c r="H9" i="6"/>
  <c r="H8" i="6"/>
  <c r="H7" i="6"/>
  <c r="H6" i="6"/>
  <c r="H5" i="6"/>
  <c r="H4" i="6"/>
  <c r="H3" i="6"/>
  <c r="H2" i="6"/>
  <c r="D33" i="5"/>
  <c r="C33" i="5"/>
  <c r="H26" i="5"/>
  <c r="H25" i="5"/>
  <c r="H24" i="5"/>
  <c r="H23" i="5"/>
  <c r="H22" i="5"/>
  <c r="H21" i="5"/>
  <c r="H20" i="5"/>
  <c r="H19" i="5"/>
  <c r="H18" i="5"/>
  <c r="H17" i="5"/>
  <c r="H16" i="5"/>
  <c r="H15" i="5"/>
  <c r="H14" i="5"/>
  <c r="H13" i="5"/>
  <c r="H12" i="5"/>
  <c r="H11" i="5"/>
  <c r="H10" i="5"/>
  <c r="H9" i="5"/>
  <c r="H8" i="5"/>
  <c r="H7" i="5"/>
  <c r="H6" i="5"/>
  <c r="H5" i="5"/>
  <c r="H4" i="5"/>
  <c r="H3" i="5"/>
  <c r="H2" i="5"/>
  <c r="H2" i="4"/>
  <c r="H3" i="4"/>
  <c r="H4" i="4"/>
  <c r="H5" i="4"/>
  <c r="H6" i="4"/>
  <c r="H7" i="4"/>
  <c r="H8" i="4"/>
  <c r="H9" i="4"/>
  <c r="H10" i="4"/>
  <c r="H11" i="4"/>
  <c r="H12" i="4"/>
  <c r="H13" i="4"/>
  <c r="H14" i="4"/>
  <c r="H15" i="4"/>
  <c r="H16" i="4"/>
  <c r="H17" i="4"/>
  <c r="H18" i="4"/>
  <c r="H19" i="4"/>
  <c r="H20" i="4"/>
  <c r="H21" i="4"/>
  <c r="H22" i="4"/>
  <c r="H23" i="4"/>
  <c r="H24" i="4"/>
  <c r="H25" i="4"/>
  <c r="H26" i="4"/>
  <c r="H26" i="3"/>
  <c r="H25" i="3"/>
  <c r="H24" i="3"/>
  <c r="H23" i="3"/>
  <c r="H22" i="3"/>
  <c r="H21" i="3"/>
  <c r="H20" i="3"/>
  <c r="H19" i="3"/>
  <c r="H18" i="3"/>
  <c r="H17" i="3"/>
  <c r="H16" i="3"/>
  <c r="H15" i="3"/>
  <c r="H14" i="3"/>
  <c r="H13" i="3"/>
  <c r="H12" i="3"/>
  <c r="H11" i="3"/>
  <c r="H10" i="3"/>
  <c r="H9" i="3"/>
  <c r="H8" i="3"/>
  <c r="H7" i="3"/>
  <c r="H6" i="3"/>
  <c r="H5" i="3"/>
  <c r="H4" i="3"/>
  <c r="H3" i="3"/>
  <c r="H2" i="3"/>
  <c r="H24" i="2"/>
  <c r="H25" i="2"/>
  <c r="H26" i="2"/>
  <c r="H17" i="2"/>
  <c r="H18" i="2"/>
  <c r="H19" i="2"/>
  <c r="H23" i="2"/>
  <c r="H20" i="2"/>
  <c r="H21" i="2"/>
  <c r="H22" i="2"/>
  <c r="H16" i="2"/>
  <c r="H11" i="2"/>
  <c r="H12" i="2"/>
  <c r="H13" i="2"/>
  <c r="H14" i="2"/>
  <c r="H15" i="2"/>
  <c r="H2" i="2"/>
  <c r="H4" i="2"/>
  <c r="H5" i="2"/>
  <c r="H3" i="2"/>
  <c r="H6" i="2"/>
  <c r="H7" i="2"/>
  <c r="H8" i="2"/>
  <c r="H9" i="2"/>
  <c r="H10" i="2"/>
  <c r="H7" i="1"/>
  <c r="H9" i="1"/>
  <c r="H8" i="1"/>
  <c r="H6" i="1"/>
  <c r="H5" i="1"/>
  <c r="H4" i="1"/>
  <c r="H3" i="1"/>
  <c r="H2" i="1"/>
  <c r="H15" i="1"/>
  <c r="H14" i="1"/>
  <c r="H13" i="1"/>
  <c r="H12" i="1"/>
  <c r="H11" i="1"/>
  <c r="H16" i="1"/>
  <c r="H23" i="1"/>
  <c r="H22" i="1"/>
  <c r="H21" i="1"/>
  <c r="H19" i="1"/>
  <c r="H18" i="1"/>
  <c r="H17" i="1"/>
  <c r="H20" i="1"/>
  <c r="H26" i="1"/>
  <c r="H25" i="1"/>
  <c r="H24" i="1"/>
  <c r="H10" i="1"/>
</calcChain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<sst xmlns="http://schemas.openxmlformats.org/spreadsheetml/2006/main" count="427" uniqueCount="52">
  <si>
    <t>Employee_ID</t>
  </si>
  <si>
    <t>Name</t>
  </si>
  <si>
    <t>Department</t>
  </si>
  <si>
    <t>Hours_Worked</t>
  </si>
  <si>
    <t>Tasks_Completed</t>
  </si>
  <si>
    <t>Productivity_Score</t>
  </si>
  <si>
    <t>Performance_Rating</t>
  </si>
  <si>
    <t>Aakash</t>
  </si>
  <si>
    <t>Sales</t>
  </si>
  <si>
    <t>Meera</t>
  </si>
  <si>
    <t>Marketing</t>
  </si>
  <si>
    <t>Suresh</t>
  </si>
  <si>
    <t>HR</t>
  </si>
  <si>
    <t>Riya</t>
  </si>
  <si>
    <t>IT</t>
  </si>
  <si>
    <t>Prakash</t>
  </si>
  <si>
    <t>Finance</t>
  </si>
  <si>
    <t>Neha</t>
  </si>
  <si>
    <t>Rahul</t>
  </si>
  <si>
    <t>Priya</t>
  </si>
  <si>
    <t>Kunal</t>
  </si>
  <si>
    <t>Sneha</t>
  </si>
  <si>
    <t>Amit</t>
  </si>
  <si>
    <t>Pooja</t>
  </si>
  <si>
    <t>Varun</t>
  </si>
  <si>
    <t>Deepak</t>
  </si>
  <si>
    <t>Rakesh</t>
  </si>
  <si>
    <t>Kavita</t>
  </si>
  <si>
    <t>Sanjay</t>
  </si>
  <si>
    <t>Arjun</t>
  </si>
  <si>
    <t>Anjali</t>
  </si>
  <si>
    <t>Suman</t>
  </si>
  <si>
    <t>Mohan</t>
  </si>
  <si>
    <t>Jyoti</t>
  </si>
  <si>
    <t>Neeraj</t>
  </si>
  <si>
    <t>Akash</t>
  </si>
  <si>
    <t>Tanya</t>
  </si>
  <si>
    <t>Row Labels</t>
  </si>
  <si>
    <t>Grand Total</t>
  </si>
  <si>
    <t>StdDevp of Productivity_Score2</t>
  </si>
  <si>
    <t>PEI</t>
  </si>
  <si>
    <t>2. Marketing Department has the least variation in employee productivity</t>
  </si>
  <si>
    <t>3. Productivity Efficiency Index (PEI) THESE ARE THE TOP 3 EMPLOYEES</t>
  </si>
  <si>
    <t>Hours Worked Correl</t>
  </si>
  <si>
    <t>Task Completed Correl</t>
  </si>
  <si>
    <t>DueThe higher absolute value "Task Completed "indicates a stronger influence.</t>
  </si>
  <si>
    <t>Qns 4(a)</t>
  </si>
  <si>
    <t>Qns 4(b)</t>
  </si>
  <si>
    <t>Task_Per_hour</t>
  </si>
  <si>
    <t>Task_per_hours</t>
  </si>
  <si>
    <t xml:space="preserve">Name </t>
  </si>
  <si>
    <t xml:space="preserve">HIGHEST PERFORMER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</si>
</sst>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43" formatCode="_(* #,##0.00_);_(* \(#,##0.00\);_(* &quot;-&quot;??_);_(@_)"/>
  </numFmts>
  <fonts count="17" x14ac:knownFonts="1">
    <font>
      <sz val="10"/>
      <color rgb="FF000000"/>
      <name val="Arial"/>
      <scheme val="minor"/>
    </font>
    <font>
      <b/>
      <sz val="11"/>
      <color rgb="FFFFFFFF"/>
      <name val="Calibri"/>
    </font>
    <font>
      <sz val="11"/>
      <color rgb="FF000000"/>
      <name val="Calibri"/>
    </font>
    <font>
      <sz val="10"/>
      <color rgb="FF000000"/>
      <name val="Arial"/>
      <scheme val="minor"/>
    </font>
    <font>
      <sz val="11"/>
      <color rgb="FF000000"/>
      <name val="Arial"/>
      <family val="2"/>
      <scheme val="minor"/>
    </font>
    <font>
      <sz val="10"/>
      <color rgb="FF000000"/>
      <name val="Arial"/>
      <family val="2"/>
      <scheme val="minor"/>
    </font>
    <font>
      <b/>
      <sz val="11"/>
      <color rgb="FFFFFFFF"/>
      <name val="Calibri"/>
      <family val="2"/>
    </font>
    <font>
      <sz val="11"/>
      <color rgb="FF000000"/>
      <name val="Calibri"/>
      <family val="2"/>
    </font>
    <font>
      <b/>
      <sz val="12"/>
      <color rgb="FF000000"/>
      <name val="Arial"/>
      <family val="2"/>
      <scheme val="minor"/>
    </font>
    <font>
      <b/>
      <sz val="16"/>
      <name val="Calibri"/>
      <family val="2"/>
    </font>
    <font>
      <b/>
      <sz val="16"/>
      <color rgb="FF000000"/>
      <name val="Calibri"/>
      <family val="2"/>
    </font>
    <font>
      <b/>
      <i/>
      <sz val="18"/>
      <name val="Arial"/>
      <family val="2"/>
      <scheme val="minor"/>
    </font>
    <font>
      <sz val="18"/>
      <name val="Arial"/>
      <family val="2"/>
      <scheme val="minor"/>
    </font>
    <font>
      <b/>
      <i/>
      <sz val="12"/>
      <color rgb="FF000000"/>
      <name val="Arial"/>
      <family val="2"/>
      <scheme val="minor"/>
    </font>
    <font>
      <b/>
      <i/>
      <sz val="12"/>
      <color rgb="FF000000"/>
      <name val="Calibri"/>
      <family val="2"/>
    </font>
    <font>
      <b/>
      <i/>
      <sz val="18"/>
      <color theme="2"/>
      <name val="Arial"/>
      <family val="2"/>
      <scheme val="minor"/>
    </font>
    <font>
      <b/>
      <i/>
      <sz val="10"/>
      <color theme="2"/>
      <name val="Arial"/>
      <family val="2"/>
      <scheme val="minor"/>
    </font>
  </fonts>
  <fills count="9">
    <fill>
      <patternFill patternType="none"/>
    </fill>
    <fill>
      <patternFill patternType="gray125"/>
    </fill>
    <fill>
      <patternFill patternType="solid">
        <fgColor rgb="FFC0504D"/>
        <bgColor rgb="FFC0504D"/>
      </patternFill>
    </fill>
    <fill>
      <patternFill patternType="solid">
        <fgColor rgb="FFF2DCDB"/>
        <bgColor rgb="FFF2DCDB"/>
      </patternFill>
    </fill>
    <fill>
      <patternFill patternType="solid">
        <fgColor rgb="FFFFFF0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rgb="FFFFC000"/>
        <bgColor indexed="64"/>
      </patternFill>
    </fill>
  </fills>
  <borders count="21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/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2">
    <xf numFmtId="0" fontId="0" fillId="0" borderId="0"/>
    <xf numFmtId="43" fontId="3" fillId="0" borderId="0" applyFont="0" applyFill="0" applyBorder="0" applyAlignment="0" applyProtection="0"/>
  </cellStyleXfs>
  <cellXfs count="58">
    <xf numFmtId="0" fontId="0" fillId="0" borderId="0" xfId="0"/>
    <xf numFmtId="0" fontId="1" fillId="2" borderId="1" xfId="0" applyFont="1" applyFill="1" applyBorder="1" applyAlignment="1">
      <alignment horizontal="center"/>
    </xf>
    <xf numFmtId="0" fontId="2" fillId="3" borderId="1" xfId="0" applyFont="1" applyFill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0" fillId="0" borderId="0" xfId="0" pivotButton="1"/>
    <xf numFmtId="0" fontId="0" fillId="0" borderId="0" xfId="0" applyAlignment="1">
      <alignment horizontal="left"/>
    </xf>
    <xf numFmtId="0" fontId="0" fillId="0" borderId="0" xfId="0" applyNumberFormat="1"/>
    <xf numFmtId="0" fontId="0" fillId="4" borderId="0" xfId="0" applyFill="1" applyAlignment="1">
      <alignment horizontal="left"/>
    </xf>
    <xf numFmtId="0" fontId="0" fillId="4" borderId="0" xfId="0" applyNumberFormat="1" applyFill="1"/>
    <xf numFmtId="0" fontId="5" fillId="0" borderId="0" xfId="0" applyFont="1"/>
    <xf numFmtId="0" fontId="2" fillId="3" borderId="3" xfId="0" applyFont="1" applyFill="1" applyBorder="1" applyAlignment="1">
      <alignment horizontal="center"/>
    </xf>
    <xf numFmtId="0" fontId="2" fillId="0" borderId="3" xfId="0" applyFont="1" applyBorder="1" applyAlignment="1">
      <alignment horizontal="center"/>
    </xf>
    <xf numFmtId="43" fontId="6" fillId="2" borderId="0" xfId="1" applyFont="1" applyFill="1" applyBorder="1" applyAlignment="1">
      <alignment horizontal="center" vertical="center"/>
    </xf>
    <xf numFmtId="43" fontId="7" fillId="3" borderId="2" xfId="1" applyFont="1" applyFill="1" applyBorder="1" applyAlignment="1">
      <alignment horizontal="center" vertical="center"/>
    </xf>
    <xf numFmtId="43" fontId="0" fillId="0" borderId="0" xfId="1" applyFont="1" applyAlignment="1">
      <alignment horizontal="center" vertical="center"/>
    </xf>
    <xf numFmtId="43" fontId="7" fillId="3" borderId="2" xfId="1" applyNumberFormat="1" applyFont="1" applyFill="1" applyBorder="1" applyAlignment="1">
      <alignment horizontal="center" vertical="center"/>
    </xf>
    <xf numFmtId="0" fontId="8" fillId="4" borderId="0" xfId="0" applyFont="1" applyFill="1" applyAlignment="1">
      <alignment horizontal="center"/>
    </xf>
    <xf numFmtId="0" fontId="8" fillId="4" borderId="0" xfId="0" applyFont="1" applyFill="1" applyAlignment="1">
      <alignment horizontal="center" vertical="center" wrapText="1"/>
    </xf>
    <xf numFmtId="43" fontId="6" fillId="0" borderId="0" xfId="1" applyFont="1" applyFill="1" applyBorder="1" applyAlignment="1">
      <alignment horizontal="center" vertical="center"/>
    </xf>
    <xf numFmtId="0" fontId="0" fillId="0" borderId="0" xfId="0" applyFill="1" applyBorder="1"/>
    <xf numFmtId="43" fontId="0" fillId="0" borderId="0" xfId="1" applyFont="1" applyFill="1" applyBorder="1" applyAlignment="1">
      <alignment horizontal="center" vertical="center"/>
    </xf>
    <xf numFmtId="0" fontId="1" fillId="0" borderId="0" xfId="0" applyFont="1" applyFill="1" applyBorder="1" applyAlignment="1">
      <alignment horizontal="center"/>
    </xf>
    <xf numFmtId="0" fontId="2" fillId="0" borderId="0" xfId="0" applyFont="1" applyFill="1" applyBorder="1" applyAlignment="1">
      <alignment horizontal="center"/>
    </xf>
    <xf numFmtId="43" fontId="7" fillId="0" borderId="0" xfId="1" applyFont="1" applyFill="1" applyBorder="1" applyAlignment="1">
      <alignment horizontal="center" vertical="center"/>
    </xf>
    <xf numFmtId="43" fontId="7" fillId="0" borderId="0" xfId="1" applyNumberFormat="1" applyFont="1" applyFill="1" applyBorder="1" applyAlignment="1">
      <alignment horizontal="center" vertical="center"/>
    </xf>
    <xf numFmtId="0" fontId="0" fillId="0" borderId="0" xfId="0" applyBorder="1"/>
    <xf numFmtId="43" fontId="0" fillId="0" borderId="0" xfId="1" applyFont="1" applyBorder="1" applyAlignment="1">
      <alignment horizontal="center" vertical="center"/>
    </xf>
    <xf numFmtId="0" fontId="8" fillId="0" borderId="0" xfId="0" applyFont="1" applyFill="1" applyBorder="1" applyAlignment="1"/>
    <xf numFmtId="0" fontId="6" fillId="0" borderId="0" xfId="0" applyFont="1" applyFill="1" applyBorder="1" applyAlignment="1">
      <alignment horizontal="center"/>
    </xf>
    <xf numFmtId="0" fontId="6" fillId="0" borderId="4" xfId="0" applyFont="1" applyFill="1" applyBorder="1" applyAlignment="1">
      <alignment horizontal="center"/>
    </xf>
    <xf numFmtId="0" fontId="9" fillId="4" borderId="5" xfId="0" applyFont="1" applyFill="1" applyBorder="1" applyAlignment="1">
      <alignment horizontal="center"/>
    </xf>
    <xf numFmtId="0" fontId="9" fillId="4" borderId="6" xfId="0" applyFont="1" applyFill="1" applyBorder="1" applyAlignment="1">
      <alignment horizontal="center"/>
    </xf>
    <xf numFmtId="0" fontId="10" fillId="4" borderId="7" xfId="0" applyFont="1" applyFill="1" applyBorder="1" applyAlignment="1">
      <alignment horizontal="center"/>
    </xf>
    <xf numFmtId="0" fontId="10" fillId="5" borderId="8" xfId="0" applyFont="1" applyFill="1" applyBorder="1"/>
    <xf numFmtId="0" fontId="11" fillId="4" borderId="9" xfId="0" applyFont="1" applyFill="1" applyBorder="1" applyAlignment="1">
      <alignment horizontal="center" wrapText="1"/>
    </xf>
    <xf numFmtId="0" fontId="12" fillId="4" borderId="10" xfId="0" applyFont="1" applyFill="1" applyBorder="1" applyAlignment="1">
      <alignment horizontal="center" wrapText="1"/>
    </xf>
    <xf numFmtId="0" fontId="12" fillId="4" borderId="11" xfId="0" applyFont="1" applyFill="1" applyBorder="1" applyAlignment="1">
      <alignment horizontal="center" wrapText="1"/>
    </xf>
    <xf numFmtId="0" fontId="12" fillId="4" borderId="12" xfId="0" applyFont="1" applyFill="1" applyBorder="1" applyAlignment="1">
      <alignment horizontal="center" wrapText="1"/>
    </xf>
    <xf numFmtId="0" fontId="12" fillId="4" borderId="13" xfId="0" applyFont="1" applyFill="1" applyBorder="1" applyAlignment="1">
      <alignment horizontal="center" wrapText="1"/>
    </xf>
    <xf numFmtId="0" fontId="12" fillId="4" borderId="14" xfId="0" applyFont="1" applyFill="1" applyBorder="1" applyAlignment="1">
      <alignment horizontal="center" wrapText="1"/>
    </xf>
    <xf numFmtId="0" fontId="14" fillId="6" borderId="0" xfId="0" applyFont="1" applyFill="1" applyBorder="1" applyAlignment="1">
      <alignment horizontal="center"/>
    </xf>
    <xf numFmtId="43" fontId="7" fillId="3" borderId="17" xfId="1" applyFont="1" applyFill="1" applyBorder="1" applyAlignment="1">
      <alignment horizontal="center" vertical="center"/>
    </xf>
    <xf numFmtId="43" fontId="7" fillId="3" borderId="17" xfId="1" applyNumberFormat="1" applyFont="1" applyFill="1" applyBorder="1" applyAlignment="1">
      <alignment horizontal="center" vertical="center"/>
    </xf>
    <xf numFmtId="0" fontId="4" fillId="0" borderId="0" xfId="0" applyFont="1" applyBorder="1" applyAlignment="1"/>
    <xf numFmtId="0" fontId="0" fillId="7" borderId="2" xfId="0" applyFill="1" applyBorder="1" applyAlignment="1">
      <alignment horizontal="center" vertical="center"/>
    </xf>
    <xf numFmtId="0" fontId="0" fillId="0" borderId="2" xfId="0" applyFill="1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5" fillId="0" borderId="2" xfId="0" applyFont="1" applyBorder="1" applyAlignment="1">
      <alignment horizontal="center" vertical="center"/>
    </xf>
    <xf numFmtId="43" fontId="6" fillId="2" borderId="2" xfId="1" applyFont="1" applyFill="1" applyBorder="1" applyAlignment="1">
      <alignment horizontal="center" vertical="center"/>
    </xf>
    <xf numFmtId="0" fontId="13" fillId="8" borderId="5" xfId="0" applyFont="1" applyFill="1" applyBorder="1" applyAlignment="1">
      <alignment horizontal="center" vertical="center"/>
    </xf>
    <xf numFmtId="0" fontId="13" fillId="8" borderId="15" xfId="0" applyFont="1" applyFill="1" applyBorder="1" applyAlignment="1">
      <alignment horizontal="center" vertical="center"/>
    </xf>
    <xf numFmtId="0" fontId="13" fillId="8" borderId="6" xfId="0" applyFont="1" applyFill="1" applyBorder="1" applyAlignment="1">
      <alignment horizontal="center" vertical="center"/>
    </xf>
    <xf numFmtId="43" fontId="13" fillId="8" borderId="7" xfId="0" applyNumberFormat="1" applyFont="1" applyFill="1" applyBorder="1" applyAlignment="1">
      <alignment horizontal="center" vertical="center"/>
    </xf>
    <xf numFmtId="0" fontId="13" fillId="8" borderId="16" xfId="0" applyFont="1" applyFill="1" applyBorder="1" applyAlignment="1">
      <alignment horizontal="center" vertical="center"/>
    </xf>
    <xf numFmtId="0" fontId="13" fillId="8" borderId="8" xfId="0" applyFont="1" applyFill="1" applyBorder="1" applyAlignment="1">
      <alignment horizontal="center" vertical="center"/>
    </xf>
    <xf numFmtId="0" fontId="15" fillId="6" borderId="18" xfId="0" applyFont="1" applyFill="1" applyBorder="1" applyAlignment="1">
      <alignment horizontal="center"/>
    </xf>
    <xf numFmtId="0" fontId="16" fillId="6" borderId="19" xfId="0" applyFont="1" applyFill="1" applyBorder="1" applyAlignment="1">
      <alignment horizontal="center"/>
    </xf>
    <xf numFmtId="0" fontId="16" fillId="6" borderId="20" xfId="0" applyFont="1" applyFill="1" applyBorder="1" applyAlignment="1">
      <alignment horizontal="center"/>
    </xf>
  </cellXfs>
  <cellStyles count="2">
    <cellStyle name="Comma" xfId="1" builtinId="3"/>
    <cellStyle name="Normal" xfId="0" builtinId="0"/>
  </cellStyles>
  <dxfs count="1">
    <dxf>
      <fill>
        <patternFill patternType="solid">
          <bgColor rgb="FFFFFF00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pivotCacheDefinition" Target="pivotCache/pivotCacheDefinition1.xml"/><Relationship Id="rId13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heetMetadata" Target="metadata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TOP</a:t>
            </a:r>
            <a:r>
              <a:rPr lang="en-US" baseline="0"/>
              <a:t> 5 HIGHEST PRODUCTIVE SCORE EMPLOYEES </a:t>
            </a:r>
            <a:endParaRPr lang="en-US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'QNS- 1'!$A$2:$C$2</c:f>
              <c:strCache>
                <c:ptCount val="3"/>
                <c:pt idx="0">
                  <c:v>107</c:v>
                </c:pt>
                <c:pt idx="1">
                  <c:v>Rahul</c:v>
                </c:pt>
                <c:pt idx="2">
                  <c:v>IT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strRef>
              <c:extLst>
                <c:ext xmlns:c15="http://schemas.microsoft.com/office/drawing/2012/chart" uri="{02D57815-91ED-43cb-92C2-25804820EDAC}">
                  <c15:fullRef>
                    <c15:sqref>'QNS- 1'!$D$1:$H$1</c15:sqref>
                  </c15:fullRef>
                </c:ext>
              </c:extLst>
              <c:f>'QNS- 1'!$F$1</c:f>
              <c:strCache>
                <c:ptCount val="1"/>
                <c:pt idx="0">
                  <c:v>Productivity_Score</c:v>
                </c:pt>
              </c:strCache>
            </c:strRef>
          </c:cat>
          <c:val>
            <c:numRef>
              <c:extLst>
                <c:ext xmlns:c15="http://schemas.microsoft.com/office/drawing/2012/chart" uri="{02D57815-91ED-43cb-92C2-25804820EDAC}">
                  <c15:fullRef>
                    <c15:sqref>'QNS- 1'!$D$2:$H$2</c15:sqref>
                  </c15:fullRef>
                </c:ext>
              </c:extLst>
              <c:f>'QNS- 1'!$F$2</c:f>
              <c:numCache>
                <c:formatCode>General</c:formatCode>
                <c:ptCount val="1"/>
                <c:pt idx="0">
                  <c:v>100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1A72-4462-9A09-88A228BF6B63}"/>
            </c:ext>
          </c:extLst>
        </c:ser>
        <c:ser>
          <c:idx val="1"/>
          <c:order val="1"/>
          <c:tx>
            <c:strRef>
              <c:f>'QNS- 1'!$A$3:$C$3</c:f>
              <c:strCache>
                <c:ptCount val="3"/>
                <c:pt idx="0">
                  <c:v>125</c:v>
                </c:pt>
                <c:pt idx="1">
                  <c:v>Tanya</c:v>
                </c:pt>
                <c:pt idx="2">
                  <c:v>IT</c:v>
                </c:pt>
              </c:strCache>
            </c:strRef>
          </c:tx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cat>
            <c:strRef>
              <c:extLst>
                <c:ext xmlns:c15="http://schemas.microsoft.com/office/drawing/2012/chart" uri="{02D57815-91ED-43cb-92C2-25804820EDAC}">
                  <c15:fullRef>
                    <c15:sqref>'QNS- 1'!$D$1:$H$1</c15:sqref>
                  </c15:fullRef>
                </c:ext>
              </c:extLst>
              <c:f>'QNS- 1'!$F$1</c:f>
              <c:strCache>
                <c:ptCount val="1"/>
                <c:pt idx="0">
                  <c:v>Productivity_Score</c:v>
                </c:pt>
              </c:strCache>
            </c:strRef>
          </c:cat>
          <c:val>
            <c:numRef>
              <c:extLst>
                <c:ext xmlns:c15="http://schemas.microsoft.com/office/drawing/2012/chart" uri="{02D57815-91ED-43cb-92C2-25804820EDAC}">
                  <c15:fullRef>
                    <c15:sqref>'QNS- 1'!$D$3:$H$3</c15:sqref>
                  </c15:fullRef>
                </c:ext>
              </c:extLst>
              <c:f>'QNS- 1'!$F$3</c:f>
              <c:numCache>
                <c:formatCode>General</c:formatCode>
                <c:ptCount val="1"/>
                <c:pt idx="0">
                  <c:v>99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1A72-4462-9A09-88A228BF6B63}"/>
            </c:ext>
          </c:extLst>
        </c:ser>
        <c:ser>
          <c:idx val="2"/>
          <c:order val="2"/>
          <c:tx>
            <c:strRef>
              <c:f>'QNS- 1'!$A$4:$C$4</c:f>
              <c:strCache>
                <c:ptCount val="3"/>
                <c:pt idx="0">
                  <c:v>115</c:v>
                </c:pt>
                <c:pt idx="1">
                  <c:v>Rakesh</c:v>
                </c:pt>
                <c:pt idx="2">
                  <c:v>IT</c:v>
                </c:pt>
              </c:strCache>
            </c:strRef>
          </c:tx>
          <c:spPr>
            <a:solidFill>
              <a:schemeClr val="accent3"/>
            </a:solidFill>
            <a:ln>
              <a:noFill/>
            </a:ln>
            <a:effectLst/>
          </c:spPr>
          <c:invertIfNegative val="0"/>
          <c:cat>
            <c:strRef>
              <c:extLst>
                <c:ext xmlns:c15="http://schemas.microsoft.com/office/drawing/2012/chart" uri="{02D57815-91ED-43cb-92C2-25804820EDAC}">
                  <c15:fullRef>
                    <c15:sqref>'QNS- 1'!$D$1:$H$1</c15:sqref>
                  </c15:fullRef>
                </c:ext>
              </c:extLst>
              <c:f>'QNS- 1'!$F$1</c:f>
              <c:strCache>
                <c:ptCount val="1"/>
                <c:pt idx="0">
                  <c:v>Productivity_Score</c:v>
                </c:pt>
              </c:strCache>
            </c:strRef>
          </c:cat>
          <c:val>
            <c:numRef>
              <c:extLst>
                <c:ext xmlns:c15="http://schemas.microsoft.com/office/drawing/2012/chart" uri="{02D57815-91ED-43cb-92C2-25804820EDAC}">
                  <c15:fullRef>
                    <c15:sqref>'QNS- 1'!$D$4:$H$4</c15:sqref>
                  </c15:fullRef>
                </c:ext>
              </c:extLst>
              <c:f>'QNS- 1'!$F$4</c:f>
              <c:numCache>
                <c:formatCode>General</c:formatCode>
                <c:ptCount val="1"/>
                <c:pt idx="0">
                  <c:v>98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1A72-4462-9A09-88A228BF6B63}"/>
            </c:ext>
          </c:extLst>
        </c:ser>
        <c:ser>
          <c:idx val="3"/>
          <c:order val="3"/>
          <c:tx>
            <c:strRef>
              <c:f>'QNS- 1'!$A$5:$C$5</c:f>
              <c:strCache>
                <c:ptCount val="3"/>
                <c:pt idx="0">
                  <c:v>123</c:v>
                </c:pt>
                <c:pt idx="1">
                  <c:v>Neeraj</c:v>
                </c:pt>
                <c:pt idx="2">
                  <c:v>Marketing</c:v>
                </c:pt>
              </c:strCache>
            </c:strRef>
          </c:tx>
          <c:spPr>
            <a:solidFill>
              <a:schemeClr val="accent4"/>
            </a:solidFill>
            <a:ln>
              <a:noFill/>
            </a:ln>
            <a:effectLst/>
          </c:spPr>
          <c:invertIfNegative val="0"/>
          <c:cat>
            <c:strRef>
              <c:extLst>
                <c:ext xmlns:c15="http://schemas.microsoft.com/office/drawing/2012/chart" uri="{02D57815-91ED-43cb-92C2-25804820EDAC}">
                  <c15:fullRef>
                    <c15:sqref>'QNS- 1'!$D$1:$H$1</c15:sqref>
                  </c15:fullRef>
                </c:ext>
              </c:extLst>
              <c:f>'QNS- 1'!$F$1</c:f>
              <c:strCache>
                <c:ptCount val="1"/>
                <c:pt idx="0">
                  <c:v>Productivity_Score</c:v>
                </c:pt>
              </c:strCache>
            </c:strRef>
          </c:cat>
          <c:val>
            <c:numRef>
              <c:extLst>
                <c:ext xmlns:c15="http://schemas.microsoft.com/office/drawing/2012/chart" uri="{02D57815-91ED-43cb-92C2-25804820EDAC}">
                  <c15:fullRef>
                    <c15:sqref>'QNS- 1'!$D$5:$H$5</c15:sqref>
                  </c15:fullRef>
                </c:ext>
              </c:extLst>
              <c:f>'QNS- 1'!$F$5</c:f>
              <c:numCache>
                <c:formatCode>General</c:formatCode>
                <c:ptCount val="1"/>
                <c:pt idx="0">
                  <c:v>96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3-1A72-4462-9A09-88A228BF6B63}"/>
            </c:ext>
          </c:extLst>
        </c:ser>
        <c:ser>
          <c:idx val="4"/>
          <c:order val="4"/>
          <c:tx>
            <c:strRef>
              <c:f>'QNS- 1'!$A$6:$C$6</c:f>
              <c:strCache>
                <c:ptCount val="3"/>
                <c:pt idx="0">
                  <c:v>104</c:v>
                </c:pt>
                <c:pt idx="1">
                  <c:v>Riya</c:v>
                </c:pt>
                <c:pt idx="2">
                  <c:v>IT</c:v>
                </c:pt>
              </c:strCache>
            </c:strRef>
          </c:tx>
          <c:spPr>
            <a:solidFill>
              <a:schemeClr val="accent5"/>
            </a:solidFill>
            <a:ln>
              <a:noFill/>
            </a:ln>
            <a:effectLst/>
          </c:spPr>
          <c:invertIfNegative val="0"/>
          <c:cat>
            <c:strRef>
              <c:extLst>
                <c:ext xmlns:c15="http://schemas.microsoft.com/office/drawing/2012/chart" uri="{02D57815-91ED-43cb-92C2-25804820EDAC}">
                  <c15:fullRef>
                    <c15:sqref>'QNS- 1'!$D$1:$H$1</c15:sqref>
                  </c15:fullRef>
                </c:ext>
              </c:extLst>
              <c:f>'QNS- 1'!$F$1</c:f>
              <c:strCache>
                <c:ptCount val="1"/>
                <c:pt idx="0">
                  <c:v>Productivity_Score</c:v>
                </c:pt>
              </c:strCache>
            </c:strRef>
          </c:cat>
          <c:val>
            <c:numRef>
              <c:extLst>
                <c:ext xmlns:c15="http://schemas.microsoft.com/office/drawing/2012/chart" uri="{02D57815-91ED-43cb-92C2-25804820EDAC}">
                  <c15:fullRef>
                    <c15:sqref>'QNS- 1'!$D$6:$H$6</c15:sqref>
                  </c15:fullRef>
                </c:ext>
              </c:extLst>
              <c:f>'QNS- 1'!$F$6</c:f>
              <c:numCache>
                <c:formatCode>General</c:formatCode>
                <c:ptCount val="1"/>
                <c:pt idx="0">
                  <c:v>95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4-1A72-4462-9A09-88A228BF6B63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1180157056"/>
        <c:axId val="1180156640"/>
      </c:barChart>
      <c:catAx>
        <c:axId val="1180157056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180156640"/>
        <c:crosses val="autoZero"/>
        <c:auto val="1"/>
        <c:lblAlgn val="ctr"/>
        <c:lblOffset val="100"/>
        <c:noMultiLvlLbl val="0"/>
      </c:catAx>
      <c:valAx>
        <c:axId val="1180156640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180157056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600" b="1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 sz="1600" b="1" i="0" u="none" strike="noStrike" baseline="0"/>
              <a:t>Hours Worked vs. Productivity</a:t>
            </a:r>
            <a:endParaRPr lang="en-US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600" b="1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1"/>
          <c:order val="1"/>
          <c:spPr>
            <a:ln w="25400" cap="rnd">
              <a:noFill/>
              <a:round/>
            </a:ln>
            <a:effectLst>
              <a:outerShdw blurRad="57150" dist="19050" dir="5400000" algn="ctr" rotWithShape="0">
                <a:srgbClr val="000000">
                  <a:alpha val="63000"/>
                </a:srgbClr>
              </a:outerShdw>
            </a:effectLst>
          </c:spPr>
          <c:marker>
            <c:symbol val="circle"/>
            <c:size val="6"/>
            <c:spPr>
              <a:gradFill rotWithShape="1">
                <a:gsLst>
                  <a:gs pos="0">
                    <a:schemeClr val="accent2">
                      <a:satMod val="103000"/>
                      <a:lumMod val="102000"/>
                      <a:tint val="94000"/>
                    </a:schemeClr>
                  </a:gs>
                  <a:gs pos="50000">
                    <a:schemeClr val="accent2">
                      <a:satMod val="110000"/>
                      <a:lumMod val="100000"/>
                      <a:shade val="100000"/>
                    </a:schemeClr>
                  </a:gs>
                  <a:gs pos="100000">
                    <a:schemeClr val="accent2">
                      <a:lumMod val="99000"/>
                      <a:satMod val="120000"/>
                      <a:shade val="78000"/>
                    </a:schemeClr>
                  </a:gs>
                </a:gsLst>
                <a:lin ang="5400000" scaled="0"/>
              </a:gradFill>
              <a:ln w="9525" cap="rnd">
                <a:solidFill>
                  <a:schemeClr val="accent2"/>
                </a:solidFill>
                <a:round/>
              </a:ln>
              <a:effectLst>
                <a:outerShdw blurRad="57150" dist="19050" dir="5400000" algn="ctr" rotWithShape="0">
                  <a:srgbClr val="000000">
                    <a:alpha val="63000"/>
                  </a:srgbClr>
                </a:outerShdw>
              </a:effectLst>
            </c:spPr>
          </c:marker>
          <c:trendline>
            <c:spPr>
              <a:ln w="19050" cap="rnd">
                <a:solidFill>
                  <a:schemeClr val="accent2"/>
                </a:solidFill>
              </a:ln>
              <a:effectLst/>
            </c:spPr>
            <c:trendlineType val="linear"/>
            <c:dispRSqr val="0"/>
            <c:dispEq val="0"/>
          </c:trendline>
          <c:xVal>
            <c:multiLvlStrRef>
              <c:f>'QNS-4'!$A$2:$D$26</c:f>
              <c:multiLvlStrCache>
                <c:ptCount val="25"/>
                <c:lvl>
                  <c:pt idx="0">
                    <c:v>40</c:v>
                  </c:pt>
                  <c:pt idx="1">
                    <c:v>42</c:v>
                  </c:pt>
                  <c:pt idx="2">
                    <c:v>43</c:v>
                  </c:pt>
                  <c:pt idx="3">
                    <c:v>44</c:v>
                  </c:pt>
                  <c:pt idx="4">
                    <c:v>45</c:v>
                  </c:pt>
                  <c:pt idx="5">
                    <c:v>47</c:v>
                  </c:pt>
                  <c:pt idx="6">
                    <c:v>46</c:v>
                  </c:pt>
                  <c:pt idx="7">
                    <c:v>48</c:v>
                  </c:pt>
                  <c:pt idx="8">
                    <c:v>50</c:v>
                  </c:pt>
                  <c:pt idx="9">
                    <c:v>35</c:v>
                  </c:pt>
                  <c:pt idx="10">
                    <c:v>37</c:v>
                  </c:pt>
                  <c:pt idx="11">
                    <c:v>38</c:v>
                  </c:pt>
                  <c:pt idx="12">
                    <c:v>39</c:v>
                  </c:pt>
                  <c:pt idx="13">
                    <c:v>41</c:v>
                  </c:pt>
                  <c:pt idx="14">
                    <c:v>36</c:v>
                  </c:pt>
                  <c:pt idx="15">
                    <c:v>29</c:v>
                  </c:pt>
                  <c:pt idx="16">
                    <c:v>30</c:v>
                  </c:pt>
                  <c:pt idx="17">
                    <c:v>31</c:v>
                  </c:pt>
                  <c:pt idx="18">
                    <c:v>28</c:v>
                  </c:pt>
                  <c:pt idx="19">
                    <c:v>32</c:v>
                  </c:pt>
                  <c:pt idx="20">
                    <c:v>33</c:v>
                  </c:pt>
                  <c:pt idx="21">
                    <c:v>34</c:v>
                  </c:pt>
                  <c:pt idx="22">
                    <c:v>25</c:v>
                  </c:pt>
                  <c:pt idx="23">
                    <c:v>26</c:v>
                  </c:pt>
                  <c:pt idx="24">
                    <c:v>27</c:v>
                  </c:pt>
                </c:lvl>
                <c:lvl>
                  <c:pt idx="0">
                    <c:v>Marketing</c:v>
                  </c:pt>
                  <c:pt idx="1">
                    <c:v>Marketing</c:v>
                  </c:pt>
                  <c:pt idx="2">
                    <c:v>Marketing</c:v>
                  </c:pt>
                  <c:pt idx="3">
                    <c:v>Marketing</c:v>
                  </c:pt>
                  <c:pt idx="4">
                    <c:v>IT</c:v>
                  </c:pt>
                  <c:pt idx="5">
                    <c:v>IT</c:v>
                  </c:pt>
                  <c:pt idx="6">
                    <c:v>Marketing</c:v>
                  </c:pt>
                  <c:pt idx="7">
                    <c:v>IT</c:v>
                  </c:pt>
                  <c:pt idx="8">
                    <c:v>IT</c:v>
                  </c:pt>
                  <c:pt idx="9">
                    <c:v>Sales</c:v>
                  </c:pt>
                  <c:pt idx="10">
                    <c:v>Sales</c:v>
                  </c:pt>
                  <c:pt idx="11">
                    <c:v>Sales</c:v>
                  </c:pt>
                  <c:pt idx="12">
                    <c:v>IT</c:v>
                  </c:pt>
                  <c:pt idx="13">
                    <c:v>Sales</c:v>
                  </c:pt>
                  <c:pt idx="14">
                    <c:v>Sales</c:v>
                  </c:pt>
                  <c:pt idx="15">
                    <c:v>Finance</c:v>
                  </c:pt>
                  <c:pt idx="16">
                    <c:v>HR</c:v>
                  </c:pt>
                  <c:pt idx="17">
                    <c:v>HR</c:v>
                  </c:pt>
                  <c:pt idx="18">
                    <c:v>HR</c:v>
                  </c:pt>
                  <c:pt idx="19">
                    <c:v>HR</c:v>
                  </c:pt>
                  <c:pt idx="20">
                    <c:v>HR</c:v>
                  </c:pt>
                  <c:pt idx="21">
                    <c:v>Sales</c:v>
                  </c:pt>
                  <c:pt idx="22">
                    <c:v>Finance</c:v>
                  </c:pt>
                  <c:pt idx="23">
                    <c:v>Finance</c:v>
                  </c:pt>
                  <c:pt idx="24">
                    <c:v>Finance</c:v>
                  </c:pt>
                </c:lvl>
                <c:lvl>
                  <c:pt idx="0">
                    <c:v>Meera</c:v>
                  </c:pt>
                  <c:pt idx="1">
                    <c:v>Kunal</c:v>
                  </c:pt>
                  <c:pt idx="2">
                    <c:v>Arjun</c:v>
                  </c:pt>
                  <c:pt idx="3">
                    <c:v>Pooja</c:v>
                  </c:pt>
                  <c:pt idx="4">
                    <c:v>Riya</c:v>
                  </c:pt>
                  <c:pt idx="5">
                    <c:v>Tanya</c:v>
                  </c:pt>
                  <c:pt idx="6">
                    <c:v>Neeraj</c:v>
                  </c:pt>
                  <c:pt idx="7">
                    <c:v>Rakesh</c:v>
                  </c:pt>
                  <c:pt idx="8">
                    <c:v>Rahul</c:v>
                  </c:pt>
                  <c:pt idx="9">
                    <c:v>Aakash</c:v>
                  </c:pt>
                  <c:pt idx="10">
                    <c:v>Sneha</c:v>
                  </c:pt>
                  <c:pt idx="11">
                    <c:v>Neha</c:v>
                  </c:pt>
                  <c:pt idx="12">
                    <c:v>Anjali</c:v>
                  </c:pt>
                  <c:pt idx="13">
                    <c:v>Deepak</c:v>
                  </c:pt>
                  <c:pt idx="14">
                    <c:v>Suman</c:v>
                  </c:pt>
                  <c:pt idx="15">
                    <c:v>Amit</c:v>
                  </c:pt>
                  <c:pt idx="16">
                    <c:v>Suresh</c:v>
                  </c:pt>
                  <c:pt idx="17">
                    <c:v>Sanjay</c:v>
                  </c:pt>
                  <c:pt idx="18">
                    <c:v>Priya</c:v>
                  </c:pt>
                  <c:pt idx="19">
                    <c:v>Jyoti</c:v>
                  </c:pt>
                  <c:pt idx="20">
                    <c:v>Varun</c:v>
                  </c:pt>
                  <c:pt idx="21">
                    <c:v>Akash</c:v>
                  </c:pt>
                  <c:pt idx="22">
                    <c:v>Prakash</c:v>
                  </c:pt>
                  <c:pt idx="23">
                    <c:v>Kavita</c:v>
                  </c:pt>
                  <c:pt idx="24">
                    <c:v>Mohan</c:v>
                  </c:pt>
                </c:lvl>
                <c:lvl>
                  <c:pt idx="0">
                    <c:v>102</c:v>
                  </c:pt>
                  <c:pt idx="1">
                    <c:v>109</c:v>
                  </c:pt>
                  <c:pt idx="2">
                    <c:v>118</c:v>
                  </c:pt>
                  <c:pt idx="3">
                    <c:v>112</c:v>
                  </c:pt>
                  <c:pt idx="4">
                    <c:v>104</c:v>
                  </c:pt>
                  <c:pt idx="5">
                    <c:v>125</c:v>
                  </c:pt>
                  <c:pt idx="6">
                    <c:v>123</c:v>
                  </c:pt>
                  <c:pt idx="7">
                    <c:v>115</c:v>
                  </c:pt>
                  <c:pt idx="8">
                    <c:v>107</c:v>
                  </c:pt>
                  <c:pt idx="9">
                    <c:v>101</c:v>
                  </c:pt>
                  <c:pt idx="10">
                    <c:v>110</c:v>
                  </c:pt>
                  <c:pt idx="11">
                    <c:v>106</c:v>
                  </c:pt>
                  <c:pt idx="12">
                    <c:v>119</c:v>
                  </c:pt>
                  <c:pt idx="13">
                    <c:v>114</c:v>
                  </c:pt>
                  <c:pt idx="14">
                    <c:v>120</c:v>
                  </c:pt>
                  <c:pt idx="15">
                    <c:v>111</c:v>
                  </c:pt>
                  <c:pt idx="16">
                    <c:v>103</c:v>
                  </c:pt>
                  <c:pt idx="17">
                    <c:v>117</c:v>
                  </c:pt>
                  <c:pt idx="18">
                    <c:v>108</c:v>
                  </c:pt>
                  <c:pt idx="19">
                    <c:v>122</c:v>
                  </c:pt>
                  <c:pt idx="20">
                    <c:v>113</c:v>
                  </c:pt>
                  <c:pt idx="21">
                    <c:v>124</c:v>
                  </c:pt>
                  <c:pt idx="22">
                    <c:v>105</c:v>
                  </c:pt>
                  <c:pt idx="23">
                    <c:v>116</c:v>
                  </c:pt>
                  <c:pt idx="24">
                    <c:v>121</c:v>
                  </c:pt>
                </c:lvl>
              </c:multiLvlStrCache>
            </c:multiLvlStrRef>
          </c:xVal>
          <c:yVal>
            <c:numRef>
              <c:f>'QNS-4'!$F$2:$F$26</c:f>
              <c:numCache>
                <c:formatCode>General</c:formatCode>
                <c:ptCount val="25"/>
                <c:pt idx="0">
                  <c:v>90</c:v>
                </c:pt>
                <c:pt idx="1">
                  <c:v>92</c:v>
                </c:pt>
                <c:pt idx="2">
                  <c:v>93</c:v>
                </c:pt>
                <c:pt idx="3">
                  <c:v>94</c:v>
                </c:pt>
                <c:pt idx="4">
                  <c:v>95</c:v>
                </c:pt>
                <c:pt idx="5">
                  <c:v>99</c:v>
                </c:pt>
                <c:pt idx="6">
                  <c:v>96</c:v>
                </c:pt>
                <c:pt idx="7">
                  <c:v>98</c:v>
                </c:pt>
                <c:pt idx="8">
                  <c:v>100</c:v>
                </c:pt>
                <c:pt idx="9">
                  <c:v>80</c:v>
                </c:pt>
                <c:pt idx="10">
                  <c:v>83</c:v>
                </c:pt>
                <c:pt idx="11">
                  <c:v>85</c:v>
                </c:pt>
                <c:pt idx="12">
                  <c:v>87</c:v>
                </c:pt>
                <c:pt idx="13">
                  <c:v>89</c:v>
                </c:pt>
                <c:pt idx="14">
                  <c:v>78</c:v>
                </c:pt>
                <c:pt idx="15">
                  <c:v>68</c:v>
                </c:pt>
                <c:pt idx="16">
                  <c:v>70</c:v>
                </c:pt>
                <c:pt idx="17">
                  <c:v>72</c:v>
                </c:pt>
                <c:pt idx="18">
                  <c:v>65</c:v>
                </c:pt>
                <c:pt idx="19">
                  <c:v>74</c:v>
                </c:pt>
                <c:pt idx="20">
                  <c:v>75</c:v>
                </c:pt>
                <c:pt idx="21">
                  <c:v>76</c:v>
                </c:pt>
                <c:pt idx="22">
                  <c:v>60</c:v>
                </c:pt>
                <c:pt idx="23">
                  <c:v>62</c:v>
                </c:pt>
                <c:pt idx="24">
                  <c:v>64</c:v>
                </c:pt>
              </c:numCache>
            </c:numRef>
          </c:yVal>
          <c:smooth val="0"/>
          <c:extLst>
            <c:ext xmlns:c15="http://schemas.microsoft.com/office/drawing/2012/chart" uri="{02D57815-91ED-43cb-92C2-25804820EDAC}">
              <c15:filteredSeriesTitle>
                <c15:tx>
                  <c:strRef>
                    <c:extLst>
                      <c:ext uri="{02D57815-91ED-43cb-92C2-25804820EDAC}">
                        <c15:formulaRef>
                          <c15:sqref> </c15:sqref>
                        </c15:formulaRef>
                      </c:ext>
                    </c:extLst>
                  </c:strRef>
                </c15:tx>
              </c15:filteredSeriesTitle>
            </c:ext>
            <c:ext xmlns:c16="http://schemas.microsoft.com/office/drawing/2014/chart" uri="{C3380CC4-5D6E-409C-BE32-E72D297353CC}">
              <c16:uniqueId val="{00000001-A6DB-4C92-93A4-79B1494BF5D2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226626960"/>
        <c:axId val="1226623632"/>
        <c:extLst>
          <c:ext xmlns:c15="http://schemas.microsoft.com/office/drawing/2012/chart" uri="{02D57815-91ED-43cb-92C2-25804820EDAC}">
            <c15:filteredScatterSeries>
              <c15:ser>
                <c:idx val="0"/>
                <c:order val="0"/>
                <c:spPr>
                  <a:ln w="25400" cap="rnd">
                    <a:noFill/>
                    <a:round/>
                  </a:ln>
                  <a:effectLst>
                    <a:outerShdw blurRad="57150" dist="19050" dir="5400000" algn="ctr" rotWithShape="0">
                      <a:srgbClr val="000000">
                        <a:alpha val="63000"/>
                      </a:srgbClr>
                    </a:outerShdw>
                  </a:effectLst>
                </c:spPr>
                <c:marker>
                  <c:symbol val="circle"/>
                  <c:size val="6"/>
                  <c:spPr>
                    <a:gradFill rotWithShape="1">
                      <a:gsLst>
                        <a:gs pos="0">
                          <a:schemeClr val="accent1">
                            <a:satMod val="103000"/>
                            <a:lumMod val="102000"/>
                            <a:tint val="94000"/>
                          </a:schemeClr>
                        </a:gs>
                        <a:gs pos="50000">
                          <a:schemeClr val="accent1">
                            <a:satMod val="110000"/>
                            <a:lumMod val="100000"/>
                            <a:shade val="100000"/>
                          </a:schemeClr>
                        </a:gs>
                        <a:gs pos="100000">
                          <a:schemeClr val="accent1">
                            <a:lumMod val="99000"/>
                            <a:satMod val="120000"/>
                            <a:shade val="78000"/>
                          </a:schemeClr>
                        </a:gs>
                      </a:gsLst>
                      <a:lin ang="5400000" scaled="0"/>
                    </a:gradFill>
                    <a:ln w="9525" cap="rnd">
                      <a:solidFill>
                        <a:schemeClr val="accent1"/>
                      </a:solidFill>
                      <a:round/>
                    </a:ln>
                    <a:effectLst>
                      <a:outerShdw blurRad="57150" dist="19050" dir="5400000" algn="ctr" rotWithShape="0">
                        <a:srgbClr val="000000">
                          <a:alpha val="63000"/>
                        </a:srgbClr>
                      </a:outerShdw>
                    </a:effectLst>
                  </c:spPr>
                </c:marker>
                <c:xVal>
                  <c:multiLvlStrRef>
                    <c:extLst>
                      <c:ext uri="{02D57815-91ED-43cb-92C2-25804820EDAC}">
                        <c15:formulaRef>
                          <c15:sqref>'QNS-4'!$A$2:$D$26</c15:sqref>
                        </c15:formulaRef>
                      </c:ext>
                    </c:extLst>
                    <c:multiLvlStrCache>
                      <c:ptCount val="25"/>
                      <c:lvl>
                        <c:pt idx="0">
                          <c:v>40</c:v>
                        </c:pt>
                        <c:pt idx="1">
                          <c:v>42</c:v>
                        </c:pt>
                        <c:pt idx="2">
                          <c:v>43</c:v>
                        </c:pt>
                        <c:pt idx="3">
                          <c:v>44</c:v>
                        </c:pt>
                        <c:pt idx="4">
                          <c:v>45</c:v>
                        </c:pt>
                        <c:pt idx="5">
                          <c:v>47</c:v>
                        </c:pt>
                        <c:pt idx="6">
                          <c:v>46</c:v>
                        </c:pt>
                        <c:pt idx="7">
                          <c:v>48</c:v>
                        </c:pt>
                        <c:pt idx="8">
                          <c:v>50</c:v>
                        </c:pt>
                        <c:pt idx="9">
                          <c:v>35</c:v>
                        </c:pt>
                        <c:pt idx="10">
                          <c:v>37</c:v>
                        </c:pt>
                        <c:pt idx="11">
                          <c:v>38</c:v>
                        </c:pt>
                        <c:pt idx="12">
                          <c:v>39</c:v>
                        </c:pt>
                        <c:pt idx="13">
                          <c:v>41</c:v>
                        </c:pt>
                        <c:pt idx="14">
                          <c:v>36</c:v>
                        </c:pt>
                        <c:pt idx="15">
                          <c:v>29</c:v>
                        </c:pt>
                        <c:pt idx="16">
                          <c:v>30</c:v>
                        </c:pt>
                        <c:pt idx="17">
                          <c:v>31</c:v>
                        </c:pt>
                        <c:pt idx="18">
                          <c:v>28</c:v>
                        </c:pt>
                        <c:pt idx="19">
                          <c:v>32</c:v>
                        </c:pt>
                        <c:pt idx="20">
                          <c:v>33</c:v>
                        </c:pt>
                        <c:pt idx="21">
                          <c:v>34</c:v>
                        </c:pt>
                        <c:pt idx="22">
                          <c:v>25</c:v>
                        </c:pt>
                        <c:pt idx="23">
                          <c:v>26</c:v>
                        </c:pt>
                        <c:pt idx="24">
                          <c:v>27</c:v>
                        </c:pt>
                      </c:lvl>
                      <c:lvl>
                        <c:pt idx="0">
                          <c:v>Marketing</c:v>
                        </c:pt>
                        <c:pt idx="1">
                          <c:v>Marketing</c:v>
                        </c:pt>
                        <c:pt idx="2">
                          <c:v>Marketing</c:v>
                        </c:pt>
                        <c:pt idx="3">
                          <c:v>Marketing</c:v>
                        </c:pt>
                        <c:pt idx="4">
                          <c:v>IT</c:v>
                        </c:pt>
                        <c:pt idx="5">
                          <c:v>IT</c:v>
                        </c:pt>
                        <c:pt idx="6">
                          <c:v>Marketing</c:v>
                        </c:pt>
                        <c:pt idx="7">
                          <c:v>IT</c:v>
                        </c:pt>
                        <c:pt idx="8">
                          <c:v>IT</c:v>
                        </c:pt>
                        <c:pt idx="9">
                          <c:v>Sales</c:v>
                        </c:pt>
                        <c:pt idx="10">
                          <c:v>Sales</c:v>
                        </c:pt>
                        <c:pt idx="11">
                          <c:v>Sales</c:v>
                        </c:pt>
                        <c:pt idx="12">
                          <c:v>IT</c:v>
                        </c:pt>
                        <c:pt idx="13">
                          <c:v>Sales</c:v>
                        </c:pt>
                        <c:pt idx="14">
                          <c:v>Sales</c:v>
                        </c:pt>
                        <c:pt idx="15">
                          <c:v>Finance</c:v>
                        </c:pt>
                        <c:pt idx="16">
                          <c:v>HR</c:v>
                        </c:pt>
                        <c:pt idx="17">
                          <c:v>HR</c:v>
                        </c:pt>
                        <c:pt idx="18">
                          <c:v>HR</c:v>
                        </c:pt>
                        <c:pt idx="19">
                          <c:v>HR</c:v>
                        </c:pt>
                        <c:pt idx="20">
                          <c:v>HR</c:v>
                        </c:pt>
                        <c:pt idx="21">
                          <c:v>Sales</c:v>
                        </c:pt>
                        <c:pt idx="22">
                          <c:v>Finance</c:v>
                        </c:pt>
                        <c:pt idx="23">
                          <c:v>Finance</c:v>
                        </c:pt>
                        <c:pt idx="24">
                          <c:v>Finance</c:v>
                        </c:pt>
                      </c:lvl>
                      <c:lvl>
                        <c:pt idx="0">
                          <c:v>Meera</c:v>
                        </c:pt>
                        <c:pt idx="1">
                          <c:v>Kunal</c:v>
                        </c:pt>
                        <c:pt idx="2">
                          <c:v>Arjun</c:v>
                        </c:pt>
                        <c:pt idx="3">
                          <c:v>Pooja</c:v>
                        </c:pt>
                        <c:pt idx="4">
                          <c:v>Riya</c:v>
                        </c:pt>
                        <c:pt idx="5">
                          <c:v>Tanya</c:v>
                        </c:pt>
                        <c:pt idx="6">
                          <c:v>Neeraj</c:v>
                        </c:pt>
                        <c:pt idx="7">
                          <c:v>Rakesh</c:v>
                        </c:pt>
                        <c:pt idx="8">
                          <c:v>Rahul</c:v>
                        </c:pt>
                        <c:pt idx="9">
                          <c:v>Aakash</c:v>
                        </c:pt>
                        <c:pt idx="10">
                          <c:v>Sneha</c:v>
                        </c:pt>
                        <c:pt idx="11">
                          <c:v>Neha</c:v>
                        </c:pt>
                        <c:pt idx="12">
                          <c:v>Anjali</c:v>
                        </c:pt>
                        <c:pt idx="13">
                          <c:v>Deepak</c:v>
                        </c:pt>
                        <c:pt idx="14">
                          <c:v>Suman</c:v>
                        </c:pt>
                        <c:pt idx="15">
                          <c:v>Amit</c:v>
                        </c:pt>
                        <c:pt idx="16">
                          <c:v>Suresh</c:v>
                        </c:pt>
                        <c:pt idx="17">
                          <c:v>Sanjay</c:v>
                        </c:pt>
                        <c:pt idx="18">
                          <c:v>Priya</c:v>
                        </c:pt>
                        <c:pt idx="19">
                          <c:v>Jyoti</c:v>
                        </c:pt>
                        <c:pt idx="20">
                          <c:v>Varun</c:v>
                        </c:pt>
                        <c:pt idx="21">
                          <c:v>Akash</c:v>
                        </c:pt>
                        <c:pt idx="22">
                          <c:v>Prakash</c:v>
                        </c:pt>
                        <c:pt idx="23">
                          <c:v>Kavita</c:v>
                        </c:pt>
                        <c:pt idx="24">
                          <c:v>Mohan</c:v>
                        </c:pt>
                      </c:lvl>
                      <c:lvl>
                        <c:pt idx="0">
                          <c:v>102</c:v>
                        </c:pt>
                        <c:pt idx="1">
                          <c:v>109</c:v>
                        </c:pt>
                        <c:pt idx="2">
                          <c:v>118</c:v>
                        </c:pt>
                        <c:pt idx="3">
                          <c:v>112</c:v>
                        </c:pt>
                        <c:pt idx="4">
                          <c:v>104</c:v>
                        </c:pt>
                        <c:pt idx="5">
                          <c:v>125</c:v>
                        </c:pt>
                        <c:pt idx="6">
                          <c:v>123</c:v>
                        </c:pt>
                        <c:pt idx="7">
                          <c:v>115</c:v>
                        </c:pt>
                        <c:pt idx="8">
                          <c:v>107</c:v>
                        </c:pt>
                        <c:pt idx="9">
                          <c:v>101</c:v>
                        </c:pt>
                        <c:pt idx="10">
                          <c:v>110</c:v>
                        </c:pt>
                        <c:pt idx="11">
                          <c:v>106</c:v>
                        </c:pt>
                        <c:pt idx="12">
                          <c:v>119</c:v>
                        </c:pt>
                        <c:pt idx="13">
                          <c:v>114</c:v>
                        </c:pt>
                        <c:pt idx="14">
                          <c:v>120</c:v>
                        </c:pt>
                        <c:pt idx="15">
                          <c:v>111</c:v>
                        </c:pt>
                        <c:pt idx="16">
                          <c:v>103</c:v>
                        </c:pt>
                        <c:pt idx="17">
                          <c:v>117</c:v>
                        </c:pt>
                        <c:pt idx="18">
                          <c:v>108</c:v>
                        </c:pt>
                        <c:pt idx="19">
                          <c:v>122</c:v>
                        </c:pt>
                        <c:pt idx="20">
                          <c:v>113</c:v>
                        </c:pt>
                        <c:pt idx="21">
                          <c:v>124</c:v>
                        </c:pt>
                        <c:pt idx="22">
                          <c:v>105</c:v>
                        </c:pt>
                        <c:pt idx="23">
                          <c:v>116</c:v>
                        </c:pt>
                        <c:pt idx="24">
                          <c:v>121</c:v>
                        </c:pt>
                      </c:lvl>
                    </c:multiLvlStrCache>
                  </c:multiLvlStrRef>
                </c:xVal>
                <c:yVal>
                  <c:numRef>
                    <c:extLst>
                      <c:ext uri="{02D57815-91ED-43cb-92C2-25804820EDAC}">
                        <c15:formulaRef>
                          <c15:sqref>'QNS-4'!$E$2:$E$26</c15:sqref>
                        </c15:formulaRef>
                      </c:ext>
                    </c:extLst>
                    <c:numCache>
                      <c:formatCode>General</c:formatCode>
                      <c:ptCount val="25"/>
                      <c:pt idx="0">
                        <c:v>65</c:v>
                      </c:pt>
                      <c:pt idx="1">
                        <c:v>70</c:v>
                      </c:pt>
                      <c:pt idx="2">
                        <c:v>75</c:v>
                      </c:pt>
                      <c:pt idx="3">
                        <c:v>73</c:v>
                      </c:pt>
                      <c:pt idx="4">
                        <c:v>75</c:v>
                      </c:pt>
                      <c:pt idx="5">
                        <c:v>79</c:v>
                      </c:pt>
                      <c:pt idx="6">
                        <c:v>77</c:v>
                      </c:pt>
                      <c:pt idx="7">
                        <c:v>78</c:v>
                      </c:pt>
                      <c:pt idx="8">
                        <c:v>80</c:v>
                      </c:pt>
                      <c:pt idx="9">
                        <c:v>50</c:v>
                      </c:pt>
                      <c:pt idx="10">
                        <c:v>55</c:v>
                      </c:pt>
                      <c:pt idx="11">
                        <c:v>58</c:v>
                      </c:pt>
                      <c:pt idx="12">
                        <c:v>60</c:v>
                      </c:pt>
                      <c:pt idx="13">
                        <c:v>66</c:v>
                      </c:pt>
                      <c:pt idx="14">
                        <c:v>52</c:v>
                      </c:pt>
                      <c:pt idx="15">
                        <c:v>38</c:v>
                      </c:pt>
                      <c:pt idx="16">
                        <c:v>40</c:v>
                      </c:pt>
                      <c:pt idx="17">
                        <c:v>42</c:v>
                      </c:pt>
                      <c:pt idx="18">
                        <c:v>35</c:v>
                      </c:pt>
                      <c:pt idx="19">
                        <c:v>44</c:v>
                      </c:pt>
                      <c:pt idx="20">
                        <c:v>45</c:v>
                      </c:pt>
                      <c:pt idx="21">
                        <c:v>48</c:v>
                      </c:pt>
                      <c:pt idx="22">
                        <c:v>30</c:v>
                      </c:pt>
                      <c:pt idx="23">
                        <c:v>32</c:v>
                      </c:pt>
                      <c:pt idx="24">
                        <c:v>34</c:v>
                      </c:pt>
                    </c:numCache>
                  </c:numRef>
                </c:yVal>
                <c:smooth val="0"/>
                <c:extLst>
                  <c:ext uri="{02D57815-91ED-43cb-92C2-25804820EDAC}">
                    <c15:filteredSeriesTitle>
                      <c15:tx>
                        <c:strRef>
                          <c:extLst>
                            <c:ext uri="{02D57815-91ED-43cb-92C2-25804820EDAC}">
                              <c15:formulaRef>
                                <c15:sqref> </c15:sqref>
                              </c15:formulaRef>
                            </c:ext>
                          </c:extLst>
                        </c:strRef>
                      </c15:tx>
                    </c15:filteredSeriesTitle>
                  </c:ext>
                  <c:ext xmlns:c16="http://schemas.microsoft.com/office/drawing/2014/chart" uri="{C3380CC4-5D6E-409C-BE32-E72D297353CC}">
                    <c16:uniqueId val="{00000000-A6DB-4C92-93A4-79B1494BF5D2}"/>
                  </c:ext>
                </c:extLst>
              </c15:ser>
            </c15:filteredScatterSeries>
            <c15:filteredScatterSeries>
              <c15:ser>
                <c:idx val="2"/>
                <c:order val="2"/>
                <c:spPr>
                  <a:ln w="25400" cap="rnd">
                    <a:noFill/>
                    <a:round/>
                  </a:ln>
                  <a:effectLst>
                    <a:outerShdw blurRad="57150" dist="19050" dir="5400000" algn="ctr" rotWithShape="0">
                      <a:srgbClr val="000000">
                        <a:alpha val="63000"/>
                      </a:srgbClr>
                    </a:outerShdw>
                  </a:effectLst>
                </c:spPr>
                <c:marker>
                  <c:symbol val="circle"/>
                  <c:size val="6"/>
                  <c:spPr>
                    <a:gradFill rotWithShape="1">
                      <a:gsLst>
                        <a:gs pos="0">
                          <a:schemeClr val="accent3">
                            <a:satMod val="103000"/>
                            <a:lumMod val="102000"/>
                            <a:tint val="94000"/>
                          </a:schemeClr>
                        </a:gs>
                        <a:gs pos="50000">
                          <a:schemeClr val="accent3">
                            <a:satMod val="110000"/>
                            <a:lumMod val="100000"/>
                            <a:shade val="100000"/>
                          </a:schemeClr>
                        </a:gs>
                        <a:gs pos="100000">
                          <a:schemeClr val="accent3">
                            <a:lumMod val="99000"/>
                            <a:satMod val="120000"/>
                            <a:shade val="78000"/>
                          </a:schemeClr>
                        </a:gs>
                      </a:gsLst>
                      <a:lin ang="5400000" scaled="0"/>
                    </a:gradFill>
                    <a:ln w="9525" cap="rnd">
                      <a:solidFill>
                        <a:schemeClr val="accent3"/>
                      </a:solidFill>
                      <a:round/>
                    </a:ln>
                    <a:effectLst>
                      <a:outerShdw blurRad="57150" dist="19050" dir="5400000" algn="ctr" rotWithShape="0">
                        <a:srgbClr val="000000">
                          <a:alpha val="63000"/>
                        </a:srgbClr>
                      </a:outerShdw>
                    </a:effectLst>
                  </c:spPr>
                </c:marker>
                <c:xVal>
                  <c:multiLvlStrRef>
                    <c:extLst>
                      <c:ext xmlns:c15="http://schemas.microsoft.com/office/drawing/2012/chart" uri="{02D57815-91ED-43cb-92C2-25804820EDAC}">
                        <c15:formulaRef>
                          <c15:sqref>'QNS-4'!$A$2:$D$26</c15:sqref>
                        </c15:formulaRef>
                      </c:ext>
                    </c:extLst>
                    <c:multiLvlStrCache>
                      <c:ptCount val="25"/>
                      <c:lvl>
                        <c:pt idx="0">
                          <c:v>40</c:v>
                        </c:pt>
                        <c:pt idx="1">
                          <c:v>42</c:v>
                        </c:pt>
                        <c:pt idx="2">
                          <c:v>43</c:v>
                        </c:pt>
                        <c:pt idx="3">
                          <c:v>44</c:v>
                        </c:pt>
                        <c:pt idx="4">
                          <c:v>45</c:v>
                        </c:pt>
                        <c:pt idx="5">
                          <c:v>47</c:v>
                        </c:pt>
                        <c:pt idx="6">
                          <c:v>46</c:v>
                        </c:pt>
                        <c:pt idx="7">
                          <c:v>48</c:v>
                        </c:pt>
                        <c:pt idx="8">
                          <c:v>50</c:v>
                        </c:pt>
                        <c:pt idx="9">
                          <c:v>35</c:v>
                        </c:pt>
                        <c:pt idx="10">
                          <c:v>37</c:v>
                        </c:pt>
                        <c:pt idx="11">
                          <c:v>38</c:v>
                        </c:pt>
                        <c:pt idx="12">
                          <c:v>39</c:v>
                        </c:pt>
                        <c:pt idx="13">
                          <c:v>41</c:v>
                        </c:pt>
                        <c:pt idx="14">
                          <c:v>36</c:v>
                        </c:pt>
                        <c:pt idx="15">
                          <c:v>29</c:v>
                        </c:pt>
                        <c:pt idx="16">
                          <c:v>30</c:v>
                        </c:pt>
                        <c:pt idx="17">
                          <c:v>31</c:v>
                        </c:pt>
                        <c:pt idx="18">
                          <c:v>28</c:v>
                        </c:pt>
                        <c:pt idx="19">
                          <c:v>32</c:v>
                        </c:pt>
                        <c:pt idx="20">
                          <c:v>33</c:v>
                        </c:pt>
                        <c:pt idx="21">
                          <c:v>34</c:v>
                        </c:pt>
                        <c:pt idx="22">
                          <c:v>25</c:v>
                        </c:pt>
                        <c:pt idx="23">
                          <c:v>26</c:v>
                        </c:pt>
                        <c:pt idx="24">
                          <c:v>27</c:v>
                        </c:pt>
                      </c:lvl>
                      <c:lvl>
                        <c:pt idx="0">
                          <c:v>Marketing</c:v>
                        </c:pt>
                        <c:pt idx="1">
                          <c:v>Marketing</c:v>
                        </c:pt>
                        <c:pt idx="2">
                          <c:v>Marketing</c:v>
                        </c:pt>
                        <c:pt idx="3">
                          <c:v>Marketing</c:v>
                        </c:pt>
                        <c:pt idx="4">
                          <c:v>IT</c:v>
                        </c:pt>
                        <c:pt idx="5">
                          <c:v>IT</c:v>
                        </c:pt>
                        <c:pt idx="6">
                          <c:v>Marketing</c:v>
                        </c:pt>
                        <c:pt idx="7">
                          <c:v>IT</c:v>
                        </c:pt>
                        <c:pt idx="8">
                          <c:v>IT</c:v>
                        </c:pt>
                        <c:pt idx="9">
                          <c:v>Sales</c:v>
                        </c:pt>
                        <c:pt idx="10">
                          <c:v>Sales</c:v>
                        </c:pt>
                        <c:pt idx="11">
                          <c:v>Sales</c:v>
                        </c:pt>
                        <c:pt idx="12">
                          <c:v>IT</c:v>
                        </c:pt>
                        <c:pt idx="13">
                          <c:v>Sales</c:v>
                        </c:pt>
                        <c:pt idx="14">
                          <c:v>Sales</c:v>
                        </c:pt>
                        <c:pt idx="15">
                          <c:v>Finance</c:v>
                        </c:pt>
                        <c:pt idx="16">
                          <c:v>HR</c:v>
                        </c:pt>
                        <c:pt idx="17">
                          <c:v>HR</c:v>
                        </c:pt>
                        <c:pt idx="18">
                          <c:v>HR</c:v>
                        </c:pt>
                        <c:pt idx="19">
                          <c:v>HR</c:v>
                        </c:pt>
                        <c:pt idx="20">
                          <c:v>HR</c:v>
                        </c:pt>
                        <c:pt idx="21">
                          <c:v>Sales</c:v>
                        </c:pt>
                        <c:pt idx="22">
                          <c:v>Finance</c:v>
                        </c:pt>
                        <c:pt idx="23">
                          <c:v>Finance</c:v>
                        </c:pt>
                        <c:pt idx="24">
                          <c:v>Finance</c:v>
                        </c:pt>
                      </c:lvl>
                      <c:lvl>
                        <c:pt idx="0">
                          <c:v>Meera</c:v>
                        </c:pt>
                        <c:pt idx="1">
                          <c:v>Kunal</c:v>
                        </c:pt>
                        <c:pt idx="2">
                          <c:v>Arjun</c:v>
                        </c:pt>
                        <c:pt idx="3">
                          <c:v>Pooja</c:v>
                        </c:pt>
                        <c:pt idx="4">
                          <c:v>Riya</c:v>
                        </c:pt>
                        <c:pt idx="5">
                          <c:v>Tanya</c:v>
                        </c:pt>
                        <c:pt idx="6">
                          <c:v>Neeraj</c:v>
                        </c:pt>
                        <c:pt idx="7">
                          <c:v>Rakesh</c:v>
                        </c:pt>
                        <c:pt idx="8">
                          <c:v>Rahul</c:v>
                        </c:pt>
                        <c:pt idx="9">
                          <c:v>Aakash</c:v>
                        </c:pt>
                        <c:pt idx="10">
                          <c:v>Sneha</c:v>
                        </c:pt>
                        <c:pt idx="11">
                          <c:v>Neha</c:v>
                        </c:pt>
                        <c:pt idx="12">
                          <c:v>Anjali</c:v>
                        </c:pt>
                        <c:pt idx="13">
                          <c:v>Deepak</c:v>
                        </c:pt>
                        <c:pt idx="14">
                          <c:v>Suman</c:v>
                        </c:pt>
                        <c:pt idx="15">
                          <c:v>Amit</c:v>
                        </c:pt>
                        <c:pt idx="16">
                          <c:v>Suresh</c:v>
                        </c:pt>
                        <c:pt idx="17">
                          <c:v>Sanjay</c:v>
                        </c:pt>
                        <c:pt idx="18">
                          <c:v>Priya</c:v>
                        </c:pt>
                        <c:pt idx="19">
                          <c:v>Jyoti</c:v>
                        </c:pt>
                        <c:pt idx="20">
                          <c:v>Varun</c:v>
                        </c:pt>
                        <c:pt idx="21">
                          <c:v>Akash</c:v>
                        </c:pt>
                        <c:pt idx="22">
                          <c:v>Prakash</c:v>
                        </c:pt>
                        <c:pt idx="23">
                          <c:v>Kavita</c:v>
                        </c:pt>
                        <c:pt idx="24">
                          <c:v>Mohan</c:v>
                        </c:pt>
                      </c:lvl>
                      <c:lvl>
                        <c:pt idx="0">
                          <c:v>102</c:v>
                        </c:pt>
                        <c:pt idx="1">
                          <c:v>109</c:v>
                        </c:pt>
                        <c:pt idx="2">
                          <c:v>118</c:v>
                        </c:pt>
                        <c:pt idx="3">
                          <c:v>112</c:v>
                        </c:pt>
                        <c:pt idx="4">
                          <c:v>104</c:v>
                        </c:pt>
                        <c:pt idx="5">
                          <c:v>125</c:v>
                        </c:pt>
                        <c:pt idx="6">
                          <c:v>123</c:v>
                        </c:pt>
                        <c:pt idx="7">
                          <c:v>115</c:v>
                        </c:pt>
                        <c:pt idx="8">
                          <c:v>107</c:v>
                        </c:pt>
                        <c:pt idx="9">
                          <c:v>101</c:v>
                        </c:pt>
                        <c:pt idx="10">
                          <c:v>110</c:v>
                        </c:pt>
                        <c:pt idx="11">
                          <c:v>106</c:v>
                        </c:pt>
                        <c:pt idx="12">
                          <c:v>119</c:v>
                        </c:pt>
                        <c:pt idx="13">
                          <c:v>114</c:v>
                        </c:pt>
                        <c:pt idx="14">
                          <c:v>120</c:v>
                        </c:pt>
                        <c:pt idx="15">
                          <c:v>111</c:v>
                        </c:pt>
                        <c:pt idx="16">
                          <c:v>103</c:v>
                        </c:pt>
                        <c:pt idx="17">
                          <c:v>117</c:v>
                        </c:pt>
                        <c:pt idx="18">
                          <c:v>108</c:v>
                        </c:pt>
                        <c:pt idx="19">
                          <c:v>122</c:v>
                        </c:pt>
                        <c:pt idx="20">
                          <c:v>113</c:v>
                        </c:pt>
                        <c:pt idx="21">
                          <c:v>124</c:v>
                        </c:pt>
                        <c:pt idx="22">
                          <c:v>105</c:v>
                        </c:pt>
                        <c:pt idx="23">
                          <c:v>116</c:v>
                        </c:pt>
                        <c:pt idx="24">
                          <c:v>121</c:v>
                        </c:pt>
                      </c:lvl>
                    </c:multiLvlStrCache>
                  </c:multiLvlStrRef>
                </c:xVal>
                <c:yVal>
                  <c:numRef>
                    <c:extLst>
                      <c:ext xmlns:c15="http://schemas.microsoft.com/office/drawing/2012/chart" uri="{02D57815-91ED-43cb-92C2-25804820EDAC}">
                        <c15:formulaRef>
                          <c15:sqref>'QNS-4'!$G$2:$G$26</c15:sqref>
                        </c15:formulaRef>
                      </c:ext>
                    </c:extLst>
                    <c:numCache>
                      <c:formatCode>General</c:formatCode>
                      <c:ptCount val="25"/>
                      <c:pt idx="0">
                        <c:v>5</c:v>
                      </c:pt>
                      <c:pt idx="1">
                        <c:v>5</c:v>
                      </c:pt>
                      <c:pt idx="2">
                        <c:v>5</c:v>
                      </c:pt>
                      <c:pt idx="3">
                        <c:v>5</c:v>
                      </c:pt>
                      <c:pt idx="4">
                        <c:v>5</c:v>
                      </c:pt>
                      <c:pt idx="5">
                        <c:v>5</c:v>
                      </c:pt>
                      <c:pt idx="6">
                        <c:v>5</c:v>
                      </c:pt>
                      <c:pt idx="7">
                        <c:v>5</c:v>
                      </c:pt>
                      <c:pt idx="8">
                        <c:v>5</c:v>
                      </c:pt>
                      <c:pt idx="9">
                        <c:v>4</c:v>
                      </c:pt>
                      <c:pt idx="10">
                        <c:v>4</c:v>
                      </c:pt>
                      <c:pt idx="11">
                        <c:v>4</c:v>
                      </c:pt>
                      <c:pt idx="12">
                        <c:v>4</c:v>
                      </c:pt>
                      <c:pt idx="13">
                        <c:v>4</c:v>
                      </c:pt>
                      <c:pt idx="14">
                        <c:v>4</c:v>
                      </c:pt>
                      <c:pt idx="15">
                        <c:v>3</c:v>
                      </c:pt>
                      <c:pt idx="16">
                        <c:v>3</c:v>
                      </c:pt>
                      <c:pt idx="17">
                        <c:v>3</c:v>
                      </c:pt>
                      <c:pt idx="18">
                        <c:v>3</c:v>
                      </c:pt>
                      <c:pt idx="19">
                        <c:v>3</c:v>
                      </c:pt>
                      <c:pt idx="20">
                        <c:v>3</c:v>
                      </c:pt>
                      <c:pt idx="21">
                        <c:v>3</c:v>
                      </c:pt>
                      <c:pt idx="22">
                        <c:v>2</c:v>
                      </c:pt>
                      <c:pt idx="23">
                        <c:v>2</c:v>
                      </c:pt>
                      <c:pt idx="24">
                        <c:v>2</c:v>
                      </c:pt>
                    </c:numCache>
                  </c:numRef>
                </c:yVal>
                <c:smooth val="0"/>
                <c:extLst>
                  <c:ext xmlns:c15="http://schemas.microsoft.com/office/drawing/2012/chart" uri="{02D57815-91ED-43cb-92C2-25804820EDAC}">
                    <c15:filteredSeriesTitle>
                      <c15:tx>
                        <c:strRef>
                          <c:extLst>
                            <c:ext uri="{02D57815-91ED-43cb-92C2-25804820EDAC}">
                              <c15:formulaRef>
                                <c15:sqref> </c15:sqref>
                              </c15:formulaRef>
                            </c:ext>
                          </c:extLst>
                        </c:strRef>
                      </c15:tx>
                    </c15:filteredSeriesTitle>
                  </c:ext>
                  <c:ext xmlns:c16="http://schemas.microsoft.com/office/drawing/2014/chart" uri="{C3380CC4-5D6E-409C-BE32-E72D297353CC}">
                    <c16:uniqueId val="{00000002-A6DB-4C92-93A4-79B1494BF5D2}"/>
                  </c:ext>
                </c:extLst>
              </c15:ser>
            </c15:filteredScatterSeries>
            <c15:filteredScatterSeries>
              <c15:ser>
                <c:idx val="3"/>
                <c:order val="3"/>
                <c:spPr>
                  <a:ln w="25400" cap="rnd">
                    <a:noFill/>
                    <a:round/>
                  </a:ln>
                  <a:effectLst>
                    <a:outerShdw blurRad="57150" dist="19050" dir="5400000" algn="ctr" rotWithShape="0">
                      <a:srgbClr val="000000">
                        <a:alpha val="63000"/>
                      </a:srgbClr>
                    </a:outerShdw>
                  </a:effectLst>
                </c:spPr>
                <c:marker>
                  <c:symbol val="circle"/>
                  <c:size val="6"/>
                  <c:spPr>
                    <a:gradFill rotWithShape="1">
                      <a:gsLst>
                        <a:gs pos="0">
                          <a:schemeClr val="accent4">
                            <a:satMod val="103000"/>
                            <a:lumMod val="102000"/>
                            <a:tint val="94000"/>
                          </a:schemeClr>
                        </a:gs>
                        <a:gs pos="50000">
                          <a:schemeClr val="accent4">
                            <a:satMod val="110000"/>
                            <a:lumMod val="100000"/>
                            <a:shade val="100000"/>
                          </a:schemeClr>
                        </a:gs>
                        <a:gs pos="100000">
                          <a:schemeClr val="accent4">
                            <a:lumMod val="99000"/>
                            <a:satMod val="120000"/>
                            <a:shade val="78000"/>
                          </a:schemeClr>
                        </a:gs>
                      </a:gsLst>
                      <a:lin ang="5400000" scaled="0"/>
                    </a:gradFill>
                    <a:ln w="9525" cap="rnd">
                      <a:solidFill>
                        <a:schemeClr val="accent4"/>
                      </a:solidFill>
                      <a:round/>
                    </a:ln>
                    <a:effectLst>
                      <a:outerShdw blurRad="57150" dist="19050" dir="5400000" algn="ctr" rotWithShape="0">
                        <a:srgbClr val="000000">
                          <a:alpha val="63000"/>
                        </a:srgbClr>
                      </a:outerShdw>
                    </a:effectLst>
                  </c:spPr>
                </c:marker>
                <c:xVal>
                  <c:multiLvlStrRef>
                    <c:extLst>
                      <c:ext xmlns:c15="http://schemas.microsoft.com/office/drawing/2012/chart" uri="{02D57815-91ED-43cb-92C2-25804820EDAC}">
                        <c15:formulaRef>
                          <c15:sqref>'QNS-4'!$A$2:$D$26</c15:sqref>
                        </c15:formulaRef>
                      </c:ext>
                    </c:extLst>
                    <c:multiLvlStrCache>
                      <c:ptCount val="25"/>
                      <c:lvl>
                        <c:pt idx="0">
                          <c:v>40</c:v>
                        </c:pt>
                        <c:pt idx="1">
                          <c:v>42</c:v>
                        </c:pt>
                        <c:pt idx="2">
                          <c:v>43</c:v>
                        </c:pt>
                        <c:pt idx="3">
                          <c:v>44</c:v>
                        </c:pt>
                        <c:pt idx="4">
                          <c:v>45</c:v>
                        </c:pt>
                        <c:pt idx="5">
                          <c:v>47</c:v>
                        </c:pt>
                        <c:pt idx="6">
                          <c:v>46</c:v>
                        </c:pt>
                        <c:pt idx="7">
                          <c:v>48</c:v>
                        </c:pt>
                        <c:pt idx="8">
                          <c:v>50</c:v>
                        </c:pt>
                        <c:pt idx="9">
                          <c:v>35</c:v>
                        </c:pt>
                        <c:pt idx="10">
                          <c:v>37</c:v>
                        </c:pt>
                        <c:pt idx="11">
                          <c:v>38</c:v>
                        </c:pt>
                        <c:pt idx="12">
                          <c:v>39</c:v>
                        </c:pt>
                        <c:pt idx="13">
                          <c:v>41</c:v>
                        </c:pt>
                        <c:pt idx="14">
                          <c:v>36</c:v>
                        </c:pt>
                        <c:pt idx="15">
                          <c:v>29</c:v>
                        </c:pt>
                        <c:pt idx="16">
                          <c:v>30</c:v>
                        </c:pt>
                        <c:pt idx="17">
                          <c:v>31</c:v>
                        </c:pt>
                        <c:pt idx="18">
                          <c:v>28</c:v>
                        </c:pt>
                        <c:pt idx="19">
                          <c:v>32</c:v>
                        </c:pt>
                        <c:pt idx="20">
                          <c:v>33</c:v>
                        </c:pt>
                        <c:pt idx="21">
                          <c:v>34</c:v>
                        </c:pt>
                        <c:pt idx="22">
                          <c:v>25</c:v>
                        </c:pt>
                        <c:pt idx="23">
                          <c:v>26</c:v>
                        </c:pt>
                        <c:pt idx="24">
                          <c:v>27</c:v>
                        </c:pt>
                      </c:lvl>
                      <c:lvl>
                        <c:pt idx="0">
                          <c:v>Marketing</c:v>
                        </c:pt>
                        <c:pt idx="1">
                          <c:v>Marketing</c:v>
                        </c:pt>
                        <c:pt idx="2">
                          <c:v>Marketing</c:v>
                        </c:pt>
                        <c:pt idx="3">
                          <c:v>Marketing</c:v>
                        </c:pt>
                        <c:pt idx="4">
                          <c:v>IT</c:v>
                        </c:pt>
                        <c:pt idx="5">
                          <c:v>IT</c:v>
                        </c:pt>
                        <c:pt idx="6">
                          <c:v>Marketing</c:v>
                        </c:pt>
                        <c:pt idx="7">
                          <c:v>IT</c:v>
                        </c:pt>
                        <c:pt idx="8">
                          <c:v>IT</c:v>
                        </c:pt>
                        <c:pt idx="9">
                          <c:v>Sales</c:v>
                        </c:pt>
                        <c:pt idx="10">
                          <c:v>Sales</c:v>
                        </c:pt>
                        <c:pt idx="11">
                          <c:v>Sales</c:v>
                        </c:pt>
                        <c:pt idx="12">
                          <c:v>IT</c:v>
                        </c:pt>
                        <c:pt idx="13">
                          <c:v>Sales</c:v>
                        </c:pt>
                        <c:pt idx="14">
                          <c:v>Sales</c:v>
                        </c:pt>
                        <c:pt idx="15">
                          <c:v>Finance</c:v>
                        </c:pt>
                        <c:pt idx="16">
                          <c:v>HR</c:v>
                        </c:pt>
                        <c:pt idx="17">
                          <c:v>HR</c:v>
                        </c:pt>
                        <c:pt idx="18">
                          <c:v>HR</c:v>
                        </c:pt>
                        <c:pt idx="19">
                          <c:v>HR</c:v>
                        </c:pt>
                        <c:pt idx="20">
                          <c:v>HR</c:v>
                        </c:pt>
                        <c:pt idx="21">
                          <c:v>Sales</c:v>
                        </c:pt>
                        <c:pt idx="22">
                          <c:v>Finance</c:v>
                        </c:pt>
                        <c:pt idx="23">
                          <c:v>Finance</c:v>
                        </c:pt>
                        <c:pt idx="24">
                          <c:v>Finance</c:v>
                        </c:pt>
                      </c:lvl>
                      <c:lvl>
                        <c:pt idx="0">
                          <c:v>Meera</c:v>
                        </c:pt>
                        <c:pt idx="1">
                          <c:v>Kunal</c:v>
                        </c:pt>
                        <c:pt idx="2">
                          <c:v>Arjun</c:v>
                        </c:pt>
                        <c:pt idx="3">
                          <c:v>Pooja</c:v>
                        </c:pt>
                        <c:pt idx="4">
                          <c:v>Riya</c:v>
                        </c:pt>
                        <c:pt idx="5">
                          <c:v>Tanya</c:v>
                        </c:pt>
                        <c:pt idx="6">
                          <c:v>Neeraj</c:v>
                        </c:pt>
                        <c:pt idx="7">
                          <c:v>Rakesh</c:v>
                        </c:pt>
                        <c:pt idx="8">
                          <c:v>Rahul</c:v>
                        </c:pt>
                        <c:pt idx="9">
                          <c:v>Aakash</c:v>
                        </c:pt>
                        <c:pt idx="10">
                          <c:v>Sneha</c:v>
                        </c:pt>
                        <c:pt idx="11">
                          <c:v>Neha</c:v>
                        </c:pt>
                        <c:pt idx="12">
                          <c:v>Anjali</c:v>
                        </c:pt>
                        <c:pt idx="13">
                          <c:v>Deepak</c:v>
                        </c:pt>
                        <c:pt idx="14">
                          <c:v>Suman</c:v>
                        </c:pt>
                        <c:pt idx="15">
                          <c:v>Amit</c:v>
                        </c:pt>
                        <c:pt idx="16">
                          <c:v>Suresh</c:v>
                        </c:pt>
                        <c:pt idx="17">
                          <c:v>Sanjay</c:v>
                        </c:pt>
                        <c:pt idx="18">
                          <c:v>Priya</c:v>
                        </c:pt>
                        <c:pt idx="19">
                          <c:v>Jyoti</c:v>
                        </c:pt>
                        <c:pt idx="20">
                          <c:v>Varun</c:v>
                        </c:pt>
                        <c:pt idx="21">
                          <c:v>Akash</c:v>
                        </c:pt>
                        <c:pt idx="22">
                          <c:v>Prakash</c:v>
                        </c:pt>
                        <c:pt idx="23">
                          <c:v>Kavita</c:v>
                        </c:pt>
                        <c:pt idx="24">
                          <c:v>Mohan</c:v>
                        </c:pt>
                      </c:lvl>
                      <c:lvl>
                        <c:pt idx="0">
                          <c:v>102</c:v>
                        </c:pt>
                        <c:pt idx="1">
                          <c:v>109</c:v>
                        </c:pt>
                        <c:pt idx="2">
                          <c:v>118</c:v>
                        </c:pt>
                        <c:pt idx="3">
                          <c:v>112</c:v>
                        </c:pt>
                        <c:pt idx="4">
                          <c:v>104</c:v>
                        </c:pt>
                        <c:pt idx="5">
                          <c:v>125</c:v>
                        </c:pt>
                        <c:pt idx="6">
                          <c:v>123</c:v>
                        </c:pt>
                        <c:pt idx="7">
                          <c:v>115</c:v>
                        </c:pt>
                        <c:pt idx="8">
                          <c:v>107</c:v>
                        </c:pt>
                        <c:pt idx="9">
                          <c:v>101</c:v>
                        </c:pt>
                        <c:pt idx="10">
                          <c:v>110</c:v>
                        </c:pt>
                        <c:pt idx="11">
                          <c:v>106</c:v>
                        </c:pt>
                        <c:pt idx="12">
                          <c:v>119</c:v>
                        </c:pt>
                        <c:pt idx="13">
                          <c:v>114</c:v>
                        </c:pt>
                        <c:pt idx="14">
                          <c:v>120</c:v>
                        </c:pt>
                        <c:pt idx="15">
                          <c:v>111</c:v>
                        </c:pt>
                        <c:pt idx="16">
                          <c:v>103</c:v>
                        </c:pt>
                        <c:pt idx="17">
                          <c:v>117</c:v>
                        </c:pt>
                        <c:pt idx="18">
                          <c:v>108</c:v>
                        </c:pt>
                        <c:pt idx="19">
                          <c:v>122</c:v>
                        </c:pt>
                        <c:pt idx="20">
                          <c:v>113</c:v>
                        </c:pt>
                        <c:pt idx="21">
                          <c:v>124</c:v>
                        </c:pt>
                        <c:pt idx="22">
                          <c:v>105</c:v>
                        </c:pt>
                        <c:pt idx="23">
                          <c:v>116</c:v>
                        </c:pt>
                        <c:pt idx="24">
                          <c:v>121</c:v>
                        </c:pt>
                      </c:lvl>
                    </c:multiLvlStrCache>
                  </c:multiLvlStrRef>
                </c:xVal>
                <c:yVal>
                  <c:numRef>
                    <c:extLst>
                      <c:ext xmlns:c15="http://schemas.microsoft.com/office/drawing/2012/chart" uri="{02D57815-91ED-43cb-92C2-25804820EDAC}">
                        <c15:formulaRef>
                          <c15:sqref>'QNS-4'!$H$2:$H$26</c15:sqref>
                        </c15:formulaRef>
                      </c:ext>
                    </c:extLst>
                    <c:numCache>
                      <c:formatCode>_(* #,##0.00_);_(* \(#,##0.00\);_(* "-"??_);_(@_)</c:formatCode>
                      <c:ptCount val="25"/>
                      <c:pt idx="0">
                        <c:v>11.25</c:v>
                      </c:pt>
                      <c:pt idx="1">
                        <c:v>10.952380952380953</c:v>
                      </c:pt>
                      <c:pt idx="2">
                        <c:v>10.813953488372093</c:v>
                      </c:pt>
                      <c:pt idx="3">
                        <c:v>10.681818181818182</c:v>
                      </c:pt>
                      <c:pt idx="4">
                        <c:v>10.555555555555555</c:v>
                      </c:pt>
                      <c:pt idx="5">
                        <c:v>10.531914893617021</c:v>
                      </c:pt>
                      <c:pt idx="6">
                        <c:v>10.434782608695652</c:v>
                      </c:pt>
                      <c:pt idx="7">
                        <c:v>10.208333333333334</c:v>
                      </c:pt>
                      <c:pt idx="8">
                        <c:v>10</c:v>
                      </c:pt>
                      <c:pt idx="9">
                        <c:v>9.1428571428571423</c:v>
                      </c:pt>
                      <c:pt idx="10">
                        <c:v>8.9729729729729737</c:v>
                      </c:pt>
                      <c:pt idx="11">
                        <c:v>8.9473684210526319</c:v>
                      </c:pt>
                      <c:pt idx="12">
                        <c:v>8.9230769230769234</c:v>
                      </c:pt>
                      <c:pt idx="13">
                        <c:v>8.6829268292682933</c:v>
                      </c:pt>
                      <c:pt idx="14">
                        <c:v>8.6666666666666661</c:v>
                      </c:pt>
                      <c:pt idx="15">
                        <c:v>7.0344827586206895</c:v>
                      </c:pt>
                      <c:pt idx="16">
                        <c:v>7</c:v>
                      </c:pt>
                      <c:pt idx="17">
                        <c:v>6.967741935483871</c:v>
                      </c:pt>
                      <c:pt idx="18">
                        <c:v>6.9642857142857144</c:v>
                      </c:pt>
                      <c:pt idx="19">
                        <c:v>6.9375</c:v>
                      </c:pt>
                      <c:pt idx="20">
                        <c:v>6.8181818181818183</c:v>
                      </c:pt>
                      <c:pt idx="21">
                        <c:v>6.7058823529411766</c:v>
                      </c:pt>
                      <c:pt idx="22">
                        <c:v>4.8</c:v>
                      </c:pt>
                      <c:pt idx="23">
                        <c:v>4.7692307692307692</c:v>
                      </c:pt>
                      <c:pt idx="24">
                        <c:v>4.7407407407407405</c:v>
                      </c:pt>
                    </c:numCache>
                  </c:numRef>
                </c:yVal>
                <c:smooth val="0"/>
                <c:extLst>
                  <c:ext xmlns:c15="http://schemas.microsoft.com/office/drawing/2012/chart" uri="{02D57815-91ED-43cb-92C2-25804820EDAC}">
                    <c15:filteredSeriesTitle>
                      <c15:tx>
                        <c:strRef>
                          <c:extLst>
                            <c:ext uri="{02D57815-91ED-43cb-92C2-25804820EDAC}">
                              <c15:formulaRef>
                                <c15:sqref> </c15:sqref>
                              </c15:formulaRef>
                            </c:ext>
                          </c:extLst>
                        </c:strRef>
                      </c15:tx>
                    </c15:filteredSeriesTitle>
                  </c:ext>
                  <c:ext xmlns:c16="http://schemas.microsoft.com/office/drawing/2014/chart" uri="{C3380CC4-5D6E-409C-BE32-E72D297353CC}">
                    <c16:uniqueId val="{00000003-A6DB-4C92-93A4-79B1494BF5D2}"/>
                  </c:ext>
                </c:extLst>
              </c15:ser>
            </c15:filteredScatterSeries>
          </c:ext>
        </c:extLst>
      </c:scatterChart>
      <c:valAx>
        <c:axId val="1226626960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majorTickMark val="none"/>
        <c:minorTickMark val="none"/>
        <c:tickLblPos val="nextTo"/>
        <c:spPr>
          <a:noFill/>
          <a:ln w="12700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226623632"/>
        <c:crosses val="autoZero"/>
        <c:crossBetween val="midCat"/>
      </c:valAx>
      <c:valAx>
        <c:axId val="1226623632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226626960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343">
  <cs:axisTitle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12700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2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3">
      <cs:styleClr val="auto"/>
    </cs:fillRef>
    <cs:effectRef idx="3"/>
    <cs:fontRef idx="minor">
      <a:schemeClr val="tx1"/>
    </cs:fontRef>
  </cs:dataPoint>
  <cs:dataPoint3D>
    <cs:lnRef idx="0"/>
    <cs:fillRef idx="3">
      <cs:styleClr val="auto"/>
    </cs:fillRef>
    <cs:effectRef idx="3"/>
    <cs:fontRef idx="minor">
      <a:schemeClr val="tx1"/>
    </cs:fontRef>
  </cs:dataPoint3D>
  <cs:dataPointLine>
    <cs:lnRef idx="0">
      <cs:styleClr val="auto"/>
    </cs:lnRef>
    <cs:fillRef idx="3"/>
    <cs:effectRef idx="3"/>
    <cs:fontRef idx="minor">
      <a:schemeClr val="tx1"/>
    </cs:fontRef>
    <cs:spPr>
      <a:ln w="952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3">
      <cs:styleClr val="auto"/>
    </cs:fillRef>
    <cs:effectRef idx="3"/>
    <cs:fontRef idx="minor">
      <a:schemeClr val="tx1"/>
    </cs:fontRef>
    <cs:spPr>
      <a:ln w="9525" cap="rnd">
        <a:solidFill>
          <a:schemeClr val="phClr"/>
        </a:solidFill>
        <a:round/>
      </a:ln>
    </cs:spPr>
  </cs:dataPointMarker>
  <cs:dataPointMarkerLayout symbol="circle" size="6"/>
  <cs:dataPointWireframe>
    <cs:lnRef idx="0">
      <cs:styleClr val="auto"/>
    </cs:lnRef>
    <cs:fillRef idx="3"/>
    <cs:effectRef idx="3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lt1"/>
    </cs:fontRef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>
    <cs:lnRef idx="0"/>
    <cs:fillRef idx="0"/>
    <cs:effectRef idx="0"/>
    <cs:fontRef idx="minor">
      <a:schemeClr val="lt1"/>
    </cs:fontRef>
  </cs:plotArea>
  <cs:plotArea3D>
    <cs:lnRef idx="0"/>
    <cs:fillRef idx="0"/>
    <cs:effectRef idx="0"/>
    <cs:fontRef idx="minor">
      <a:schemeClr val="lt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spPr>
      <a:ln w="12700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600" b="1" kern="1200" baseline="0"/>
  </cs:title>
  <cs:trendline>
    <cs:lnRef idx="0">
      <cs:styleClr val="auto"/>
    </cs:lnRef>
    <cs:fillRef idx="0"/>
    <cs:effectRef idx="0"/>
    <cs:fontRef idx="minor">
      <a:schemeClr val="lt1"/>
    </cs:fontRef>
    <cs:spPr>
      <a:ln w="19050" cap="rnd">
        <a:solidFill>
          <a:schemeClr val="phClr"/>
        </a:solidFill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lt1"/>
    </cs:fontRef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chart" Target="../charts/chart2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31</xdr:row>
      <xdr:rowOff>9524</xdr:rowOff>
    </xdr:from>
    <xdr:to>
      <xdr:col>7</xdr:col>
      <xdr:colOff>1590674</xdr:colOff>
      <xdr:row>56</xdr:row>
      <xdr:rowOff>161924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9DC4909F-CEC1-4133-896A-5E4DD141A81E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2</xdr:col>
      <xdr:colOff>0</xdr:colOff>
      <xdr:row>40</xdr:row>
      <xdr:rowOff>9525</xdr:rowOff>
    </xdr:from>
    <xdr:to>
      <xdr:col>8</xdr:col>
      <xdr:colOff>0</xdr:colOff>
      <xdr:row>64</xdr:row>
      <xdr:rowOff>0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8EEB8A91-E951-40D7-B880-B2163B45F4A8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pivotCache/_rels/pivotCacheDefinition1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1.xml"/></Relationships>
</file>

<file path=xl/pivotCache/pivotCacheDefinition1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r:id="rId1" refreshedBy="rahul .." refreshedDate="45804.717278703705" createdVersion="7" refreshedVersion="7" minRefreshableVersion="3" recordCount="25" xr:uid="{DCF043C5-CCCE-405E-8641-6F8AC66234E3}">
  <cacheSource type="worksheet">
    <worksheetSource ref="A1:G26" sheet="Sheet1"/>
  </cacheSource>
  <cacheFields count="7">
    <cacheField name="Employee_ID" numFmtId="0">
      <sharedItems containsSemiMixedTypes="0" containsString="0" containsNumber="1" containsInteger="1" minValue="101" maxValue="125"/>
    </cacheField>
    <cacheField name="Name" numFmtId="0">
      <sharedItems/>
    </cacheField>
    <cacheField name="Department" numFmtId="0">
      <sharedItems count="5">
        <s v="IT"/>
        <s v="Marketing"/>
        <s v="Sales"/>
        <s v="HR"/>
        <s v="Finance"/>
      </sharedItems>
    </cacheField>
    <cacheField name="Hours_Worked" numFmtId="0">
      <sharedItems containsSemiMixedTypes="0" containsString="0" containsNumber="1" containsInteger="1" minValue="25" maxValue="50"/>
    </cacheField>
    <cacheField name="Tasks_Completed" numFmtId="0">
      <sharedItems containsSemiMixedTypes="0" containsString="0" containsNumber="1" containsInteger="1" minValue="30" maxValue="80"/>
    </cacheField>
    <cacheField name="Productivity_Score" numFmtId="0">
      <sharedItems containsSemiMixedTypes="0" containsString="0" containsNumber="1" containsInteger="1" minValue="60" maxValue="100"/>
    </cacheField>
    <cacheField name="Performance_Rating" numFmtId="0">
      <sharedItems containsSemiMixedTypes="0" containsString="0" containsNumber="1" containsInteger="1" minValue="2" maxValue="5"/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Records1.xml><?xml version="1.0" encoding="utf-8"?>
<pivotCacheRecords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count="25">
  <r>
    <n v="107"/>
    <s v="Rahul"/>
    <x v="0"/>
    <n v="50"/>
    <n v="80"/>
    <n v="100"/>
    <n v="5"/>
  </r>
  <r>
    <n v="125"/>
    <s v="Tanya"/>
    <x v="0"/>
    <n v="47"/>
    <n v="79"/>
    <n v="99"/>
    <n v="5"/>
  </r>
  <r>
    <n v="115"/>
    <s v="Rakesh"/>
    <x v="0"/>
    <n v="48"/>
    <n v="78"/>
    <n v="98"/>
    <n v="5"/>
  </r>
  <r>
    <n v="123"/>
    <s v="Neeraj"/>
    <x v="1"/>
    <n v="46"/>
    <n v="77"/>
    <n v="96"/>
    <n v="5"/>
  </r>
  <r>
    <n v="104"/>
    <s v="Riya"/>
    <x v="0"/>
    <n v="45"/>
    <n v="75"/>
    <n v="95"/>
    <n v="5"/>
  </r>
  <r>
    <n v="112"/>
    <s v="Pooja"/>
    <x v="1"/>
    <n v="44"/>
    <n v="73"/>
    <n v="94"/>
    <n v="5"/>
  </r>
  <r>
    <n v="118"/>
    <s v="Arjun"/>
    <x v="1"/>
    <n v="43"/>
    <n v="75"/>
    <n v="93"/>
    <n v="5"/>
  </r>
  <r>
    <n v="109"/>
    <s v="Kunal"/>
    <x v="1"/>
    <n v="42"/>
    <n v="70"/>
    <n v="92"/>
    <n v="5"/>
  </r>
  <r>
    <n v="102"/>
    <s v="Meera"/>
    <x v="1"/>
    <n v="40"/>
    <n v="65"/>
    <n v="90"/>
    <n v="5"/>
  </r>
  <r>
    <n v="114"/>
    <s v="Deepak"/>
    <x v="2"/>
    <n v="41"/>
    <n v="66"/>
    <n v="89"/>
    <n v="4"/>
  </r>
  <r>
    <n v="119"/>
    <s v="Anjali"/>
    <x v="0"/>
    <n v="39"/>
    <n v="60"/>
    <n v="87"/>
    <n v="4"/>
  </r>
  <r>
    <n v="106"/>
    <s v="Neha"/>
    <x v="2"/>
    <n v="38"/>
    <n v="58"/>
    <n v="85"/>
    <n v="4"/>
  </r>
  <r>
    <n v="110"/>
    <s v="Sneha"/>
    <x v="2"/>
    <n v="37"/>
    <n v="55"/>
    <n v="83"/>
    <n v="4"/>
  </r>
  <r>
    <n v="101"/>
    <s v="Aakash"/>
    <x v="2"/>
    <n v="35"/>
    <n v="50"/>
    <n v="80"/>
    <n v="4"/>
  </r>
  <r>
    <n v="120"/>
    <s v="Suman"/>
    <x v="2"/>
    <n v="36"/>
    <n v="52"/>
    <n v="78"/>
    <n v="4"/>
  </r>
  <r>
    <n v="124"/>
    <s v="Akash"/>
    <x v="2"/>
    <n v="34"/>
    <n v="48"/>
    <n v="76"/>
    <n v="3"/>
  </r>
  <r>
    <n v="113"/>
    <s v="Varun"/>
    <x v="3"/>
    <n v="33"/>
    <n v="45"/>
    <n v="75"/>
    <n v="3"/>
  </r>
  <r>
    <n v="122"/>
    <s v="Jyoti"/>
    <x v="3"/>
    <n v="32"/>
    <n v="44"/>
    <n v="74"/>
    <n v="3"/>
  </r>
  <r>
    <n v="117"/>
    <s v="Sanjay"/>
    <x v="3"/>
    <n v="31"/>
    <n v="42"/>
    <n v="72"/>
    <n v="3"/>
  </r>
  <r>
    <n v="103"/>
    <s v="Suresh"/>
    <x v="3"/>
    <n v="30"/>
    <n v="40"/>
    <n v="70"/>
    <n v="3"/>
  </r>
  <r>
    <n v="111"/>
    <s v="Amit"/>
    <x v="4"/>
    <n v="29"/>
    <n v="38"/>
    <n v="68"/>
    <n v="3"/>
  </r>
  <r>
    <n v="108"/>
    <s v="Priya"/>
    <x v="3"/>
    <n v="28"/>
    <n v="35"/>
    <n v="65"/>
    <n v="3"/>
  </r>
  <r>
    <n v="121"/>
    <s v="Mohan"/>
    <x v="4"/>
    <n v="27"/>
    <n v="34"/>
    <n v="64"/>
    <n v="2"/>
  </r>
  <r>
    <n v="116"/>
    <s v="Kavita"/>
    <x v="4"/>
    <n v="26"/>
    <n v="32"/>
    <n v="62"/>
    <n v="2"/>
  </r>
  <r>
    <n v="105"/>
    <s v="Prakash"/>
    <x v="4"/>
    <n v="25"/>
    <n v="30"/>
    <n v="60"/>
    <n v="2"/>
  </r>
</pivotCacheRecords>
</file>

<file path=xl/pivotTables/_rels/pivotTable1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pivotTable1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DC86443E-5054-4EDD-AD0A-6E5256667ECC}" name="PivotTable2" cacheId="2" applyNumberFormats="0" applyBorderFormats="0" applyFontFormats="0" applyPatternFormats="0" applyAlignmentFormats="0" applyWidthHeightFormats="1" dataCaption="Values" updatedVersion="7" minRefreshableVersion="3" useAutoFormatting="1" itemPrintTitles="1" createdVersion="7" indent="0" outline="1" outlineData="1" multipleFieldFilters="0">
  <location ref="A30:B36" firstHeaderRow="1" firstDataRow="1" firstDataCol="1"/>
  <pivotFields count="7">
    <pivotField showAll="0"/>
    <pivotField showAll="0"/>
    <pivotField axis="axisRow" showAll="0">
      <items count="6">
        <item x="4"/>
        <item x="3"/>
        <item x="0"/>
        <item x="1"/>
        <item x="2"/>
        <item t="default"/>
      </items>
    </pivotField>
    <pivotField showAll="0"/>
    <pivotField showAll="0"/>
    <pivotField dataField="1" showAll="0"/>
    <pivotField showAll="0"/>
  </pivotFields>
  <rowFields count="1">
    <field x="2"/>
  </rowFields>
  <rowItems count="6">
    <i>
      <x/>
    </i>
    <i>
      <x v="1"/>
    </i>
    <i>
      <x v="2"/>
    </i>
    <i>
      <x v="3"/>
    </i>
    <i>
      <x v="4"/>
    </i>
    <i t="grand">
      <x/>
    </i>
  </rowItems>
  <colItems count="1">
    <i/>
  </colItems>
  <dataFields count="1">
    <dataField name="StdDevp of Productivity_Score2" fld="5" subtotal="stdDevp" baseField="2" baseItem="0"/>
  </dataFields>
  <formats count="1">
    <format dxfId="0">
      <pivotArea dataOnly="0" fieldPosition="0">
        <references count="1">
          <reference field="2" count="1">
            <x v="3"/>
          </reference>
        </references>
      </pivotArea>
    </format>
  </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ivotTable" Target="../pivotTables/pivotTable1.xm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K89"/>
  <sheetViews>
    <sheetView zoomScaleNormal="100" workbookViewId="0">
      <selection sqref="A1:XFD1048576"/>
    </sheetView>
  </sheetViews>
  <sheetFormatPr defaultColWidth="12.5703125" defaultRowHeight="15.75" customHeight="1" x14ac:dyDescent="0.2"/>
  <cols>
    <col min="1" max="1" width="13.85546875" bestFit="1" customWidth="1"/>
    <col min="2" max="2" width="30.140625" bestFit="1" customWidth="1"/>
    <col min="3" max="3" width="26.5703125" bestFit="1" customWidth="1"/>
    <col min="4" max="4" width="19" bestFit="1" customWidth="1"/>
    <col min="5" max="5" width="21.28515625" bestFit="1" customWidth="1"/>
    <col min="6" max="6" width="22.42578125" bestFit="1" customWidth="1"/>
    <col min="7" max="7" width="23.85546875" bestFit="1" customWidth="1"/>
    <col min="8" max="8" width="23.85546875" style="14" customWidth="1"/>
    <col min="11" max="11" width="12.5703125" customWidth="1"/>
  </cols>
  <sheetData>
    <row r="1" spans="1:11" ht="15.75" customHeigh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2" t="s">
        <v>40</v>
      </c>
    </row>
    <row r="2" spans="1:11" ht="15.75" customHeight="1" x14ac:dyDescent="0.25">
      <c r="A2" s="3">
        <v>102</v>
      </c>
      <c r="B2" s="3" t="s">
        <v>9</v>
      </c>
      <c r="C2" s="3" t="s">
        <v>10</v>
      </c>
      <c r="D2" s="3">
        <v>40</v>
      </c>
      <c r="E2" s="3">
        <v>65</v>
      </c>
      <c r="F2" s="3">
        <v>90</v>
      </c>
      <c r="G2" s="11">
        <v>5</v>
      </c>
      <c r="H2" s="13">
        <f>SUM(F2*G2)/D2</f>
        <v>11.25</v>
      </c>
    </row>
    <row r="3" spans="1:11" ht="15.75" customHeight="1" x14ac:dyDescent="0.25">
      <c r="A3" s="2">
        <v>109</v>
      </c>
      <c r="B3" s="2" t="s">
        <v>20</v>
      </c>
      <c r="C3" s="2" t="s">
        <v>10</v>
      </c>
      <c r="D3" s="2">
        <v>42</v>
      </c>
      <c r="E3" s="2">
        <v>70</v>
      </c>
      <c r="F3" s="2">
        <v>92</v>
      </c>
      <c r="G3" s="10">
        <v>5</v>
      </c>
      <c r="H3" s="13">
        <f>SUM(F3*G3)/D3</f>
        <v>10.952380952380953</v>
      </c>
    </row>
    <row r="4" spans="1:11" ht="15.75" customHeight="1" x14ac:dyDescent="0.25">
      <c r="A4" s="3">
        <v>118</v>
      </c>
      <c r="B4" s="3" t="s">
        <v>29</v>
      </c>
      <c r="C4" s="3" t="s">
        <v>10</v>
      </c>
      <c r="D4" s="3">
        <v>43</v>
      </c>
      <c r="E4" s="3">
        <v>75</v>
      </c>
      <c r="F4" s="3">
        <v>93</v>
      </c>
      <c r="G4" s="11">
        <v>5</v>
      </c>
      <c r="H4" s="13">
        <f>SUM(F4*G4)/D4</f>
        <v>10.813953488372093</v>
      </c>
    </row>
    <row r="5" spans="1:11" ht="15.75" customHeight="1" x14ac:dyDescent="0.25">
      <c r="A5" s="3">
        <v>112</v>
      </c>
      <c r="B5" s="3" t="s">
        <v>23</v>
      </c>
      <c r="C5" s="3" t="s">
        <v>10</v>
      </c>
      <c r="D5" s="3">
        <v>44</v>
      </c>
      <c r="E5" s="3">
        <v>73</v>
      </c>
      <c r="F5" s="3">
        <v>94</v>
      </c>
      <c r="G5" s="11">
        <v>5</v>
      </c>
      <c r="H5" s="13">
        <f>SUM(F5*G5)/D5</f>
        <v>10.681818181818182</v>
      </c>
    </row>
    <row r="6" spans="1:11" ht="15.75" customHeight="1" x14ac:dyDescent="0.25">
      <c r="A6" s="3">
        <v>104</v>
      </c>
      <c r="B6" s="3" t="s">
        <v>13</v>
      </c>
      <c r="C6" s="3" t="s">
        <v>14</v>
      </c>
      <c r="D6" s="3">
        <v>45</v>
      </c>
      <c r="E6" s="3">
        <v>75</v>
      </c>
      <c r="F6" s="3">
        <v>95</v>
      </c>
      <c r="G6" s="11">
        <v>5</v>
      </c>
      <c r="H6" s="13">
        <f>SUM(F6*G6)/D6</f>
        <v>10.555555555555555</v>
      </c>
      <c r="K6" s="9"/>
    </row>
    <row r="7" spans="1:11" ht="15.75" customHeight="1" x14ac:dyDescent="0.25">
      <c r="A7" s="2">
        <v>125</v>
      </c>
      <c r="B7" s="2" t="s">
        <v>36</v>
      </c>
      <c r="C7" s="2" t="s">
        <v>14</v>
      </c>
      <c r="D7" s="2">
        <v>47</v>
      </c>
      <c r="E7" s="2">
        <v>79</v>
      </c>
      <c r="F7" s="2">
        <v>99</v>
      </c>
      <c r="G7" s="10">
        <v>5</v>
      </c>
      <c r="H7" s="13">
        <f>SUM(F7*G7)/D7</f>
        <v>10.531914893617021</v>
      </c>
    </row>
    <row r="8" spans="1:11" ht="15.75" customHeight="1" x14ac:dyDescent="0.25">
      <c r="A8" s="2">
        <v>123</v>
      </c>
      <c r="B8" s="2" t="s">
        <v>34</v>
      </c>
      <c r="C8" s="2" t="s">
        <v>10</v>
      </c>
      <c r="D8" s="2">
        <v>46</v>
      </c>
      <c r="E8" s="2">
        <v>77</v>
      </c>
      <c r="F8" s="2">
        <v>96</v>
      </c>
      <c r="G8" s="10">
        <v>5</v>
      </c>
      <c r="H8" s="13">
        <f>SUM(F8*G8)/D8</f>
        <v>10.434782608695652</v>
      </c>
    </row>
    <row r="9" spans="1:11" ht="15.75" customHeight="1" x14ac:dyDescent="0.25">
      <c r="A9" s="2">
        <v>115</v>
      </c>
      <c r="B9" s="2" t="s">
        <v>26</v>
      </c>
      <c r="C9" s="2" t="s">
        <v>14</v>
      </c>
      <c r="D9" s="2">
        <v>48</v>
      </c>
      <c r="E9" s="2">
        <v>78</v>
      </c>
      <c r="F9" s="2">
        <v>98</v>
      </c>
      <c r="G9" s="10">
        <v>5</v>
      </c>
      <c r="H9" s="13">
        <f>SUM(F9*G9)/D9</f>
        <v>10.208333333333334</v>
      </c>
    </row>
    <row r="10" spans="1:11" ht="15.75" customHeight="1" x14ac:dyDescent="0.25">
      <c r="A10" s="2">
        <v>107</v>
      </c>
      <c r="B10" s="2" t="s">
        <v>18</v>
      </c>
      <c r="C10" s="2" t="s">
        <v>14</v>
      </c>
      <c r="D10" s="2">
        <v>50</v>
      </c>
      <c r="E10" s="2">
        <v>80</v>
      </c>
      <c r="F10" s="2">
        <v>100</v>
      </c>
      <c r="G10" s="10">
        <v>5</v>
      </c>
      <c r="H10" s="15">
        <f>SUM(F10*G10)/D10</f>
        <v>10</v>
      </c>
    </row>
    <row r="11" spans="1:11" ht="15.75" customHeight="1" x14ac:dyDescent="0.25">
      <c r="A11" s="2">
        <v>101</v>
      </c>
      <c r="B11" s="2" t="s">
        <v>7</v>
      </c>
      <c r="C11" s="2" t="s">
        <v>8</v>
      </c>
      <c r="D11" s="2">
        <v>35</v>
      </c>
      <c r="E11" s="2">
        <v>50</v>
      </c>
      <c r="F11" s="2">
        <v>80</v>
      </c>
      <c r="G11" s="10">
        <v>4</v>
      </c>
      <c r="H11" s="13">
        <f>SUM(F11*G11)/D11</f>
        <v>9.1428571428571423</v>
      </c>
    </row>
    <row r="12" spans="1:11" ht="15.75" customHeight="1" x14ac:dyDescent="0.25">
      <c r="A12" s="3">
        <v>110</v>
      </c>
      <c r="B12" s="3" t="s">
        <v>21</v>
      </c>
      <c r="C12" s="3" t="s">
        <v>8</v>
      </c>
      <c r="D12" s="3">
        <v>37</v>
      </c>
      <c r="E12" s="3">
        <v>55</v>
      </c>
      <c r="F12" s="3">
        <v>83</v>
      </c>
      <c r="G12" s="11">
        <v>4</v>
      </c>
      <c r="H12" s="13">
        <f>SUM(F12*G12)/D12</f>
        <v>8.9729729729729737</v>
      </c>
    </row>
    <row r="13" spans="1:11" ht="15.75" customHeight="1" x14ac:dyDescent="0.25">
      <c r="A13" s="3">
        <v>106</v>
      </c>
      <c r="B13" s="3" t="s">
        <v>17</v>
      </c>
      <c r="C13" s="3" t="s">
        <v>8</v>
      </c>
      <c r="D13" s="3">
        <v>38</v>
      </c>
      <c r="E13" s="3">
        <v>58</v>
      </c>
      <c r="F13" s="3">
        <v>85</v>
      </c>
      <c r="G13" s="11">
        <v>4</v>
      </c>
      <c r="H13" s="13">
        <f>SUM(F13*G13)/D13</f>
        <v>8.9473684210526319</v>
      </c>
    </row>
    <row r="14" spans="1:11" ht="15.75" customHeight="1" x14ac:dyDescent="0.25">
      <c r="A14" s="2">
        <v>119</v>
      </c>
      <c r="B14" s="2" t="s">
        <v>30</v>
      </c>
      <c r="C14" s="2" t="s">
        <v>14</v>
      </c>
      <c r="D14" s="2">
        <v>39</v>
      </c>
      <c r="E14" s="2">
        <v>60</v>
      </c>
      <c r="F14" s="2">
        <v>87</v>
      </c>
      <c r="G14" s="10">
        <v>4</v>
      </c>
      <c r="H14" s="13">
        <f>SUM(F14*G14)/D14</f>
        <v>8.9230769230769234</v>
      </c>
    </row>
    <row r="15" spans="1:11" ht="15.75" customHeight="1" x14ac:dyDescent="0.25">
      <c r="A15" s="3">
        <v>114</v>
      </c>
      <c r="B15" s="3" t="s">
        <v>25</v>
      </c>
      <c r="C15" s="3" t="s">
        <v>8</v>
      </c>
      <c r="D15" s="3">
        <v>41</v>
      </c>
      <c r="E15" s="3">
        <v>66</v>
      </c>
      <c r="F15" s="3">
        <v>89</v>
      </c>
      <c r="G15" s="11">
        <v>4</v>
      </c>
      <c r="H15" s="13">
        <f>SUM(F15*G15)/D15</f>
        <v>8.6829268292682933</v>
      </c>
    </row>
    <row r="16" spans="1:11" ht="15.75" customHeight="1" x14ac:dyDescent="0.25">
      <c r="A16" s="3">
        <v>120</v>
      </c>
      <c r="B16" s="3" t="s">
        <v>31</v>
      </c>
      <c r="C16" s="3" t="s">
        <v>8</v>
      </c>
      <c r="D16" s="3">
        <v>36</v>
      </c>
      <c r="E16" s="3">
        <v>52</v>
      </c>
      <c r="F16" s="3">
        <v>78</v>
      </c>
      <c r="G16" s="11">
        <v>4</v>
      </c>
      <c r="H16" s="13">
        <f>SUM(F16*G16)/D16</f>
        <v>8.6666666666666661</v>
      </c>
    </row>
    <row r="17" spans="1:8" ht="15.75" customHeight="1" x14ac:dyDescent="0.25">
      <c r="A17" s="2">
        <v>111</v>
      </c>
      <c r="B17" s="2" t="s">
        <v>22</v>
      </c>
      <c r="C17" s="2" t="s">
        <v>16</v>
      </c>
      <c r="D17" s="2">
        <v>29</v>
      </c>
      <c r="E17" s="2">
        <v>38</v>
      </c>
      <c r="F17" s="2">
        <v>68</v>
      </c>
      <c r="G17" s="10">
        <v>3</v>
      </c>
      <c r="H17" s="13">
        <f>SUM(F17*G17)/D17</f>
        <v>7.0344827586206895</v>
      </c>
    </row>
    <row r="18" spans="1:8" ht="15.75" customHeight="1" x14ac:dyDescent="0.25">
      <c r="A18" s="2">
        <v>103</v>
      </c>
      <c r="B18" s="2" t="s">
        <v>11</v>
      </c>
      <c r="C18" s="2" t="s">
        <v>12</v>
      </c>
      <c r="D18" s="2">
        <v>30</v>
      </c>
      <c r="E18" s="2">
        <v>40</v>
      </c>
      <c r="F18" s="2">
        <v>70</v>
      </c>
      <c r="G18" s="10">
        <v>3</v>
      </c>
      <c r="H18" s="13">
        <f>SUM(F18*G18)/D18</f>
        <v>7</v>
      </c>
    </row>
    <row r="19" spans="1:8" ht="15.75" customHeight="1" x14ac:dyDescent="0.25">
      <c r="A19" s="2">
        <v>117</v>
      </c>
      <c r="B19" s="2" t="s">
        <v>28</v>
      </c>
      <c r="C19" s="2" t="s">
        <v>12</v>
      </c>
      <c r="D19" s="2">
        <v>31</v>
      </c>
      <c r="E19" s="2">
        <v>42</v>
      </c>
      <c r="F19" s="2">
        <v>72</v>
      </c>
      <c r="G19" s="10">
        <v>3</v>
      </c>
      <c r="H19" s="13">
        <f>SUM(F19*G19)/D19</f>
        <v>6.967741935483871</v>
      </c>
    </row>
    <row r="20" spans="1:8" ht="15.75" customHeight="1" x14ac:dyDescent="0.25">
      <c r="A20" s="3">
        <v>108</v>
      </c>
      <c r="B20" s="3" t="s">
        <v>19</v>
      </c>
      <c r="C20" s="3" t="s">
        <v>12</v>
      </c>
      <c r="D20" s="3">
        <v>28</v>
      </c>
      <c r="E20" s="3">
        <v>35</v>
      </c>
      <c r="F20" s="3">
        <v>65</v>
      </c>
      <c r="G20" s="11">
        <v>3</v>
      </c>
      <c r="H20" s="13">
        <f>SUM(F20*G20)/D20</f>
        <v>6.9642857142857144</v>
      </c>
    </row>
    <row r="21" spans="1:8" ht="15.75" customHeight="1" x14ac:dyDescent="0.25">
      <c r="A21" s="3">
        <v>122</v>
      </c>
      <c r="B21" s="3" t="s">
        <v>33</v>
      </c>
      <c r="C21" s="3" t="s">
        <v>12</v>
      </c>
      <c r="D21" s="3">
        <v>32</v>
      </c>
      <c r="E21" s="3">
        <v>44</v>
      </c>
      <c r="F21" s="3">
        <v>74</v>
      </c>
      <c r="G21" s="11">
        <v>3</v>
      </c>
      <c r="H21" s="13">
        <f>SUM(F21*G21)/D21</f>
        <v>6.9375</v>
      </c>
    </row>
    <row r="22" spans="1:8" ht="15.75" customHeight="1" x14ac:dyDescent="0.25">
      <c r="A22" s="2">
        <v>113</v>
      </c>
      <c r="B22" s="2" t="s">
        <v>24</v>
      </c>
      <c r="C22" s="2" t="s">
        <v>12</v>
      </c>
      <c r="D22" s="2">
        <v>33</v>
      </c>
      <c r="E22" s="2">
        <v>45</v>
      </c>
      <c r="F22" s="2">
        <v>75</v>
      </c>
      <c r="G22" s="10">
        <v>3</v>
      </c>
      <c r="H22" s="13">
        <f>SUM(F22*G22)/D22</f>
        <v>6.8181818181818183</v>
      </c>
    </row>
    <row r="23" spans="1:8" ht="15.75" customHeight="1" x14ac:dyDescent="0.25">
      <c r="A23" s="3">
        <v>124</v>
      </c>
      <c r="B23" s="3" t="s">
        <v>35</v>
      </c>
      <c r="C23" s="3" t="s">
        <v>8</v>
      </c>
      <c r="D23" s="3">
        <v>34</v>
      </c>
      <c r="E23" s="3">
        <v>48</v>
      </c>
      <c r="F23" s="3">
        <v>76</v>
      </c>
      <c r="G23" s="11">
        <v>3</v>
      </c>
      <c r="H23" s="13">
        <f>SUM(F23*G23)/D23</f>
        <v>6.7058823529411766</v>
      </c>
    </row>
    <row r="24" spans="1:8" ht="15.75" customHeight="1" x14ac:dyDescent="0.25">
      <c r="A24" s="2">
        <v>105</v>
      </c>
      <c r="B24" s="2" t="s">
        <v>15</v>
      </c>
      <c r="C24" s="2" t="s">
        <v>16</v>
      </c>
      <c r="D24" s="2">
        <v>25</v>
      </c>
      <c r="E24" s="2">
        <v>30</v>
      </c>
      <c r="F24" s="2">
        <v>60</v>
      </c>
      <c r="G24" s="10">
        <v>2</v>
      </c>
      <c r="H24" s="13">
        <f>SUM(F24*G24)/D24</f>
        <v>4.8</v>
      </c>
    </row>
    <row r="25" spans="1:8" ht="15.75" customHeight="1" x14ac:dyDescent="0.25">
      <c r="A25" s="3">
        <v>116</v>
      </c>
      <c r="B25" s="3" t="s">
        <v>27</v>
      </c>
      <c r="C25" s="3" t="s">
        <v>16</v>
      </c>
      <c r="D25" s="3">
        <v>26</v>
      </c>
      <c r="E25" s="3">
        <v>32</v>
      </c>
      <c r="F25" s="3">
        <v>62</v>
      </c>
      <c r="G25" s="11">
        <v>2</v>
      </c>
      <c r="H25" s="13">
        <f>SUM(F25*G25)/D25</f>
        <v>4.7692307692307692</v>
      </c>
    </row>
    <row r="26" spans="1:8" ht="15.75" customHeight="1" x14ac:dyDescent="0.25">
      <c r="A26" s="2">
        <v>121</v>
      </c>
      <c r="B26" s="2" t="s">
        <v>32</v>
      </c>
      <c r="C26" s="2" t="s">
        <v>16</v>
      </c>
      <c r="D26" s="2">
        <v>27</v>
      </c>
      <c r="E26" s="2">
        <v>34</v>
      </c>
      <c r="F26" s="2">
        <v>64</v>
      </c>
      <c r="G26" s="10">
        <v>2</v>
      </c>
      <c r="H26" s="13">
        <f>SUM(F26*G26)/D26</f>
        <v>4.7407407407407405</v>
      </c>
    </row>
    <row r="30" spans="1:8" ht="15.75" customHeight="1" x14ac:dyDescent="0.2">
      <c r="C30" s="25"/>
      <c r="D30" s="25"/>
      <c r="E30" s="25"/>
      <c r="F30" s="25"/>
      <c r="G30" s="25"/>
      <c r="H30" s="26"/>
    </row>
    <row r="31" spans="1:8" ht="15.75" customHeight="1" x14ac:dyDescent="0.25">
      <c r="C31" s="25"/>
      <c r="D31" s="27"/>
      <c r="E31" s="27"/>
      <c r="F31" s="27"/>
      <c r="G31" s="27"/>
      <c r="H31" s="26"/>
    </row>
    <row r="32" spans="1:8" ht="15.75" customHeight="1" x14ac:dyDescent="0.2">
      <c r="C32" s="25"/>
      <c r="D32" s="25"/>
      <c r="E32" s="25"/>
      <c r="F32" s="25"/>
      <c r="G32" s="25"/>
      <c r="H32" s="26"/>
    </row>
    <row r="33" spans="3:8" ht="15.75" customHeight="1" x14ac:dyDescent="0.2">
      <c r="C33" s="25"/>
      <c r="D33" s="25"/>
      <c r="E33" s="25"/>
      <c r="F33" s="25"/>
      <c r="G33" s="25"/>
      <c r="H33" s="26"/>
    </row>
    <row r="34" spans="3:8" ht="15.75" customHeight="1" x14ac:dyDescent="0.2">
      <c r="C34" s="25"/>
      <c r="D34" s="25"/>
      <c r="E34" s="25"/>
      <c r="F34" s="25"/>
      <c r="G34" s="25"/>
      <c r="H34" s="26"/>
    </row>
    <row r="35" spans="3:8" ht="15.75" customHeight="1" x14ac:dyDescent="0.2">
      <c r="C35" s="25"/>
      <c r="D35" s="25"/>
      <c r="E35" s="25"/>
      <c r="F35" s="25"/>
      <c r="G35" s="25"/>
      <c r="H35" s="26"/>
    </row>
    <row r="36" spans="3:8" ht="15.75" customHeight="1" x14ac:dyDescent="0.2">
      <c r="C36" s="25"/>
      <c r="D36" s="25"/>
      <c r="E36" s="25"/>
      <c r="F36" s="25"/>
      <c r="G36" s="25"/>
      <c r="H36" s="26"/>
    </row>
    <row r="37" spans="3:8" ht="12.75" x14ac:dyDescent="0.2"/>
    <row r="38" spans="3:8" ht="21" customHeight="1" x14ac:dyDescent="0.2"/>
    <row r="39" spans="3:8" ht="21" customHeight="1" x14ac:dyDescent="0.2"/>
    <row r="57" spans="1:9" ht="15.75" customHeight="1" x14ac:dyDescent="0.2">
      <c r="A57" s="19"/>
      <c r="B57" s="19"/>
      <c r="C57" s="19"/>
      <c r="D57" s="19"/>
      <c r="E57" s="19"/>
      <c r="F57" s="19"/>
      <c r="G57" s="19"/>
      <c r="H57" s="20"/>
      <c r="I57" s="19"/>
    </row>
    <row r="58" spans="1:9" ht="15.75" customHeight="1" x14ac:dyDescent="0.2">
      <c r="A58" s="19"/>
      <c r="B58" s="19"/>
      <c r="C58" s="19"/>
      <c r="D58" s="19"/>
      <c r="E58" s="19"/>
      <c r="F58" s="19"/>
      <c r="G58" s="19"/>
      <c r="H58" s="20"/>
      <c r="I58" s="19"/>
    </row>
    <row r="59" spans="1:9" ht="15.75" customHeight="1" x14ac:dyDescent="0.2">
      <c r="A59" s="19"/>
      <c r="B59" s="19"/>
      <c r="C59" s="19"/>
      <c r="D59" s="19"/>
      <c r="E59" s="19"/>
      <c r="F59" s="19"/>
      <c r="G59" s="19"/>
      <c r="H59" s="20"/>
      <c r="I59" s="19"/>
    </row>
    <row r="60" spans="1:9" ht="15.75" customHeight="1" x14ac:dyDescent="0.25">
      <c r="A60" s="21"/>
      <c r="B60" s="21"/>
      <c r="C60" s="21"/>
      <c r="D60" s="21"/>
      <c r="E60" s="21"/>
      <c r="F60" s="21"/>
      <c r="G60" s="21"/>
      <c r="H60" s="18"/>
      <c r="I60" s="19"/>
    </row>
    <row r="61" spans="1:9" ht="15.75" customHeight="1" x14ac:dyDescent="0.25">
      <c r="A61" s="22"/>
      <c r="B61" s="22"/>
      <c r="C61" s="22"/>
      <c r="D61" s="22"/>
      <c r="E61" s="22"/>
      <c r="F61" s="22"/>
      <c r="G61" s="22"/>
      <c r="H61" s="23"/>
      <c r="I61" s="19"/>
    </row>
    <row r="62" spans="1:9" ht="15.75" customHeight="1" x14ac:dyDescent="0.25">
      <c r="A62" s="22"/>
      <c r="B62" s="22"/>
      <c r="C62" s="22"/>
      <c r="D62" s="22"/>
      <c r="E62" s="22"/>
      <c r="F62" s="22"/>
      <c r="G62" s="22"/>
      <c r="H62" s="23"/>
      <c r="I62" s="19"/>
    </row>
    <row r="63" spans="1:9" ht="15.75" customHeight="1" x14ac:dyDescent="0.25">
      <c r="A63" s="22"/>
      <c r="B63" s="22"/>
      <c r="C63" s="22"/>
      <c r="D63" s="22"/>
      <c r="E63" s="22"/>
      <c r="F63" s="22"/>
      <c r="G63" s="22"/>
      <c r="H63" s="23"/>
      <c r="I63" s="19"/>
    </row>
    <row r="64" spans="1:9" ht="15.75" customHeight="1" x14ac:dyDescent="0.25">
      <c r="A64" s="22"/>
      <c r="B64" s="22"/>
      <c r="C64" s="22"/>
      <c r="D64" s="22"/>
      <c r="E64" s="22"/>
      <c r="F64" s="22"/>
      <c r="G64" s="22"/>
      <c r="H64" s="23"/>
      <c r="I64" s="19"/>
    </row>
    <row r="65" spans="1:9" ht="15.75" customHeight="1" x14ac:dyDescent="0.25">
      <c r="A65" s="22"/>
      <c r="B65" s="22"/>
      <c r="C65" s="22"/>
      <c r="D65" s="22"/>
      <c r="E65" s="22"/>
      <c r="F65" s="22"/>
      <c r="G65" s="22"/>
      <c r="H65" s="23"/>
      <c r="I65" s="19"/>
    </row>
    <row r="66" spans="1:9" ht="15.75" customHeight="1" x14ac:dyDescent="0.25">
      <c r="A66" s="22"/>
      <c r="B66" s="22"/>
      <c r="C66" s="22"/>
      <c r="D66" s="22"/>
      <c r="E66" s="22"/>
      <c r="F66" s="22"/>
      <c r="G66" s="22"/>
      <c r="H66" s="23"/>
      <c r="I66" s="19"/>
    </row>
    <row r="67" spans="1:9" ht="15.75" customHeight="1" x14ac:dyDescent="0.25">
      <c r="A67" s="22"/>
      <c r="B67" s="22"/>
      <c r="C67" s="22"/>
      <c r="D67" s="22"/>
      <c r="E67" s="22"/>
      <c r="F67" s="22"/>
      <c r="G67" s="22"/>
      <c r="H67" s="23"/>
      <c r="I67" s="19"/>
    </row>
    <row r="68" spans="1:9" ht="15.75" customHeight="1" x14ac:dyDescent="0.25">
      <c r="A68" s="22"/>
      <c r="B68" s="22"/>
      <c r="C68" s="22"/>
      <c r="D68" s="22"/>
      <c r="E68" s="22"/>
      <c r="F68" s="22"/>
      <c r="G68" s="22"/>
      <c r="H68" s="23"/>
      <c r="I68" s="19"/>
    </row>
    <row r="69" spans="1:9" ht="15.75" customHeight="1" x14ac:dyDescent="0.25">
      <c r="A69" s="22"/>
      <c r="B69" s="22"/>
      <c r="C69" s="22"/>
      <c r="D69" s="22"/>
      <c r="E69" s="22"/>
      <c r="F69" s="22"/>
      <c r="G69" s="22"/>
      <c r="H69" s="24"/>
      <c r="I69" s="19"/>
    </row>
    <row r="70" spans="1:9" ht="15.75" customHeight="1" x14ac:dyDescent="0.25">
      <c r="A70" s="22"/>
      <c r="B70" s="22"/>
      <c r="C70" s="22"/>
      <c r="D70" s="22"/>
      <c r="E70" s="22"/>
      <c r="F70" s="22"/>
      <c r="G70" s="22"/>
      <c r="H70" s="23"/>
      <c r="I70" s="19"/>
    </row>
    <row r="71" spans="1:9" ht="15.75" customHeight="1" x14ac:dyDescent="0.25">
      <c r="A71" s="22"/>
      <c r="B71" s="22"/>
      <c r="C71" s="22"/>
      <c r="D71" s="22"/>
      <c r="E71" s="22"/>
      <c r="F71" s="22"/>
      <c r="G71" s="22"/>
      <c r="H71" s="23"/>
      <c r="I71" s="19"/>
    </row>
    <row r="72" spans="1:9" ht="15.75" customHeight="1" x14ac:dyDescent="0.25">
      <c r="A72" s="22"/>
      <c r="B72" s="22"/>
      <c r="C72" s="22"/>
      <c r="D72" s="22"/>
      <c r="E72" s="22"/>
      <c r="F72" s="22"/>
      <c r="G72" s="22"/>
      <c r="H72" s="23"/>
      <c r="I72" s="19"/>
    </row>
    <row r="73" spans="1:9" ht="15.75" customHeight="1" x14ac:dyDescent="0.25">
      <c r="A73" s="22"/>
      <c r="B73" s="22"/>
      <c r="C73" s="22"/>
      <c r="D73" s="22"/>
      <c r="E73" s="22"/>
      <c r="F73" s="22"/>
      <c r="G73" s="22"/>
      <c r="H73" s="23"/>
      <c r="I73" s="19"/>
    </row>
    <row r="74" spans="1:9" ht="15.75" customHeight="1" x14ac:dyDescent="0.25">
      <c r="A74" s="22"/>
      <c r="B74" s="22"/>
      <c r="C74" s="22"/>
      <c r="D74" s="22"/>
      <c r="E74" s="22"/>
      <c r="F74" s="22"/>
      <c r="G74" s="22"/>
      <c r="H74" s="23"/>
      <c r="I74" s="19"/>
    </row>
    <row r="75" spans="1:9" ht="15.75" customHeight="1" x14ac:dyDescent="0.25">
      <c r="A75" s="22"/>
      <c r="B75" s="22"/>
      <c r="C75" s="22"/>
      <c r="D75" s="22"/>
      <c r="E75" s="22"/>
      <c r="F75" s="22"/>
      <c r="G75" s="22"/>
      <c r="H75" s="23"/>
      <c r="I75" s="19"/>
    </row>
    <row r="76" spans="1:9" ht="15.75" customHeight="1" x14ac:dyDescent="0.25">
      <c r="A76" s="22"/>
      <c r="B76" s="22"/>
      <c r="C76" s="22"/>
      <c r="D76" s="22"/>
      <c r="E76" s="22"/>
      <c r="F76" s="22"/>
      <c r="G76" s="22"/>
      <c r="H76" s="23"/>
      <c r="I76" s="19"/>
    </row>
    <row r="77" spans="1:9" ht="15.75" customHeight="1" x14ac:dyDescent="0.25">
      <c r="A77" s="22"/>
      <c r="B77" s="22"/>
      <c r="C77" s="22"/>
      <c r="D77" s="22"/>
      <c r="E77" s="22"/>
      <c r="F77" s="22"/>
      <c r="G77" s="22"/>
      <c r="H77" s="23"/>
      <c r="I77" s="19"/>
    </row>
    <row r="78" spans="1:9" ht="15.75" customHeight="1" x14ac:dyDescent="0.25">
      <c r="A78" s="22"/>
      <c r="B78" s="22"/>
      <c r="C78" s="22"/>
      <c r="D78" s="22"/>
      <c r="E78" s="22"/>
      <c r="F78" s="22"/>
      <c r="G78" s="22"/>
      <c r="H78" s="23"/>
      <c r="I78" s="19"/>
    </row>
    <row r="79" spans="1:9" ht="15.75" customHeight="1" x14ac:dyDescent="0.25">
      <c r="A79" s="22"/>
      <c r="B79" s="22"/>
      <c r="C79" s="22"/>
      <c r="D79" s="22"/>
      <c r="E79" s="22"/>
      <c r="F79" s="22"/>
      <c r="G79" s="22"/>
      <c r="H79" s="23"/>
      <c r="I79" s="19"/>
    </row>
    <row r="80" spans="1:9" ht="15.75" customHeight="1" x14ac:dyDescent="0.25">
      <c r="A80" s="22"/>
      <c r="B80" s="22"/>
      <c r="C80" s="22"/>
      <c r="D80" s="22"/>
      <c r="E80" s="22"/>
      <c r="F80" s="22"/>
      <c r="G80" s="22"/>
      <c r="H80" s="23"/>
      <c r="I80" s="19"/>
    </row>
    <row r="81" spans="1:9" ht="15.75" customHeight="1" x14ac:dyDescent="0.25">
      <c r="A81" s="22"/>
      <c r="B81" s="22"/>
      <c r="C81" s="22"/>
      <c r="D81" s="22"/>
      <c r="E81" s="22"/>
      <c r="F81" s="22"/>
      <c r="G81" s="22"/>
      <c r="H81" s="23"/>
      <c r="I81" s="19"/>
    </row>
    <row r="82" spans="1:9" ht="15.75" customHeight="1" x14ac:dyDescent="0.25">
      <c r="A82" s="22"/>
      <c r="B82" s="22"/>
      <c r="C82" s="22"/>
      <c r="D82" s="22"/>
      <c r="E82" s="22"/>
      <c r="F82" s="22"/>
      <c r="G82" s="22"/>
      <c r="H82" s="23"/>
      <c r="I82" s="19"/>
    </row>
    <row r="83" spans="1:9" ht="15.75" customHeight="1" x14ac:dyDescent="0.25">
      <c r="A83" s="22"/>
      <c r="B83" s="22"/>
      <c r="C83" s="22"/>
      <c r="D83" s="22"/>
      <c r="E83" s="22"/>
      <c r="F83" s="22"/>
      <c r="G83" s="22"/>
      <c r="H83" s="23"/>
      <c r="I83" s="19"/>
    </row>
    <row r="84" spans="1:9" ht="15.75" customHeight="1" x14ac:dyDescent="0.25">
      <c r="A84" s="22"/>
      <c r="B84" s="22"/>
      <c r="C84" s="22"/>
      <c r="D84" s="22"/>
      <c r="E84" s="22"/>
      <c r="F84" s="22"/>
      <c r="G84" s="22"/>
      <c r="H84" s="23"/>
      <c r="I84" s="19"/>
    </row>
    <row r="85" spans="1:9" ht="15.75" customHeight="1" x14ac:dyDescent="0.25">
      <c r="A85" s="22"/>
      <c r="B85" s="22"/>
      <c r="C85" s="22"/>
      <c r="D85" s="22"/>
      <c r="E85" s="22"/>
      <c r="F85" s="22"/>
      <c r="G85" s="22"/>
      <c r="H85" s="23"/>
      <c r="I85" s="19"/>
    </row>
    <row r="86" spans="1:9" ht="15.75" customHeight="1" x14ac:dyDescent="0.2">
      <c r="A86" s="19"/>
      <c r="B86" s="19"/>
      <c r="C86" s="19"/>
      <c r="D86" s="19"/>
      <c r="E86" s="19"/>
      <c r="F86" s="19"/>
      <c r="G86" s="19"/>
      <c r="H86" s="20"/>
      <c r="I86" s="19"/>
    </row>
    <row r="87" spans="1:9" ht="15.75" customHeight="1" x14ac:dyDescent="0.2">
      <c r="A87" s="19"/>
      <c r="B87" s="19"/>
      <c r="C87" s="19"/>
      <c r="D87" s="19"/>
      <c r="E87" s="19"/>
      <c r="F87" s="19"/>
      <c r="G87" s="19"/>
      <c r="H87" s="20"/>
      <c r="I87" s="19"/>
    </row>
    <row r="88" spans="1:9" ht="15.75" customHeight="1" x14ac:dyDescent="0.2">
      <c r="A88" s="19"/>
      <c r="B88" s="19"/>
      <c r="C88" s="19"/>
      <c r="D88" s="19"/>
      <c r="E88" s="19"/>
      <c r="F88" s="19"/>
      <c r="G88" s="19"/>
      <c r="H88" s="20"/>
      <c r="I88" s="19"/>
    </row>
    <row r="89" spans="1:9" ht="15.75" customHeight="1" x14ac:dyDescent="0.2">
      <c r="A89" s="19"/>
      <c r="B89" s="19"/>
      <c r="C89" s="19"/>
      <c r="D89" s="19"/>
      <c r="E89" s="19"/>
      <c r="F89" s="19"/>
      <c r="G89" s="19"/>
      <c r="H89" s="20"/>
      <c r="I89" s="19"/>
    </row>
  </sheetData>
  <autoFilter ref="A1:H26" xr:uid="{00000000-0001-0000-0000-000000000000}"/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29BCF15-0FD0-4D17-96BD-536D39CD3B97}">
  <dimension ref="A1:H26"/>
  <sheetViews>
    <sheetView topLeftCell="A22" workbookViewId="0">
      <selection activeCell="J36" sqref="J36"/>
    </sheetView>
  </sheetViews>
  <sheetFormatPr defaultRowHeight="12.75" x14ac:dyDescent="0.2"/>
  <cols>
    <col min="1" max="1" width="13.85546875" bestFit="1" customWidth="1"/>
    <col min="2" max="2" width="30.140625" bestFit="1" customWidth="1"/>
    <col min="3" max="3" width="26.5703125" bestFit="1" customWidth="1"/>
    <col min="4" max="4" width="19" bestFit="1" customWidth="1"/>
    <col min="5" max="5" width="21.28515625" bestFit="1" customWidth="1"/>
    <col min="6" max="6" width="22.42578125" bestFit="1" customWidth="1"/>
    <col min="7" max="7" width="23.85546875" bestFit="1" customWidth="1"/>
    <col min="8" max="8" width="23.85546875" customWidth="1"/>
  </cols>
  <sheetData>
    <row r="1" spans="1:8" ht="15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2" t="s">
        <v>40</v>
      </c>
    </row>
    <row r="2" spans="1:8" ht="15" x14ac:dyDescent="0.25">
      <c r="A2" s="2">
        <v>107</v>
      </c>
      <c r="B2" s="2" t="s">
        <v>18</v>
      </c>
      <c r="C2" s="2" t="s">
        <v>14</v>
      </c>
      <c r="D2" s="2">
        <v>50</v>
      </c>
      <c r="E2" s="2">
        <v>80</v>
      </c>
      <c r="F2" s="2">
        <v>100</v>
      </c>
      <c r="G2" s="10">
        <v>5</v>
      </c>
      <c r="H2" s="15">
        <f>SUM(F2*G2)/D2</f>
        <v>10</v>
      </c>
    </row>
    <row r="3" spans="1:8" ht="15" x14ac:dyDescent="0.25">
      <c r="A3" s="2">
        <v>125</v>
      </c>
      <c r="B3" s="2" t="s">
        <v>36</v>
      </c>
      <c r="C3" s="2" t="s">
        <v>14</v>
      </c>
      <c r="D3" s="2">
        <v>47</v>
      </c>
      <c r="E3" s="2">
        <v>79</v>
      </c>
      <c r="F3" s="2">
        <v>99</v>
      </c>
      <c r="G3" s="10">
        <v>5</v>
      </c>
      <c r="H3" s="13">
        <f>SUM(F3*G3)/D3</f>
        <v>10.531914893617021</v>
      </c>
    </row>
    <row r="4" spans="1:8" ht="15" x14ac:dyDescent="0.25">
      <c r="A4" s="2">
        <v>115</v>
      </c>
      <c r="B4" s="2" t="s">
        <v>26</v>
      </c>
      <c r="C4" s="2" t="s">
        <v>14</v>
      </c>
      <c r="D4" s="2">
        <v>48</v>
      </c>
      <c r="E4" s="2">
        <v>78</v>
      </c>
      <c r="F4" s="2">
        <v>98</v>
      </c>
      <c r="G4" s="10">
        <v>5</v>
      </c>
      <c r="H4" s="13">
        <f>SUM(F4*G4)/D4</f>
        <v>10.208333333333334</v>
      </c>
    </row>
    <row r="5" spans="1:8" ht="15" x14ac:dyDescent="0.25">
      <c r="A5" s="2">
        <v>123</v>
      </c>
      <c r="B5" s="2" t="s">
        <v>34</v>
      </c>
      <c r="C5" s="2" t="s">
        <v>10</v>
      </c>
      <c r="D5" s="2">
        <v>46</v>
      </c>
      <c r="E5" s="2">
        <v>77</v>
      </c>
      <c r="F5" s="2">
        <v>96</v>
      </c>
      <c r="G5" s="10">
        <v>5</v>
      </c>
      <c r="H5" s="13">
        <f>SUM(F5*G5)/D5</f>
        <v>10.434782608695652</v>
      </c>
    </row>
    <row r="6" spans="1:8" ht="15" x14ac:dyDescent="0.25">
      <c r="A6" s="3">
        <v>104</v>
      </c>
      <c r="B6" s="3" t="s">
        <v>13</v>
      </c>
      <c r="C6" s="3" t="s">
        <v>14</v>
      </c>
      <c r="D6" s="3">
        <v>45</v>
      </c>
      <c r="E6" s="3">
        <v>75</v>
      </c>
      <c r="F6" s="3">
        <v>95</v>
      </c>
      <c r="G6" s="11">
        <v>5</v>
      </c>
      <c r="H6" s="13">
        <f>SUM(F6*G6)/D6</f>
        <v>10.555555555555555</v>
      </c>
    </row>
    <row r="7" spans="1:8" ht="15" x14ac:dyDescent="0.25">
      <c r="A7" s="3">
        <v>112</v>
      </c>
      <c r="B7" s="3" t="s">
        <v>23</v>
      </c>
      <c r="C7" s="3" t="s">
        <v>10</v>
      </c>
      <c r="D7" s="3">
        <v>44</v>
      </c>
      <c r="E7" s="3">
        <v>73</v>
      </c>
      <c r="F7" s="3">
        <v>94</v>
      </c>
      <c r="G7" s="11">
        <v>5</v>
      </c>
      <c r="H7" s="13">
        <f>SUM(F7*G7)/D7</f>
        <v>10.681818181818182</v>
      </c>
    </row>
    <row r="8" spans="1:8" ht="15" x14ac:dyDescent="0.25">
      <c r="A8" s="3">
        <v>118</v>
      </c>
      <c r="B8" s="3" t="s">
        <v>29</v>
      </c>
      <c r="C8" s="3" t="s">
        <v>10</v>
      </c>
      <c r="D8" s="3">
        <v>43</v>
      </c>
      <c r="E8" s="3">
        <v>75</v>
      </c>
      <c r="F8" s="3">
        <v>93</v>
      </c>
      <c r="G8" s="11">
        <v>5</v>
      </c>
      <c r="H8" s="13">
        <f>SUM(F8*G8)/D8</f>
        <v>10.813953488372093</v>
      </c>
    </row>
    <row r="9" spans="1:8" ht="15" x14ac:dyDescent="0.25">
      <c r="A9" s="2">
        <v>109</v>
      </c>
      <c r="B9" s="2" t="s">
        <v>20</v>
      </c>
      <c r="C9" s="2" t="s">
        <v>10</v>
      </c>
      <c r="D9" s="2">
        <v>42</v>
      </c>
      <c r="E9" s="2">
        <v>70</v>
      </c>
      <c r="F9" s="2">
        <v>92</v>
      </c>
      <c r="G9" s="10">
        <v>5</v>
      </c>
      <c r="H9" s="13">
        <f>SUM(F9*G9)/D9</f>
        <v>10.952380952380953</v>
      </c>
    </row>
    <row r="10" spans="1:8" ht="15" x14ac:dyDescent="0.25">
      <c r="A10" s="3">
        <v>102</v>
      </c>
      <c r="B10" s="3" t="s">
        <v>9</v>
      </c>
      <c r="C10" s="3" t="s">
        <v>10</v>
      </c>
      <c r="D10" s="3">
        <v>40</v>
      </c>
      <c r="E10" s="3">
        <v>65</v>
      </c>
      <c r="F10" s="3">
        <v>90</v>
      </c>
      <c r="G10" s="11">
        <v>5</v>
      </c>
      <c r="H10" s="13">
        <f>SUM(F10*G10)/D10</f>
        <v>11.25</v>
      </c>
    </row>
    <row r="11" spans="1:8" ht="15" x14ac:dyDescent="0.25">
      <c r="A11" s="3">
        <v>114</v>
      </c>
      <c r="B11" s="3" t="s">
        <v>25</v>
      </c>
      <c r="C11" s="3" t="s">
        <v>8</v>
      </c>
      <c r="D11" s="3">
        <v>41</v>
      </c>
      <c r="E11" s="3">
        <v>66</v>
      </c>
      <c r="F11" s="3">
        <v>89</v>
      </c>
      <c r="G11" s="11">
        <v>4</v>
      </c>
      <c r="H11" s="13">
        <f>SUM(F11*G11)/D11</f>
        <v>8.6829268292682933</v>
      </c>
    </row>
    <row r="12" spans="1:8" ht="15" x14ac:dyDescent="0.25">
      <c r="A12" s="2">
        <v>119</v>
      </c>
      <c r="B12" s="2" t="s">
        <v>30</v>
      </c>
      <c r="C12" s="2" t="s">
        <v>14</v>
      </c>
      <c r="D12" s="2">
        <v>39</v>
      </c>
      <c r="E12" s="2">
        <v>60</v>
      </c>
      <c r="F12" s="2">
        <v>87</v>
      </c>
      <c r="G12" s="10">
        <v>4</v>
      </c>
      <c r="H12" s="13">
        <f>SUM(F12*G12)/D12</f>
        <v>8.9230769230769234</v>
      </c>
    </row>
    <row r="13" spans="1:8" ht="15" x14ac:dyDescent="0.25">
      <c r="A13" s="3">
        <v>106</v>
      </c>
      <c r="B13" s="3" t="s">
        <v>17</v>
      </c>
      <c r="C13" s="3" t="s">
        <v>8</v>
      </c>
      <c r="D13" s="3">
        <v>38</v>
      </c>
      <c r="E13" s="3">
        <v>58</v>
      </c>
      <c r="F13" s="3">
        <v>85</v>
      </c>
      <c r="G13" s="11">
        <v>4</v>
      </c>
      <c r="H13" s="13">
        <f>SUM(F13*G13)/D13</f>
        <v>8.9473684210526319</v>
      </c>
    </row>
    <row r="14" spans="1:8" ht="15" x14ac:dyDescent="0.25">
      <c r="A14" s="3">
        <v>110</v>
      </c>
      <c r="B14" s="3" t="s">
        <v>21</v>
      </c>
      <c r="C14" s="3" t="s">
        <v>8</v>
      </c>
      <c r="D14" s="3">
        <v>37</v>
      </c>
      <c r="E14" s="3">
        <v>55</v>
      </c>
      <c r="F14" s="3">
        <v>83</v>
      </c>
      <c r="G14" s="11">
        <v>4</v>
      </c>
      <c r="H14" s="13">
        <f>SUM(F14*G14)/D14</f>
        <v>8.9729729729729737</v>
      </c>
    </row>
    <row r="15" spans="1:8" ht="15" x14ac:dyDescent="0.25">
      <c r="A15" s="2">
        <v>101</v>
      </c>
      <c r="B15" s="2" t="s">
        <v>7</v>
      </c>
      <c r="C15" s="2" t="s">
        <v>8</v>
      </c>
      <c r="D15" s="2">
        <v>35</v>
      </c>
      <c r="E15" s="2">
        <v>50</v>
      </c>
      <c r="F15" s="2">
        <v>80</v>
      </c>
      <c r="G15" s="10">
        <v>4</v>
      </c>
      <c r="H15" s="13">
        <f>SUM(F15*G15)/D15</f>
        <v>9.1428571428571423</v>
      </c>
    </row>
    <row r="16" spans="1:8" ht="15" x14ac:dyDescent="0.25">
      <c r="A16" s="3">
        <v>120</v>
      </c>
      <c r="B16" s="3" t="s">
        <v>31</v>
      </c>
      <c r="C16" s="3" t="s">
        <v>8</v>
      </c>
      <c r="D16" s="3">
        <v>36</v>
      </c>
      <c r="E16" s="3">
        <v>52</v>
      </c>
      <c r="F16" s="3">
        <v>78</v>
      </c>
      <c r="G16" s="11">
        <v>4</v>
      </c>
      <c r="H16" s="13">
        <f>SUM(F16*G16)/D16</f>
        <v>8.6666666666666661</v>
      </c>
    </row>
    <row r="17" spans="1:8" ht="15" x14ac:dyDescent="0.25">
      <c r="A17" s="3">
        <v>124</v>
      </c>
      <c r="B17" s="3" t="s">
        <v>35</v>
      </c>
      <c r="C17" s="3" t="s">
        <v>8</v>
      </c>
      <c r="D17" s="3">
        <v>34</v>
      </c>
      <c r="E17" s="3">
        <v>48</v>
      </c>
      <c r="F17" s="3">
        <v>76</v>
      </c>
      <c r="G17" s="11">
        <v>3</v>
      </c>
      <c r="H17" s="13">
        <f>SUM(F17*G17)/D17</f>
        <v>6.7058823529411766</v>
      </c>
    </row>
    <row r="18" spans="1:8" ht="15" x14ac:dyDescent="0.25">
      <c r="A18" s="2">
        <v>113</v>
      </c>
      <c r="B18" s="2" t="s">
        <v>24</v>
      </c>
      <c r="C18" s="2" t="s">
        <v>12</v>
      </c>
      <c r="D18" s="2">
        <v>33</v>
      </c>
      <c r="E18" s="2">
        <v>45</v>
      </c>
      <c r="F18" s="2">
        <v>75</v>
      </c>
      <c r="G18" s="10">
        <v>3</v>
      </c>
      <c r="H18" s="13">
        <f>SUM(F18*G18)/D18</f>
        <v>6.8181818181818183</v>
      </c>
    </row>
    <row r="19" spans="1:8" ht="15" x14ac:dyDescent="0.25">
      <c r="A19" s="3">
        <v>122</v>
      </c>
      <c r="B19" s="3" t="s">
        <v>33</v>
      </c>
      <c r="C19" s="3" t="s">
        <v>12</v>
      </c>
      <c r="D19" s="3">
        <v>32</v>
      </c>
      <c r="E19" s="3">
        <v>44</v>
      </c>
      <c r="F19" s="3">
        <v>74</v>
      </c>
      <c r="G19" s="11">
        <v>3</v>
      </c>
      <c r="H19" s="13">
        <f>SUM(F19*G19)/D19</f>
        <v>6.9375</v>
      </c>
    </row>
    <row r="20" spans="1:8" ht="15" x14ac:dyDescent="0.25">
      <c r="A20" s="2">
        <v>117</v>
      </c>
      <c r="B20" s="2" t="s">
        <v>28</v>
      </c>
      <c r="C20" s="2" t="s">
        <v>12</v>
      </c>
      <c r="D20" s="2">
        <v>31</v>
      </c>
      <c r="E20" s="2">
        <v>42</v>
      </c>
      <c r="F20" s="2">
        <v>72</v>
      </c>
      <c r="G20" s="10">
        <v>3</v>
      </c>
      <c r="H20" s="13">
        <f>SUM(F20*G20)/D20</f>
        <v>6.967741935483871</v>
      </c>
    </row>
    <row r="21" spans="1:8" ht="15" x14ac:dyDescent="0.25">
      <c r="A21" s="2">
        <v>103</v>
      </c>
      <c r="B21" s="2" t="s">
        <v>11</v>
      </c>
      <c r="C21" s="2" t="s">
        <v>12</v>
      </c>
      <c r="D21" s="2">
        <v>30</v>
      </c>
      <c r="E21" s="2">
        <v>40</v>
      </c>
      <c r="F21" s="2">
        <v>70</v>
      </c>
      <c r="G21" s="10">
        <v>3</v>
      </c>
      <c r="H21" s="13">
        <f>SUM(F21*G21)/D21</f>
        <v>7</v>
      </c>
    </row>
    <row r="22" spans="1:8" ht="15" x14ac:dyDescent="0.25">
      <c r="A22" s="2">
        <v>111</v>
      </c>
      <c r="B22" s="2" t="s">
        <v>22</v>
      </c>
      <c r="C22" s="2" t="s">
        <v>16</v>
      </c>
      <c r="D22" s="2">
        <v>29</v>
      </c>
      <c r="E22" s="2">
        <v>38</v>
      </c>
      <c r="F22" s="2">
        <v>68</v>
      </c>
      <c r="G22" s="10">
        <v>3</v>
      </c>
      <c r="H22" s="13">
        <f>SUM(F22*G22)/D22</f>
        <v>7.0344827586206895</v>
      </c>
    </row>
    <row r="23" spans="1:8" ht="15" x14ac:dyDescent="0.25">
      <c r="A23" s="3">
        <v>108</v>
      </c>
      <c r="B23" s="3" t="s">
        <v>19</v>
      </c>
      <c r="C23" s="3" t="s">
        <v>12</v>
      </c>
      <c r="D23" s="3">
        <v>28</v>
      </c>
      <c r="E23" s="3">
        <v>35</v>
      </c>
      <c r="F23" s="3">
        <v>65</v>
      </c>
      <c r="G23" s="11">
        <v>3</v>
      </c>
      <c r="H23" s="13">
        <f>SUM(F23*G23)/D23</f>
        <v>6.9642857142857144</v>
      </c>
    </row>
    <row r="24" spans="1:8" ht="15" x14ac:dyDescent="0.25">
      <c r="A24" s="2">
        <v>121</v>
      </c>
      <c r="B24" s="2" t="s">
        <v>32</v>
      </c>
      <c r="C24" s="2" t="s">
        <v>16</v>
      </c>
      <c r="D24" s="2">
        <v>27</v>
      </c>
      <c r="E24" s="2">
        <v>34</v>
      </c>
      <c r="F24" s="2">
        <v>64</v>
      </c>
      <c r="G24" s="10">
        <v>2</v>
      </c>
      <c r="H24" s="13">
        <f>SUM(F24*G24)/D24</f>
        <v>4.7407407407407405</v>
      </c>
    </row>
    <row r="25" spans="1:8" ht="15" x14ac:dyDescent="0.25">
      <c r="A25" s="3">
        <v>116</v>
      </c>
      <c r="B25" s="3" t="s">
        <v>27</v>
      </c>
      <c r="C25" s="3" t="s">
        <v>16</v>
      </c>
      <c r="D25" s="3">
        <v>26</v>
      </c>
      <c r="E25" s="3">
        <v>32</v>
      </c>
      <c r="F25" s="3">
        <v>62</v>
      </c>
      <c r="G25" s="11">
        <v>2</v>
      </c>
      <c r="H25" s="13">
        <f>SUM(F25*G25)/D25</f>
        <v>4.7692307692307692</v>
      </c>
    </row>
    <row r="26" spans="1:8" ht="15" x14ac:dyDescent="0.25">
      <c r="A26" s="2">
        <v>105</v>
      </c>
      <c r="B26" s="2" t="s">
        <v>15</v>
      </c>
      <c r="C26" s="2" t="s">
        <v>16</v>
      </c>
      <c r="D26" s="2">
        <v>25</v>
      </c>
      <c r="E26" s="2">
        <v>30</v>
      </c>
      <c r="F26" s="2">
        <v>60</v>
      </c>
      <c r="G26" s="10">
        <v>2</v>
      </c>
      <c r="H26" s="13">
        <f>SUM(F26*G26)/D26</f>
        <v>4.8</v>
      </c>
    </row>
  </sheetData>
  <autoFilter ref="A1:H26" xr:uid="{629BCF15-0FD0-4D17-96BD-536D39CD3B97}">
    <sortState xmlns:xlrd2="http://schemas.microsoft.com/office/spreadsheetml/2017/richdata2" ref="A2:H26">
      <sortCondition descending="1" ref="F1:F26"/>
    </sortState>
  </autoFilter>
  <pageMargins left="0.7" right="0.7" top="0.75" bottom="0.75" header="0.3" footer="0.3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E666468-601E-4C51-9A4F-9127CDF40906}">
  <dimension ref="A1:H36"/>
  <sheetViews>
    <sheetView workbookViewId="0">
      <selection activeCell="E40" sqref="E40"/>
    </sheetView>
  </sheetViews>
  <sheetFormatPr defaultRowHeight="12.75" x14ac:dyDescent="0.2"/>
  <cols>
    <col min="1" max="1" width="13.85546875" bestFit="1" customWidth="1"/>
    <col min="2" max="2" width="30.140625" bestFit="1" customWidth="1"/>
    <col min="3" max="3" width="26.5703125" bestFit="1" customWidth="1"/>
    <col min="4" max="4" width="19" bestFit="1" customWidth="1"/>
    <col min="5" max="5" width="21.28515625" bestFit="1" customWidth="1"/>
    <col min="6" max="6" width="22.42578125" bestFit="1" customWidth="1"/>
    <col min="7" max="7" width="23.85546875" bestFit="1" customWidth="1"/>
    <col min="8" max="8" width="23.85546875" customWidth="1"/>
  </cols>
  <sheetData>
    <row r="1" spans="1:8" ht="15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2" t="s">
        <v>40</v>
      </c>
    </row>
    <row r="2" spans="1:8" ht="15" x14ac:dyDescent="0.25">
      <c r="A2" s="3">
        <v>102</v>
      </c>
      <c r="B2" s="3" t="s">
        <v>9</v>
      </c>
      <c r="C2" s="3" t="s">
        <v>10</v>
      </c>
      <c r="D2" s="3">
        <v>40</v>
      </c>
      <c r="E2" s="3">
        <v>65</v>
      </c>
      <c r="F2" s="3">
        <v>90</v>
      </c>
      <c r="G2" s="11">
        <v>5</v>
      </c>
      <c r="H2" s="13">
        <f>SUM(F2*G2)/D2</f>
        <v>11.25</v>
      </c>
    </row>
    <row r="3" spans="1:8" ht="15" x14ac:dyDescent="0.25">
      <c r="A3" s="2">
        <v>109</v>
      </c>
      <c r="B3" s="2" t="s">
        <v>20</v>
      </c>
      <c r="C3" s="2" t="s">
        <v>10</v>
      </c>
      <c r="D3" s="2">
        <v>42</v>
      </c>
      <c r="E3" s="2">
        <v>70</v>
      </c>
      <c r="F3" s="2">
        <v>92</v>
      </c>
      <c r="G3" s="10">
        <v>5</v>
      </c>
      <c r="H3" s="13">
        <f>SUM(F3*G3)/D3</f>
        <v>10.952380952380953</v>
      </c>
    </row>
    <row r="4" spans="1:8" ht="15" x14ac:dyDescent="0.25">
      <c r="A4" s="3">
        <v>118</v>
      </c>
      <c r="B4" s="3" t="s">
        <v>29</v>
      </c>
      <c r="C4" s="3" t="s">
        <v>10</v>
      </c>
      <c r="D4" s="3">
        <v>43</v>
      </c>
      <c r="E4" s="3">
        <v>75</v>
      </c>
      <c r="F4" s="3">
        <v>93</v>
      </c>
      <c r="G4" s="11">
        <v>5</v>
      </c>
      <c r="H4" s="13">
        <f>SUM(F4*G4)/D4</f>
        <v>10.813953488372093</v>
      </c>
    </row>
    <row r="5" spans="1:8" ht="15" x14ac:dyDescent="0.25">
      <c r="A5" s="3">
        <v>112</v>
      </c>
      <c r="B5" s="3" t="s">
        <v>23</v>
      </c>
      <c r="C5" s="3" t="s">
        <v>10</v>
      </c>
      <c r="D5" s="3">
        <v>44</v>
      </c>
      <c r="E5" s="3">
        <v>73</v>
      </c>
      <c r="F5" s="3">
        <v>94</v>
      </c>
      <c r="G5" s="11">
        <v>5</v>
      </c>
      <c r="H5" s="13">
        <f>SUM(F5*G5)/D5</f>
        <v>10.681818181818182</v>
      </c>
    </row>
    <row r="6" spans="1:8" ht="15" x14ac:dyDescent="0.25">
      <c r="A6" s="3">
        <v>104</v>
      </c>
      <c r="B6" s="3" t="s">
        <v>13</v>
      </c>
      <c r="C6" s="3" t="s">
        <v>14</v>
      </c>
      <c r="D6" s="3">
        <v>45</v>
      </c>
      <c r="E6" s="3">
        <v>75</v>
      </c>
      <c r="F6" s="3">
        <v>95</v>
      </c>
      <c r="G6" s="11">
        <v>5</v>
      </c>
      <c r="H6" s="13">
        <f>SUM(F6*G6)/D6</f>
        <v>10.555555555555555</v>
      </c>
    </row>
    <row r="7" spans="1:8" ht="15" x14ac:dyDescent="0.25">
      <c r="A7" s="2">
        <v>125</v>
      </c>
      <c r="B7" s="2" t="s">
        <v>36</v>
      </c>
      <c r="C7" s="2" t="s">
        <v>14</v>
      </c>
      <c r="D7" s="2">
        <v>47</v>
      </c>
      <c r="E7" s="2">
        <v>79</v>
      </c>
      <c r="F7" s="2">
        <v>99</v>
      </c>
      <c r="G7" s="10">
        <v>5</v>
      </c>
      <c r="H7" s="13">
        <f>SUM(F7*G7)/D7</f>
        <v>10.531914893617021</v>
      </c>
    </row>
    <row r="8" spans="1:8" ht="15" x14ac:dyDescent="0.25">
      <c r="A8" s="2">
        <v>123</v>
      </c>
      <c r="B8" s="2" t="s">
        <v>34</v>
      </c>
      <c r="C8" s="2" t="s">
        <v>10</v>
      </c>
      <c r="D8" s="2">
        <v>46</v>
      </c>
      <c r="E8" s="2">
        <v>77</v>
      </c>
      <c r="F8" s="2">
        <v>96</v>
      </c>
      <c r="G8" s="10">
        <v>5</v>
      </c>
      <c r="H8" s="13">
        <f>SUM(F8*G8)/D8</f>
        <v>10.434782608695652</v>
      </c>
    </row>
    <row r="9" spans="1:8" ht="15" x14ac:dyDescent="0.25">
      <c r="A9" s="2">
        <v>115</v>
      </c>
      <c r="B9" s="2" t="s">
        <v>26</v>
      </c>
      <c r="C9" s="2" t="s">
        <v>14</v>
      </c>
      <c r="D9" s="2">
        <v>48</v>
      </c>
      <c r="E9" s="2">
        <v>78</v>
      </c>
      <c r="F9" s="2">
        <v>98</v>
      </c>
      <c r="G9" s="10">
        <v>5</v>
      </c>
      <c r="H9" s="13">
        <f>SUM(F9*G9)/D9</f>
        <v>10.208333333333334</v>
      </c>
    </row>
    <row r="10" spans="1:8" ht="15" x14ac:dyDescent="0.25">
      <c r="A10" s="2">
        <v>107</v>
      </c>
      <c r="B10" s="2" t="s">
        <v>18</v>
      </c>
      <c r="C10" s="2" t="s">
        <v>14</v>
      </c>
      <c r="D10" s="2">
        <v>50</v>
      </c>
      <c r="E10" s="2">
        <v>80</v>
      </c>
      <c r="F10" s="2">
        <v>100</v>
      </c>
      <c r="G10" s="10">
        <v>5</v>
      </c>
      <c r="H10" s="15">
        <f>SUM(F10*G10)/D10</f>
        <v>10</v>
      </c>
    </row>
    <row r="11" spans="1:8" ht="15" x14ac:dyDescent="0.25">
      <c r="A11" s="2">
        <v>101</v>
      </c>
      <c r="B11" s="2" t="s">
        <v>7</v>
      </c>
      <c r="C11" s="2" t="s">
        <v>8</v>
      </c>
      <c r="D11" s="2">
        <v>35</v>
      </c>
      <c r="E11" s="2">
        <v>50</v>
      </c>
      <c r="F11" s="2">
        <v>80</v>
      </c>
      <c r="G11" s="10">
        <v>4</v>
      </c>
      <c r="H11" s="13">
        <f>SUM(F11*G11)/D11</f>
        <v>9.1428571428571423</v>
      </c>
    </row>
    <row r="12" spans="1:8" ht="15" x14ac:dyDescent="0.25">
      <c r="A12" s="3">
        <v>110</v>
      </c>
      <c r="B12" s="3" t="s">
        <v>21</v>
      </c>
      <c r="C12" s="3" t="s">
        <v>8</v>
      </c>
      <c r="D12" s="3">
        <v>37</v>
      </c>
      <c r="E12" s="3">
        <v>55</v>
      </c>
      <c r="F12" s="3">
        <v>83</v>
      </c>
      <c r="G12" s="11">
        <v>4</v>
      </c>
      <c r="H12" s="13">
        <f>SUM(F12*G12)/D12</f>
        <v>8.9729729729729737</v>
      </c>
    </row>
    <row r="13" spans="1:8" ht="15" x14ac:dyDescent="0.25">
      <c r="A13" s="3">
        <v>106</v>
      </c>
      <c r="B13" s="3" t="s">
        <v>17</v>
      </c>
      <c r="C13" s="3" t="s">
        <v>8</v>
      </c>
      <c r="D13" s="3">
        <v>38</v>
      </c>
      <c r="E13" s="3">
        <v>58</v>
      </c>
      <c r="F13" s="3">
        <v>85</v>
      </c>
      <c r="G13" s="11">
        <v>4</v>
      </c>
      <c r="H13" s="13">
        <f>SUM(F13*G13)/D13</f>
        <v>8.9473684210526319</v>
      </c>
    </row>
    <row r="14" spans="1:8" ht="15" x14ac:dyDescent="0.25">
      <c r="A14" s="2">
        <v>119</v>
      </c>
      <c r="B14" s="2" t="s">
        <v>30</v>
      </c>
      <c r="C14" s="2" t="s">
        <v>14</v>
      </c>
      <c r="D14" s="2">
        <v>39</v>
      </c>
      <c r="E14" s="2">
        <v>60</v>
      </c>
      <c r="F14" s="2">
        <v>87</v>
      </c>
      <c r="G14" s="10">
        <v>4</v>
      </c>
      <c r="H14" s="13">
        <f>SUM(F14*G14)/D14</f>
        <v>8.9230769230769234</v>
      </c>
    </row>
    <row r="15" spans="1:8" ht="15" x14ac:dyDescent="0.25">
      <c r="A15" s="3">
        <v>114</v>
      </c>
      <c r="B15" s="3" t="s">
        <v>25</v>
      </c>
      <c r="C15" s="3" t="s">
        <v>8</v>
      </c>
      <c r="D15" s="3">
        <v>41</v>
      </c>
      <c r="E15" s="3">
        <v>66</v>
      </c>
      <c r="F15" s="3">
        <v>89</v>
      </c>
      <c r="G15" s="11">
        <v>4</v>
      </c>
      <c r="H15" s="13">
        <f>SUM(F15*G15)/D15</f>
        <v>8.6829268292682933</v>
      </c>
    </row>
    <row r="16" spans="1:8" ht="15" x14ac:dyDescent="0.25">
      <c r="A16" s="3">
        <v>120</v>
      </c>
      <c r="B16" s="3" t="s">
        <v>31</v>
      </c>
      <c r="C16" s="3" t="s">
        <v>8</v>
      </c>
      <c r="D16" s="3">
        <v>36</v>
      </c>
      <c r="E16" s="3">
        <v>52</v>
      </c>
      <c r="F16" s="3">
        <v>78</v>
      </c>
      <c r="G16" s="11">
        <v>4</v>
      </c>
      <c r="H16" s="13">
        <f>SUM(F16*G16)/D16</f>
        <v>8.6666666666666661</v>
      </c>
    </row>
    <row r="17" spans="1:8" ht="15" x14ac:dyDescent="0.25">
      <c r="A17" s="2">
        <v>111</v>
      </c>
      <c r="B17" s="2" t="s">
        <v>22</v>
      </c>
      <c r="C17" s="2" t="s">
        <v>16</v>
      </c>
      <c r="D17" s="2">
        <v>29</v>
      </c>
      <c r="E17" s="2">
        <v>38</v>
      </c>
      <c r="F17" s="2">
        <v>68</v>
      </c>
      <c r="G17" s="10">
        <v>3</v>
      </c>
      <c r="H17" s="13">
        <f>SUM(F17*G17)/D17</f>
        <v>7.0344827586206895</v>
      </c>
    </row>
    <row r="18" spans="1:8" ht="15" x14ac:dyDescent="0.25">
      <c r="A18" s="2">
        <v>103</v>
      </c>
      <c r="B18" s="2" t="s">
        <v>11</v>
      </c>
      <c r="C18" s="2" t="s">
        <v>12</v>
      </c>
      <c r="D18" s="2">
        <v>30</v>
      </c>
      <c r="E18" s="2">
        <v>40</v>
      </c>
      <c r="F18" s="2">
        <v>70</v>
      </c>
      <c r="G18" s="10">
        <v>3</v>
      </c>
      <c r="H18" s="13">
        <f>SUM(F18*G18)/D18</f>
        <v>7</v>
      </c>
    </row>
    <row r="19" spans="1:8" ht="15" x14ac:dyDescent="0.25">
      <c r="A19" s="2">
        <v>117</v>
      </c>
      <c r="B19" s="2" t="s">
        <v>28</v>
      </c>
      <c r="C19" s="2" t="s">
        <v>12</v>
      </c>
      <c r="D19" s="2">
        <v>31</v>
      </c>
      <c r="E19" s="2">
        <v>42</v>
      </c>
      <c r="F19" s="2">
        <v>72</v>
      </c>
      <c r="G19" s="10">
        <v>3</v>
      </c>
      <c r="H19" s="13">
        <f>SUM(F19*G19)/D19</f>
        <v>6.967741935483871</v>
      </c>
    </row>
    <row r="20" spans="1:8" ht="15" x14ac:dyDescent="0.25">
      <c r="A20" s="3">
        <v>108</v>
      </c>
      <c r="B20" s="3" t="s">
        <v>19</v>
      </c>
      <c r="C20" s="3" t="s">
        <v>12</v>
      </c>
      <c r="D20" s="3">
        <v>28</v>
      </c>
      <c r="E20" s="3">
        <v>35</v>
      </c>
      <c r="F20" s="3">
        <v>65</v>
      </c>
      <c r="G20" s="11">
        <v>3</v>
      </c>
      <c r="H20" s="13">
        <f>SUM(F20*G20)/D20</f>
        <v>6.9642857142857144</v>
      </c>
    </row>
    <row r="21" spans="1:8" ht="15" x14ac:dyDescent="0.25">
      <c r="A21" s="3">
        <v>122</v>
      </c>
      <c r="B21" s="3" t="s">
        <v>33</v>
      </c>
      <c r="C21" s="3" t="s">
        <v>12</v>
      </c>
      <c r="D21" s="3">
        <v>32</v>
      </c>
      <c r="E21" s="3">
        <v>44</v>
      </c>
      <c r="F21" s="3">
        <v>74</v>
      </c>
      <c r="G21" s="11">
        <v>3</v>
      </c>
      <c r="H21" s="13">
        <f>SUM(F21*G21)/D21</f>
        <v>6.9375</v>
      </c>
    </row>
    <row r="22" spans="1:8" ht="15" x14ac:dyDescent="0.25">
      <c r="A22" s="2">
        <v>113</v>
      </c>
      <c r="B22" s="2" t="s">
        <v>24</v>
      </c>
      <c r="C22" s="2" t="s">
        <v>12</v>
      </c>
      <c r="D22" s="2">
        <v>33</v>
      </c>
      <c r="E22" s="2">
        <v>45</v>
      </c>
      <c r="F22" s="2">
        <v>75</v>
      </c>
      <c r="G22" s="10">
        <v>3</v>
      </c>
      <c r="H22" s="13">
        <f>SUM(F22*G22)/D22</f>
        <v>6.8181818181818183</v>
      </c>
    </row>
    <row r="23" spans="1:8" ht="15" x14ac:dyDescent="0.25">
      <c r="A23" s="3">
        <v>124</v>
      </c>
      <c r="B23" s="3" t="s">
        <v>35</v>
      </c>
      <c r="C23" s="3" t="s">
        <v>8</v>
      </c>
      <c r="D23" s="3">
        <v>34</v>
      </c>
      <c r="E23" s="3">
        <v>48</v>
      </c>
      <c r="F23" s="3">
        <v>76</v>
      </c>
      <c r="G23" s="11">
        <v>3</v>
      </c>
      <c r="H23" s="13">
        <f>SUM(F23*G23)/D23</f>
        <v>6.7058823529411766</v>
      </c>
    </row>
    <row r="24" spans="1:8" ht="15" x14ac:dyDescent="0.25">
      <c r="A24" s="2">
        <v>105</v>
      </c>
      <c r="B24" s="2" t="s">
        <v>15</v>
      </c>
      <c r="C24" s="2" t="s">
        <v>16</v>
      </c>
      <c r="D24" s="2">
        <v>25</v>
      </c>
      <c r="E24" s="2">
        <v>30</v>
      </c>
      <c r="F24" s="2">
        <v>60</v>
      </c>
      <c r="G24" s="10">
        <v>2</v>
      </c>
      <c r="H24" s="13">
        <f>SUM(F24*G24)/D24</f>
        <v>4.8</v>
      </c>
    </row>
    <row r="25" spans="1:8" ht="15" x14ac:dyDescent="0.25">
      <c r="A25" s="3">
        <v>116</v>
      </c>
      <c r="B25" s="3" t="s">
        <v>27</v>
      </c>
      <c r="C25" s="3" t="s">
        <v>16</v>
      </c>
      <c r="D25" s="3">
        <v>26</v>
      </c>
      <c r="E25" s="3">
        <v>32</v>
      </c>
      <c r="F25" s="3">
        <v>62</v>
      </c>
      <c r="G25" s="11">
        <v>2</v>
      </c>
      <c r="H25" s="13">
        <f>SUM(F25*G25)/D25</f>
        <v>4.7692307692307692</v>
      </c>
    </row>
    <row r="26" spans="1:8" ht="15" x14ac:dyDescent="0.25">
      <c r="A26" s="2">
        <v>121</v>
      </c>
      <c r="B26" s="2" t="s">
        <v>32</v>
      </c>
      <c r="C26" s="2" t="s">
        <v>16</v>
      </c>
      <c r="D26" s="2">
        <v>27</v>
      </c>
      <c r="E26" s="2">
        <v>34</v>
      </c>
      <c r="F26" s="2">
        <v>64</v>
      </c>
      <c r="G26" s="10">
        <v>2</v>
      </c>
      <c r="H26" s="13">
        <f>SUM(F26*G26)/D26</f>
        <v>4.7407407407407405</v>
      </c>
    </row>
    <row r="30" spans="1:8" ht="15.75" x14ac:dyDescent="0.2">
      <c r="A30" s="4" t="s">
        <v>37</v>
      </c>
      <c r="B30" t="s">
        <v>39</v>
      </c>
      <c r="C30" s="17" t="s">
        <v>41</v>
      </c>
      <c r="D30" s="17"/>
    </row>
    <row r="31" spans="1:8" ht="15.75" x14ac:dyDescent="0.2">
      <c r="A31" s="5" t="s">
        <v>16</v>
      </c>
      <c r="B31" s="6">
        <v>2.9580398915498081</v>
      </c>
      <c r="C31" s="17"/>
      <c r="D31" s="17"/>
    </row>
    <row r="32" spans="1:8" x14ac:dyDescent="0.2">
      <c r="A32" s="5" t="s">
        <v>12</v>
      </c>
      <c r="B32" s="6">
        <v>3.54400902933387</v>
      </c>
    </row>
    <row r="33" spans="1:2" x14ac:dyDescent="0.2">
      <c r="A33" s="5" t="s">
        <v>14</v>
      </c>
      <c r="B33" s="6">
        <v>4.7074409183759283</v>
      </c>
    </row>
    <row r="34" spans="1:2" x14ac:dyDescent="0.2">
      <c r="A34" s="7" t="s">
        <v>10</v>
      </c>
      <c r="B34" s="8">
        <v>2</v>
      </c>
    </row>
    <row r="35" spans="1:2" x14ac:dyDescent="0.2">
      <c r="A35" s="5" t="s">
        <v>8</v>
      </c>
      <c r="B35" s="6">
        <v>4.3748015828022293</v>
      </c>
    </row>
    <row r="36" spans="1:2" x14ac:dyDescent="0.2">
      <c r="A36" s="5" t="s">
        <v>38</v>
      </c>
      <c r="B36" s="6">
        <v>12.412896519346321</v>
      </c>
    </row>
  </sheetData>
  <autoFilter ref="A1:H26" xr:uid="{4E666468-601E-4C51-9A4F-9127CDF40906}"/>
  <mergeCells count="1">
    <mergeCell ref="C30:D31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67A8E60-B2A7-4BC8-9D6F-B2FB6106BC4A}">
  <sheetPr filterMode="1"/>
  <dimension ref="A1:H29"/>
  <sheetViews>
    <sheetView workbookViewId="0">
      <selection activeCell="H60" sqref="H60"/>
    </sheetView>
  </sheetViews>
  <sheetFormatPr defaultRowHeight="12.75" x14ac:dyDescent="0.2"/>
  <cols>
    <col min="1" max="1" width="13.85546875" bestFit="1" customWidth="1"/>
    <col min="2" max="2" width="30.140625" bestFit="1" customWidth="1"/>
    <col min="3" max="3" width="26.5703125" bestFit="1" customWidth="1"/>
    <col min="4" max="4" width="19" bestFit="1" customWidth="1"/>
    <col min="5" max="5" width="21.28515625" bestFit="1" customWidth="1"/>
    <col min="6" max="6" width="22.42578125" bestFit="1" customWidth="1"/>
    <col min="7" max="7" width="23.85546875" bestFit="1" customWidth="1"/>
    <col min="8" max="8" width="23.85546875" customWidth="1"/>
  </cols>
  <sheetData>
    <row r="1" spans="1:8" ht="15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2" t="s">
        <v>40</v>
      </c>
    </row>
    <row r="2" spans="1:8" ht="15" x14ac:dyDescent="0.25">
      <c r="A2" s="3">
        <v>102</v>
      </c>
      <c r="B2" s="3" t="s">
        <v>9</v>
      </c>
      <c r="C2" s="3" t="s">
        <v>10</v>
      </c>
      <c r="D2" s="3">
        <v>40</v>
      </c>
      <c r="E2" s="3">
        <v>65</v>
      </c>
      <c r="F2" s="3">
        <v>90</v>
      </c>
      <c r="G2" s="11">
        <v>5</v>
      </c>
      <c r="H2" s="13">
        <f>SUM(F2*G2)/D2</f>
        <v>11.25</v>
      </c>
    </row>
    <row r="3" spans="1:8" ht="15" x14ac:dyDescent="0.25">
      <c r="A3" s="2">
        <v>109</v>
      </c>
      <c r="B3" s="2" t="s">
        <v>20</v>
      </c>
      <c r="C3" s="2" t="s">
        <v>10</v>
      </c>
      <c r="D3" s="2">
        <v>42</v>
      </c>
      <c r="E3" s="2">
        <v>70</v>
      </c>
      <c r="F3" s="2">
        <v>92</v>
      </c>
      <c r="G3" s="10">
        <v>5</v>
      </c>
      <c r="H3" s="13">
        <f>SUM(F3*G3)/D3</f>
        <v>10.952380952380953</v>
      </c>
    </row>
    <row r="4" spans="1:8" ht="15" x14ac:dyDescent="0.25">
      <c r="A4" s="3">
        <v>118</v>
      </c>
      <c r="B4" s="3" t="s">
        <v>29</v>
      </c>
      <c r="C4" s="3" t="s">
        <v>10</v>
      </c>
      <c r="D4" s="3">
        <v>43</v>
      </c>
      <c r="E4" s="3">
        <v>75</v>
      </c>
      <c r="F4" s="3">
        <v>93</v>
      </c>
      <c r="G4" s="11">
        <v>5</v>
      </c>
      <c r="H4" s="13">
        <f>SUM(F4*G4)/D4</f>
        <v>10.813953488372093</v>
      </c>
    </row>
    <row r="5" spans="1:8" ht="15" hidden="1" x14ac:dyDescent="0.25">
      <c r="A5" s="3">
        <v>112</v>
      </c>
      <c r="B5" s="3" t="s">
        <v>23</v>
      </c>
      <c r="C5" s="3" t="s">
        <v>10</v>
      </c>
      <c r="D5" s="3">
        <v>44</v>
      </c>
      <c r="E5" s="3">
        <v>73</v>
      </c>
      <c r="F5" s="3">
        <v>94</v>
      </c>
      <c r="G5" s="11">
        <v>5</v>
      </c>
      <c r="H5" s="13">
        <f>SUM(F5*G5)/D5</f>
        <v>10.681818181818182</v>
      </c>
    </row>
    <row r="6" spans="1:8" ht="15" hidden="1" x14ac:dyDescent="0.25">
      <c r="A6" s="3">
        <v>104</v>
      </c>
      <c r="B6" s="3" t="s">
        <v>13</v>
      </c>
      <c r="C6" s="3" t="s">
        <v>14</v>
      </c>
      <c r="D6" s="3">
        <v>45</v>
      </c>
      <c r="E6" s="3">
        <v>75</v>
      </c>
      <c r="F6" s="3">
        <v>95</v>
      </c>
      <c r="G6" s="11">
        <v>5</v>
      </c>
      <c r="H6" s="13">
        <f>SUM(F6*G6)/D6</f>
        <v>10.555555555555555</v>
      </c>
    </row>
    <row r="7" spans="1:8" ht="15" hidden="1" x14ac:dyDescent="0.25">
      <c r="A7" s="2">
        <v>125</v>
      </c>
      <c r="B7" s="2" t="s">
        <v>36</v>
      </c>
      <c r="C7" s="2" t="s">
        <v>14</v>
      </c>
      <c r="D7" s="2">
        <v>47</v>
      </c>
      <c r="E7" s="2">
        <v>79</v>
      </c>
      <c r="F7" s="2">
        <v>99</v>
      </c>
      <c r="G7" s="10">
        <v>5</v>
      </c>
      <c r="H7" s="13">
        <f>SUM(F7*G7)/D7</f>
        <v>10.531914893617021</v>
      </c>
    </row>
    <row r="8" spans="1:8" ht="15" hidden="1" x14ac:dyDescent="0.25">
      <c r="A8" s="2">
        <v>123</v>
      </c>
      <c r="B8" s="2" t="s">
        <v>34</v>
      </c>
      <c r="C8" s="2" t="s">
        <v>10</v>
      </c>
      <c r="D8" s="2">
        <v>46</v>
      </c>
      <c r="E8" s="2">
        <v>77</v>
      </c>
      <c r="F8" s="2">
        <v>96</v>
      </c>
      <c r="G8" s="10">
        <v>5</v>
      </c>
      <c r="H8" s="13">
        <f>SUM(F8*G8)/D8</f>
        <v>10.434782608695652</v>
      </c>
    </row>
    <row r="9" spans="1:8" ht="15" hidden="1" x14ac:dyDescent="0.25">
      <c r="A9" s="2">
        <v>115</v>
      </c>
      <c r="B9" s="2" t="s">
        <v>26</v>
      </c>
      <c r="C9" s="2" t="s">
        <v>14</v>
      </c>
      <c r="D9" s="2">
        <v>48</v>
      </c>
      <c r="E9" s="2">
        <v>78</v>
      </c>
      <c r="F9" s="2">
        <v>98</v>
      </c>
      <c r="G9" s="10">
        <v>5</v>
      </c>
      <c r="H9" s="13">
        <f>SUM(F9*G9)/D9</f>
        <v>10.208333333333334</v>
      </c>
    </row>
    <row r="10" spans="1:8" ht="15" hidden="1" x14ac:dyDescent="0.25">
      <c r="A10" s="2">
        <v>107</v>
      </c>
      <c r="B10" s="2" t="s">
        <v>18</v>
      </c>
      <c r="C10" s="2" t="s">
        <v>14</v>
      </c>
      <c r="D10" s="2">
        <v>50</v>
      </c>
      <c r="E10" s="2">
        <v>80</v>
      </c>
      <c r="F10" s="2">
        <v>100</v>
      </c>
      <c r="G10" s="10">
        <v>5</v>
      </c>
      <c r="H10" s="15">
        <f>SUM(F10*G10)/D10</f>
        <v>10</v>
      </c>
    </row>
    <row r="11" spans="1:8" ht="15" hidden="1" x14ac:dyDescent="0.25">
      <c r="A11" s="2">
        <v>101</v>
      </c>
      <c r="B11" s="2" t="s">
        <v>7</v>
      </c>
      <c r="C11" s="2" t="s">
        <v>8</v>
      </c>
      <c r="D11" s="2">
        <v>35</v>
      </c>
      <c r="E11" s="2">
        <v>50</v>
      </c>
      <c r="F11" s="2">
        <v>80</v>
      </c>
      <c r="G11" s="10">
        <v>4</v>
      </c>
      <c r="H11" s="13">
        <f>SUM(F11*G11)/D11</f>
        <v>9.1428571428571423</v>
      </c>
    </row>
    <row r="12" spans="1:8" ht="15" hidden="1" x14ac:dyDescent="0.25">
      <c r="A12" s="3">
        <v>110</v>
      </c>
      <c r="B12" s="3" t="s">
        <v>21</v>
      </c>
      <c r="C12" s="3" t="s">
        <v>8</v>
      </c>
      <c r="D12" s="3">
        <v>37</v>
      </c>
      <c r="E12" s="3">
        <v>55</v>
      </c>
      <c r="F12" s="3">
        <v>83</v>
      </c>
      <c r="G12" s="11">
        <v>4</v>
      </c>
      <c r="H12" s="13">
        <f>SUM(F12*G12)/D12</f>
        <v>8.9729729729729737</v>
      </c>
    </row>
    <row r="13" spans="1:8" ht="15" hidden="1" x14ac:dyDescent="0.25">
      <c r="A13" s="3">
        <v>106</v>
      </c>
      <c r="B13" s="3" t="s">
        <v>17</v>
      </c>
      <c r="C13" s="3" t="s">
        <v>8</v>
      </c>
      <c r="D13" s="3">
        <v>38</v>
      </c>
      <c r="E13" s="3">
        <v>58</v>
      </c>
      <c r="F13" s="3">
        <v>85</v>
      </c>
      <c r="G13" s="11">
        <v>4</v>
      </c>
      <c r="H13" s="13">
        <f>SUM(F13*G13)/D13</f>
        <v>8.9473684210526319</v>
      </c>
    </row>
    <row r="14" spans="1:8" ht="15" hidden="1" x14ac:dyDescent="0.25">
      <c r="A14" s="2">
        <v>119</v>
      </c>
      <c r="B14" s="2" t="s">
        <v>30</v>
      </c>
      <c r="C14" s="2" t="s">
        <v>14</v>
      </c>
      <c r="D14" s="2">
        <v>39</v>
      </c>
      <c r="E14" s="2">
        <v>60</v>
      </c>
      <c r="F14" s="2">
        <v>87</v>
      </c>
      <c r="G14" s="10">
        <v>4</v>
      </c>
      <c r="H14" s="13">
        <f>SUM(F14*G14)/D14</f>
        <v>8.9230769230769234</v>
      </c>
    </row>
    <row r="15" spans="1:8" ht="15" hidden="1" x14ac:dyDescent="0.25">
      <c r="A15" s="3">
        <v>114</v>
      </c>
      <c r="B15" s="3" t="s">
        <v>25</v>
      </c>
      <c r="C15" s="3" t="s">
        <v>8</v>
      </c>
      <c r="D15" s="3">
        <v>41</v>
      </c>
      <c r="E15" s="3">
        <v>66</v>
      </c>
      <c r="F15" s="3">
        <v>89</v>
      </c>
      <c r="G15" s="11">
        <v>4</v>
      </c>
      <c r="H15" s="13">
        <f>SUM(F15*G15)/D15</f>
        <v>8.6829268292682933</v>
      </c>
    </row>
    <row r="16" spans="1:8" ht="15" hidden="1" x14ac:dyDescent="0.25">
      <c r="A16" s="3">
        <v>120</v>
      </c>
      <c r="B16" s="3" t="s">
        <v>31</v>
      </c>
      <c r="C16" s="3" t="s">
        <v>8</v>
      </c>
      <c r="D16" s="3">
        <v>36</v>
      </c>
      <c r="E16" s="3">
        <v>52</v>
      </c>
      <c r="F16" s="3">
        <v>78</v>
      </c>
      <c r="G16" s="11">
        <v>4</v>
      </c>
      <c r="H16" s="13">
        <f>SUM(F16*G16)/D16</f>
        <v>8.6666666666666661</v>
      </c>
    </row>
    <row r="17" spans="1:8" ht="15" hidden="1" x14ac:dyDescent="0.25">
      <c r="A17" s="2">
        <v>111</v>
      </c>
      <c r="B17" s="2" t="s">
        <v>22</v>
      </c>
      <c r="C17" s="2" t="s">
        <v>16</v>
      </c>
      <c r="D17" s="2">
        <v>29</v>
      </c>
      <c r="E17" s="2">
        <v>38</v>
      </c>
      <c r="F17" s="2">
        <v>68</v>
      </c>
      <c r="G17" s="10">
        <v>3</v>
      </c>
      <c r="H17" s="13">
        <f>SUM(F17*G17)/D17</f>
        <v>7.0344827586206895</v>
      </c>
    </row>
    <row r="18" spans="1:8" ht="15" hidden="1" x14ac:dyDescent="0.25">
      <c r="A18" s="2">
        <v>103</v>
      </c>
      <c r="B18" s="2" t="s">
        <v>11</v>
      </c>
      <c r="C18" s="2" t="s">
        <v>12</v>
      </c>
      <c r="D18" s="2">
        <v>30</v>
      </c>
      <c r="E18" s="2">
        <v>40</v>
      </c>
      <c r="F18" s="2">
        <v>70</v>
      </c>
      <c r="G18" s="10">
        <v>3</v>
      </c>
      <c r="H18" s="13">
        <f>SUM(F18*G18)/D18</f>
        <v>7</v>
      </c>
    </row>
    <row r="19" spans="1:8" ht="15" hidden="1" x14ac:dyDescent="0.25">
      <c r="A19" s="2">
        <v>117</v>
      </c>
      <c r="B19" s="2" t="s">
        <v>28</v>
      </c>
      <c r="C19" s="2" t="s">
        <v>12</v>
      </c>
      <c r="D19" s="2">
        <v>31</v>
      </c>
      <c r="E19" s="2">
        <v>42</v>
      </c>
      <c r="F19" s="2">
        <v>72</v>
      </c>
      <c r="G19" s="10">
        <v>3</v>
      </c>
      <c r="H19" s="13">
        <f>SUM(F19*G19)/D19</f>
        <v>6.967741935483871</v>
      </c>
    </row>
    <row r="20" spans="1:8" ht="15" hidden="1" x14ac:dyDescent="0.25">
      <c r="A20" s="3">
        <v>108</v>
      </c>
      <c r="B20" s="3" t="s">
        <v>19</v>
      </c>
      <c r="C20" s="3" t="s">
        <v>12</v>
      </c>
      <c r="D20" s="3">
        <v>28</v>
      </c>
      <c r="E20" s="3">
        <v>35</v>
      </c>
      <c r="F20" s="3">
        <v>65</v>
      </c>
      <c r="G20" s="11">
        <v>3</v>
      </c>
      <c r="H20" s="13">
        <f>SUM(F20*G20)/D20</f>
        <v>6.9642857142857144</v>
      </c>
    </row>
    <row r="21" spans="1:8" ht="15" hidden="1" x14ac:dyDescent="0.25">
      <c r="A21" s="3">
        <v>122</v>
      </c>
      <c r="B21" s="3" t="s">
        <v>33</v>
      </c>
      <c r="C21" s="3" t="s">
        <v>12</v>
      </c>
      <c r="D21" s="3">
        <v>32</v>
      </c>
      <c r="E21" s="3">
        <v>44</v>
      </c>
      <c r="F21" s="3">
        <v>74</v>
      </c>
      <c r="G21" s="11">
        <v>3</v>
      </c>
      <c r="H21" s="13">
        <f>SUM(F21*G21)/D21</f>
        <v>6.9375</v>
      </c>
    </row>
    <row r="22" spans="1:8" ht="15" hidden="1" x14ac:dyDescent="0.25">
      <c r="A22" s="2">
        <v>113</v>
      </c>
      <c r="B22" s="2" t="s">
        <v>24</v>
      </c>
      <c r="C22" s="2" t="s">
        <v>12</v>
      </c>
      <c r="D22" s="2">
        <v>33</v>
      </c>
      <c r="E22" s="2">
        <v>45</v>
      </c>
      <c r="F22" s="2">
        <v>75</v>
      </c>
      <c r="G22" s="10">
        <v>3</v>
      </c>
      <c r="H22" s="13">
        <f>SUM(F22*G22)/D22</f>
        <v>6.8181818181818183</v>
      </c>
    </row>
    <row r="23" spans="1:8" ht="15" hidden="1" x14ac:dyDescent="0.25">
      <c r="A23" s="3">
        <v>124</v>
      </c>
      <c r="B23" s="3" t="s">
        <v>35</v>
      </c>
      <c r="C23" s="3" t="s">
        <v>8</v>
      </c>
      <c r="D23" s="3">
        <v>34</v>
      </c>
      <c r="E23" s="3">
        <v>48</v>
      </c>
      <c r="F23" s="3">
        <v>76</v>
      </c>
      <c r="G23" s="11">
        <v>3</v>
      </c>
      <c r="H23" s="13">
        <f>SUM(F23*G23)/D23</f>
        <v>6.7058823529411766</v>
      </c>
    </row>
    <row r="24" spans="1:8" ht="15" hidden="1" x14ac:dyDescent="0.25">
      <c r="A24" s="2">
        <v>105</v>
      </c>
      <c r="B24" s="2" t="s">
        <v>15</v>
      </c>
      <c r="C24" s="2" t="s">
        <v>16</v>
      </c>
      <c r="D24" s="2">
        <v>25</v>
      </c>
      <c r="E24" s="2">
        <v>30</v>
      </c>
      <c r="F24" s="2">
        <v>60</v>
      </c>
      <c r="G24" s="10">
        <v>2</v>
      </c>
      <c r="H24" s="13">
        <f>SUM(F24*G24)/D24</f>
        <v>4.8</v>
      </c>
    </row>
    <row r="25" spans="1:8" ht="15" hidden="1" x14ac:dyDescent="0.25">
      <c r="A25" s="3">
        <v>116</v>
      </c>
      <c r="B25" s="3" t="s">
        <v>27</v>
      </c>
      <c r="C25" s="3" t="s">
        <v>16</v>
      </c>
      <c r="D25" s="3">
        <v>26</v>
      </c>
      <c r="E25" s="3">
        <v>32</v>
      </c>
      <c r="F25" s="3">
        <v>62</v>
      </c>
      <c r="G25" s="11">
        <v>2</v>
      </c>
      <c r="H25" s="13">
        <f>SUM(F25*G25)/D25</f>
        <v>4.7692307692307692</v>
      </c>
    </row>
    <row r="26" spans="1:8" ht="15" hidden="1" x14ac:dyDescent="0.25">
      <c r="A26" s="2">
        <v>121</v>
      </c>
      <c r="B26" s="2" t="s">
        <v>32</v>
      </c>
      <c r="C26" s="2" t="s">
        <v>16</v>
      </c>
      <c r="D26" s="2">
        <v>27</v>
      </c>
      <c r="E26" s="2">
        <v>34</v>
      </c>
      <c r="F26" s="2">
        <v>64</v>
      </c>
      <c r="G26" s="10">
        <v>2</v>
      </c>
      <c r="H26" s="13">
        <f>SUM(F26*G26)/D26</f>
        <v>4.7407407407407405</v>
      </c>
    </row>
    <row r="29" spans="1:8" ht="15.75" x14ac:dyDescent="0.25">
      <c r="A29" s="16" t="s">
        <v>42</v>
      </c>
      <c r="B29" s="16"/>
      <c r="C29" s="16"/>
      <c r="D29" s="16"/>
      <c r="E29" s="16"/>
    </row>
  </sheetData>
  <autoFilter ref="A1:H26" xr:uid="{B67A8E60-B2A7-4BC8-9D6F-B2FB6106BC4A}">
    <filterColumn colId="7">
      <top10 val="3" filterVal="10.813953488372093"/>
    </filterColumn>
  </autoFilter>
  <mergeCells count="1">
    <mergeCell ref="A29:E29"/>
  </mergeCell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AB233FC-0941-40A0-993A-A830688E2163}">
  <dimension ref="A1:I64"/>
  <sheetViews>
    <sheetView topLeftCell="A43" workbookViewId="0">
      <selection activeCell="M62" sqref="M62"/>
    </sheetView>
  </sheetViews>
  <sheetFormatPr defaultRowHeight="12.75" x14ac:dyDescent="0.2"/>
  <cols>
    <col min="1" max="1" width="13.85546875" bestFit="1" customWidth="1"/>
    <col min="2" max="2" width="30.140625" bestFit="1" customWidth="1"/>
    <col min="3" max="3" width="27.7109375" bestFit="1" customWidth="1"/>
    <col min="4" max="4" width="29.7109375" bestFit="1" customWidth="1"/>
    <col min="5" max="5" width="21.28515625" bestFit="1" customWidth="1"/>
    <col min="6" max="6" width="22.42578125" bestFit="1" customWidth="1"/>
    <col min="7" max="7" width="23.85546875" bestFit="1" customWidth="1"/>
    <col min="8" max="8" width="27.5703125" customWidth="1"/>
    <col min="9" max="9" width="15" customWidth="1"/>
  </cols>
  <sheetData>
    <row r="1" spans="1:9" ht="15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2" t="s">
        <v>40</v>
      </c>
      <c r="I1" s="29"/>
    </row>
    <row r="2" spans="1:9" ht="15" x14ac:dyDescent="0.25">
      <c r="A2" s="3">
        <v>102</v>
      </c>
      <c r="B2" s="3" t="s">
        <v>9</v>
      </c>
      <c r="C2" s="3" t="s">
        <v>10</v>
      </c>
      <c r="D2" s="3">
        <v>40</v>
      </c>
      <c r="E2" s="3">
        <v>65</v>
      </c>
      <c r="F2" s="3">
        <v>90</v>
      </c>
      <c r="G2" s="11">
        <v>5</v>
      </c>
      <c r="H2" s="13">
        <f>SUM(F2*G2)/D2</f>
        <v>11.25</v>
      </c>
    </row>
    <row r="3" spans="1:9" ht="15" x14ac:dyDescent="0.25">
      <c r="A3" s="2">
        <v>109</v>
      </c>
      <c r="B3" s="2" t="s">
        <v>20</v>
      </c>
      <c r="C3" s="2" t="s">
        <v>10</v>
      </c>
      <c r="D3" s="2">
        <v>42</v>
      </c>
      <c r="E3" s="2">
        <v>70</v>
      </c>
      <c r="F3" s="2">
        <v>92</v>
      </c>
      <c r="G3" s="10">
        <v>5</v>
      </c>
      <c r="H3" s="13">
        <f>SUM(F3*G3)/D3</f>
        <v>10.952380952380953</v>
      </c>
    </row>
    <row r="4" spans="1:9" ht="15" x14ac:dyDescent="0.25">
      <c r="A4" s="3">
        <v>118</v>
      </c>
      <c r="B4" s="3" t="s">
        <v>29</v>
      </c>
      <c r="C4" s="3" t="s">
        <v>10</v>
      </c>
      <c r="D4" s="3">
        <v>43</v>
      </c>
      <c r="E4" s="3">
        <v>75</v>
      </c>
      <c r="F4" s="3">
        <v>93</v>
      </c>
      <c r="G4" s="11">
        <v>5</v>
      </c>
      <c r="H4" s="13">
        <f>SUM(F4*G4)/D4</f>
        <v>10.813953488372093</v>
      </c>
    </row>
    <row r="5" spans="1:9" ht="15" x14ac:dyDescent="0.25">
      <c r="A5" s="3">
        <v>112</v>
      </c>
      <c r="B5" s="3" t="s">
        <v>23</v>
      </c>
      <c r="C5" s="3" t="s">
        <v>10</v>
      </c>
      <c r="D5" s="3">
        <v>44</v>
      </c>
      <c r="E5" s="3">
        <v>73</v>
      </c>
      <c r="F5" s="3">
        <v>94</v>
      </c>
      <c r="G5" s="11">
        <v>5</v>
      </c>
      <c r="H5" s="13">
        <f>SUM(F5*G5)/D5</f>
        <v>10.681818181818182</v>
      </c>
    </row>
    <row r="6" spans="1:9" ht="15" x14ac:dyDescent="0.25">
      <c r="A6" s="3">
        <v>104</v>
      </c>
      <c r="B6" s="3" t="s">
        <v>13</v>
      </c>
      <c r="C6" s="3" t="s">
        <v>14</v>
      </c>
      <c r="D6" s="3">
        <v>45</v>
      </c>
      <c r="E6" s="3">
        <v>75</v>
      </c>
      <c r="F6" s="3">
        <v>95</v>
      </c>
      <c r="G6" s="11">
        <v>5</v>
      </c>
      <c r="H6" s="13">
        <f>SUM(F6*G6)/D6</f>
        <v>10.555555555555555</v>
      </c>
    </row>
    <row r="7" spans="1:9" ht="15" x14ac:dyDescent="0.25">
      <c r="A7" s="2">
        <v>125</v>
      </c>
      <c r="B7" s="2" t="s">
        <v>36</v>
      </c>
      <c r="C7" s="2" t="s">
        <v>14</v>
      </c>
      <c r="D7" s="2">
        <v>47</v>
      </c>
      <c r="E7" s="2">
        <v>79</v>
      </c>
      <c r="F7" s="2">
        <v>99</v>
      </c>
      <c r="G7" s="10">
        <v>5</v>
      </c>
      <c r="H7" s="13">
        <f>SUM(F7*G7)/D7</f>
        <v>10.531914893617021</v>
      </c>
    </row>
    <row r="8" spans="1:9" ht="15" x14ac:dyDescent="0.25">
      <c r="A8" s="2">
        <v>123</v>
      </c>
      <c r="B8" s="2" t="s">
        <v>34</v>
      </c>
      <c r="C8" s="2" t="s">
        <v>10</v>
      </c>
      <c r="D8" s="2">
        <v>46</v>
      </c>
      <c r="E8" s="2">
        <v>77</v>
      </c>
      <c r="F8" s="2">
        <v>96</v>
      </c>
      <c r="G8" s="10">
        <v>5</v>
      </c>
      <c r="H8" s="13">
        <f>SUM(F8*G8)/D8</f>
        <v>10.434782608695652</v>
      </c>
    </row>
    <row r="9" spans="1:9" ht="15" x14ac:dyDescent="0.25">
      <c r="A9" s="2">
        <v>115</v>
      </c>
      <c r="B9" s="2" t="s">
        <v>26</v>
      </c>
      <c r="C9" s="2" t="s">
        <v>14</v>
      </c>
      <c r="D9" s="2">
        <v>48</v>
      </c>
      <c r="E9" s="2">
        <v>78</v>
      </c>
      <c r="F9" s="2">
        <v>98</v>
      </c>
      <c r="G9" s="10">
        <v>5</v>
      </c>
      <c r="H9" s="13">
        <f>SUM(F9*G9)/D9</f>
        <v>10.208333333333334</v>
      </c>
    </row>
    <row r="10" spans="1:9" ht="15" x14ac:dyDescent="0.25">
      <c r="A10" s="2">
        <v>107</v>
      </c>
      <c r="B10" s="2" t="s">
        <v>18</v>
      </c>
      <c r="C10" s="2" t="s">
        <v>14</v>
      </c>
      <c r="D10" s="2">
        <v>50</v>
      </c>
      <c r="E10" s="2">
        <v>80</v>
      </c>
      <c r="F10" s="2">
        <v>100</v>
      </c>
      <c r="G10" s="10">
        <v>5</v>
      </c>
      <c r="H10" s="15">
        <f>SUM(F10*G10)/D10</f>
        <v>10</v>
      </c>
    </row>
    <row r="11" spans="1:9" ht="15" x14ac:dyDescent="0.25">
      <c r="A11" s="2">
        <v>101</v>
      </c>
      <c r="B11" s="2" t="s">
        <v>7</v>
      </c>
      <c r="C11" s="2" t="s">
        <v>8</v>
      </c>
      <c r="D11" s="2">
        <v>35</v>
      </c>
      <c r="E11" s="2">
        <v>50</v>
      </c>
      <c r="F11" s="2">
        <v>80</v>
      </c>
      <c r="G11" s="10">
        <v>4</v>
      </c>
      <c r="H11" s="13">
        <f>SUM(F11*G11)/D11</f>
        <v>9.1428571428571423</v>
      </c>
    </row>
    <row r="12" spans="1:9" ht="15" x14ac:dyDescent="0.25">
      <c r="A12" s="3">
        <v>110</v>
      </c>
      <c r="B12" s="3" t="s">
        <v>21</v>
      </c>
      <c r="C12" s="3" t="s">
        <v>8</v>
      </c>
      <c r="D12" s="3">
        <v>37</v>
      </c>
      <c r="E12" s="3">
        <v>55</v>
      </c>
      <c r="F12" s="3">
        <v>83</v>
      </c>
      <c r="G12" s="11">
        <v>4</v>
      </c>
      <c r="H12" s="13">
        <f>SUM(F12*G12)/D12</f>
        <v>8.9729729729729737</v>
      </c>
    </row>
    <row r="13" spans="1:9" ht="15" x14ac:dyDescent="0.25">
      <c r="A13" s="3">
        <v>106</v>
      </c>
      <c r="B13" s="3" t="s">
        <v>17</v>
      </c>
      <c r="C13" s="3" t="s">
        <v>8</v>
      </c>
      <c r="D13" s="3">
        <v>38</v>
      </c>
      <c r="E13" s="3">
        <v>58</v>
      </c>
      <c r="F13" s="3">
        <v>85</v>
      </c>
      <c r="G13" s="11">
        <v>4</v>
      </c>
      <c r="H13" s="13">
        <f>SUM(F13*G13)/D13</f>
        <v>8.9473684210526319</v>
      </c>
    </row>
    <row r="14" spans="1:9" ht="15" x14ac:dyDescent="0.25">
      <c r="A14" s="2">
        <v>119</v>
      </c>
      <c r="B14" s="2" t="s">
        <v>30</v>
      </c>
      <c r="C14" s="2" t="s">
        <v>14</v>
      </c>
      <c r="D14" s="2">
        <v>39</v>
      </c>
      <c r="E14" s="2">
        <v>60</v>
      </c>
      <c r="F14" s="2">
        <v>87</v>
      </c>
      <c r="G14" s="10">
        <v>4</v>
      </c>
      <c r="H14" s="13">
        <f>SUM(F14*G14)/D14</f>
        <v>8.9230769230769234</v>
      </c>
    </row>
    <row r="15" spans="1:9" ht="15" x14ac:dyDescent="0.25">
      <c r="A15" s="3">
        <v>114</v>
      </c>
      <c r="B15" s="3" t="s">
        <v>25</v>
      </c>
      <c r="C15" s="3" t="s">
        <v>8</v>
      </c>
      <c r="D15" s="3">
        <v>41</v>
      </c>
      <c r="E15" s="3">
        <v>66</v>
      </c>
      <c r="F15" s="3">
        <v>89</v>
      </c>
      <c r="G15" s="11">
        <v>4</v>
      </c>
      <c r="H15" s="13">
        <f>SUM(F15*G15)/D15</f>
        <v>8.6829268292682933</v>
      </c>
    </row>
    <row r="16" spans="1:9" ht="15" x14ac:dyDescent="0.25">
      <c r="A16" s="3">
        <v>120</v>
      </c>
      <c r="B16" s="3" t="s">
        <v>31</v>
      </c>
      <c r="C16" s="3" t="s">
        <v>8</v>
      </c>
      <c r="D16" s="3">
        <v>36</v>
      </c>
      <c r="E16" s="3">
        <v>52</v>
      </c>
      <c r="F16" s="3">
        <v>78</v>
      </c>
      <c r="G16" s="11">
        <v>4</v>
      </c>
      <c r="H16" s="13">
        <f>SUM(F16*G16)/D16</f>
        <v>8.6666666666666661</v>
      </c>
    </row>
    <row r="17" spans="1:8" ht="15" x14ac:dyDescent="0.25">
      <c r="A17" s="2">
        <v>111</v>
      </c>
      <c r="B17" s="2" t="s">
        <v>22</v>
      </c>
      <c r="C17" s="2" t="s">
        <v>16</v>
      </c>
      <c r="D17" s="2">
        <v>29</v>
      </c>
      <c r="E17" s="2">
        <v>38</v>
      </c>
      <c r="F17" s="2">
        <v>68</v>
      </c>
      <c r="G17" s="10">
        <v>3</v>
      </c>
      <c r="H17" s="13">
        <f>SUM(F17*G17)/D17</f>
        <v>7.0344827586206895</v>
      </c>
    </row>
    <row r="18" spans="1:8" ht="15" x14ac:dyDescent="0.25">
      <c r="A18" s="2">
        <v>103</v>
      </c>
      <c r="B18" s="2" t="s">
        <v>11</v>
      </c>
      <c r="C18" s="2" t="s">
        <v>12</v>
      </c>
      <c r="D18" s="2">
        <v>30</v>
      </c>
      <c r="E18" s="2">
        <v>40</v>
      </c>
      <c r="F18" s="2">
        <v>70</v>
      </c>
      <c r="G18" s="10">
        <v>3</v>
      </c>
      <c r="H18" s="13">
        <f>SUM(F18*G18)/D18</f>
        <v>7</v>
      </c>
    </row>
    <row r="19" spans="1:8" ht="15" x14ac:dyDescent="0.25">
      <c r="A19" s="2">
        <v>117</v>
      </c>
      <c r="B19" s="2" t="s">
        <v>28</v>
      </c>
      <c r="C19" s="2" t="s">
        <v>12</v>
      </c>
      <c r="D19" s="2">
        <v>31</v>
      </c>
      <c r="E19" s="2">
        <v>42</v>
      </c>
      <c r="F19" s="2">
        <v>72</v>
      </c>
      <c r="G19" s="10">
        <v>3</v>
      </c>
      <c r="H19" s="13">
        <f>SUM(F19*G19)/D19</f>
        <v>6.967741935483871</v>
      </c>
    </row>
    <row r="20" spans="1:8" ht="15" x14ac:dyDescent="0.25">
      <c r="A20" s="3">
        <v>108</v>
      </c>
      <c r="B20" s="3" t="s">
        <v>19</v>
      </c>
      <c r="C20" s="3" t="s">
        <v>12</v>
      </c>
      <c r="D20" s="3">
        <v>28</v>
      </c>
      <c r="E20" s="3">
        <v>35</v>
      </c>
      <c r="F20" s="3">
        <v>65</v>
      </c>
      <c r="G20" s="11">
        <v>3</v>
      </c>
      <c r="H20" s="13">
        <f>SUM(F20*G20)/D20</f>
        <v>6.9642857142857144</v>
      </c>
    </row>
    <row r="21" spans="1:8" ht="15" x14ac:dyDescent="0.25">
      <c r="A21" s="3">
        <v>122</v>
      </c>
      <c r="B21" s="3" t="s">
        <v>33</v>
      </c>
      <c r="C21" s="3" t="s">
        <v>12</v>
      </c>
      <c r="D21" s="3">
        <v>32</v>
      </c>
      <c r="E21" s="3">
        <v>44</v>
      </c>
      <c r="F21" s="3">
        <v>74</v>
      </c>
      <c r="G21" s="11">
        <v>3</v>
      </c>
      <c r="H21" s="13">
        <f>SUM(F21*G21)/D21</f>
        <v>6.9375</v>
      </c>
    </row>
    <row r="22" spans="1:8" ht="15" x14ac:dyDescent="0.25">
      <c r="A22" s="2">
        <v>113</v>
      </c>
      <c r="B22" s="2" t="s">
        <v>24</v>
      </c>
      <c r="C22" s="2" t="s">
        <v>12</v>
      </c>
      <c r="D22" s="2">
        <v>33</v>
      </c>
      <c r="E22" s="2">
        <v>45</v>
      </c>
      <c r="F22" s="2">
        <v>75</v>
      </c>
      <c r="G22" s="10">
        <v>3</v>
      </c>
      <c r="H22" s="13">
        <f>SUM(F22*G22)/D22</f>
        <v>6.8181818181818183</v>
      </c>
    </row>
    <row r="23" spans="1:8" ht="15" x14ac:dyDescent="0.25">
      <c r="A23" s="3">
        <v>124</v>
      </c>
      <c r="B23" s="3" t="s">
        <v>35</v>
      </c>
      <c r="C23" s="3" t="s">
        <v>8</v>
      </c>
      <c r="D23" s="3">
        <v>34</v>
      </c>
      <c r="E23" s="3">
        <v>48</v>
      </c>
      <c r="F23" s="3">
        <v>76</v>
      </c>
      <c r="G23" s="11">
        <v>3</v>
      </c>
      <c r="H23" s="13">
        <f>SUM(F23*G23)/D23</f>
        <v>6.7058823529411766</v>
      </c>
    </row>
    <row r="24" spans="1:8" ht="15" x14ac:dyDescent="0.25">
      <c r="A24" s="2">
        <v>105</v>
      </c>
      <c r="B24" s="2" t="s">
        <v>15</v>
      </c>
      <c r="C24" s="2" t="s">
        <v>16</v>
      </c>
      <c r="D24" s="2">
        <v>25</v>
      </c>
      <c r="E24" s="2">
        <v>30</v>
      </c>
      <c r="F24" s="2">
        <v>60</v>
      </c>
      <c r="G24" s="10">
        <v>2</v>
      </c>
      <c r="H24" s="13">
        <f>SUM(F24*G24)/D24</f>
        <v>4.8</v>
      </c>
    </row>
    <row r="25" spans="1:8" ht="15" x14ac:dyDescent="0.25">
      <c r="A25" s="3">
        <v>116</v>
      </c>
      <c r="B25" s="3" t="s">
        <v>27</v>
      </c>
      <c r="C25" s="3" t="s">
        <v>16</v>
      </c>
      <c r="D25" s="3">
        <v>26</v>
      </c>
      <c r="E25" s="3">
        <v>32</v>
      </c>
      <c r="F25" s="3">
        <v>62</v>
      </c>
      <c r="G25" s="11">
        <v>2</v>
      </c>
      <c r="H25" s="13">
        <f>SUM(F25*G25)/D25</f>
        <v>4.7692307692307692</v>
      </c>
    </row>
    <row r="26" spans="1:8" ht="15" x14ac:dyDescent="0.25">
      <c r="A26" s="2">
        <v>121</v>
      </c>
      <c r="B26" s="2" t="s">
        <v>32</v>
      </c>
      <c r="C26" s="2" t="s">
        <v>16</v>
      </c>
      <c r="D26" s="2">
        <v>27</v>
      </c>
      <c r="E26" s="2">
        <v>34</v>
      </c>
      <c r="F26" s="2">
        <v>64</v>
      </c>
      <c r="G26" s="10">
        <v>2</v>
      </c>
      <c r="H26" s="13">
        <f>SUM(F26*G26)/D26</f>
        <v>4.7407407407407405</v>
      </c>
    </row>
    <row r="29" spans="1:8" x14ac:dyDescent="0.2">
      <c r="A29" s="19"/>
      <c r="B29" s="19"/>
      <c r="C29" s="19"/>
      <c r="D29" s="19"/>
    </row>
    <row r="30" spans="1:8" x14ac:dyDescent="0.2">
      <c r="A30" s="19"/>
      <c r="B30" s="19"/>
      <c r="C30" s="19"/>
      <c r="D30" s="19"/>
    </row>
    <row r="31" spans="1:8" ht="16.5" thickBot="1" x14ac:dyDescent="0.3">
      <c r="A31" s="19"/>
      <c r="B31" s="40" t="s">
        <v>46</v>
      </c>
      <c r="C31" s="19"/>
      <c r="D31" s="19"/>
    </row>
    <row r="32" spans="1:8" ht="21" x14ac:dyDescent="0.35">
      <c r="A32" s="19"/>
      <c r="B32" s="21"/>
      <c r="C32" s="30" t="s">
        <v>43</v>
      </c>
      <c r="D32" s="31" t="s">
        <v>44</v>
      </c>
      <c r="F32" s="34" t="s">
        <v>45</v>
      </c>
      <c r="G32" s="35"/>
      <c r="H32" s="36"/>
    </row>
    <row r="33" spans="1:8" ht="21.75" thickBot="1" x14ac:dyDescent="0.4">
      <c r="A33" s="19"/>
      <c r="B33" s="22"/>
      <c r="C33" s="32">
        <f>CORREL(D2:D26,G2:G26)</f>
        <v>0.94623485838187715</v>
      </c>
      <c r="D33" s="33">
        <f>CORREL(E2:E26,G2:G26)</f>
        <v>0.95745537036476258</v>
      </c>
      <c r="F33" s="37"/>
      <c r="G33" s="38"/>
      <c r="H33" s="39"/>
    </row>
    <row r="34" spans="1:8" ht="15" x14ac:dyDescent="0.25">
      <c r="A34" s="19"/>
      <c r="B34" s="22"/>
      <c r="C34" s="22"/>
      <c r="D34" s="19"/>
    </row>
    <row r="35" spans="1:8" ht="15" x14ac:dyDescent="0.25">
      <c r="A35" s="19"/>
      <c r="B35" s="22"/>
      <c r="C35" s="22"/>
      <c r="D35" s="19"/>
    </row>
    <row r="36" spans="1:8" ht="15" x14ac:dyDescent="0.25">
      <c r="A36" s="19"/>
      <c r="B36" s="22"/>
      <c r="C36" s="22"/>
      <c r="D36" s="19"/>
    </row>
    <row r="37" spans="1:8" ht="15" x14ac:dyDescent="0.25">
      <c r="A37" s="19"/>
      <c r="B37" s="22"/>
      <c r="C37" s="22"/>
      <c r="D37" s="19"/>
    </row>
    <row r="38" spans="1:8" ht="15" x14ac:dyDescent="0.25">
      <c r="A38" s="19"/>
      <c r="B38" s="22"/>
      <c r="C38" s="22"/>
      <c r="D38" s="19"/>
    </row>
    <row r="39" spans="1:8" ht="15" x14ac:dyDescent="0.25">
      <c r="A39" s="19"/>
      <c r="B39" s="22"/>
      <c r="C39" s="22"/>
      <c r="D39" s="19"/>
    </row>
    <row r="40" spans="1:8" ht="15" x14ac:dyDescent="0.25">
      <c r="A40" s="19"/>
      <c r="B40" s="22"/>
      <c r="C40" s="22"/>
      <c r="D40" s="19"/>
    </row>
    <row r="41" spans="1:8" ht="15.75" x14ac:dyDescent="0.25">
      <c r="A41" s="19"/>
      <c r="B41" s="40" t="s">
        <v>47</v>
      </c>
      <c r="C41" s="22"/>
      <c r="D41" s="19"/>
    </row>
    <row r="42" spans="1:8" ht="15" x14ac:dyDescent="0.25">
      <c r="A42" s="19"/>
      <c r="B42" s="22"/>
      <c r="C42" s="22"/>
      <c r="D42" s="19"/>
    </row>
    <row r="43" spans="1:8" ht="15" x14ac:dyDescent="0.25">
      <c r="A43" s="19"/>
      <c r="B43" s="22"/>
      <c r="C43" s="22"/>
      <c r="D43" s="19"/>
    </row>
    <row r="44" spans="1:8" ht="15" x14ac:dyDescent="0.25">
      <c r="A44" s="19"/>
      <c r="B44" s="22"/>
      <c r="C44" s="22"/>
      <c r="D44" s="19"/>
    </row>
    <row r="45" spans="1:8" ht="15" x14ac:dyDescent="0.25">
      <c r="A45" s="19"/>
      <c r="B45" s="22"/>
      <c r="C45" s="22"/>
      <c r="D45" s="19"/>
    </row>
    <row r="46" spans="1:8" ht="15" x14ac:dyDescent="0.25">
      <c r="A46" s="19"/>
      <c r="B46" s="22"/>
      <c r="C46" s="22"/>
      <c r="D46" s="19"/>
    </row>
    <row r="47" spans="1:8" ht="15" x14ac:dyDescent="0.25">
      <c r="A47" s="19"/>
      <c r="B47" s="22"/>
      <c r="C47" s="22"/>
      <c r="D47" s="19"/>
    </row>
    <row r="48" spans="1:8" ht="15" x14ac:dyDescent="0.25">
      <c r="A48" s="19"/>
      <c r="B48" s="22"/>
      <c r="C48" s="22"/>
      <c r="D48" s="19"/>
    </row>
    <row r="49" spans="1:4" ht="15" x14ac:dyDescent="0.25">
      <c r="A49" s="19"/>
      <c r="B49" s="22"/>
      <c r="C49" s="22"/>
      <c r="D49" s="19"/>
    </row>
    <row r="50" spans="1:4" ht="15" x14ac:dyDescent="0.25">
      <c r="A50" s="19"/>
      <c r="B50" s="22"/>
      <c r="C50" s="22"/>
      <c r="D50" s="19"/>
    </row>
    <row r="51" spans="1:4" ht="15" x14ac:dyDescent="0.25">
      <c r="A51" s="19"/>
      <c r="B51" s="22"/>
      <c r="C51" s="22"/>
      <c r="D51" s="19"/>
    </row>
    <row r="52" spans="1:4" ht="15" x14ac:dyDescent="0.25">
      <c r="A52" s="19"/>
      <c r="B52" s="22"/>
      <c r="C52" s="22"/>
      <c r="D52" s="19"/>
    </row>
    <row r="53" spans="1:4" ht="15" x14ac:dyDescent="0.25">
      <c r="A53" s="19"/>
      <c r="B53" s="22"/>
      <c r="C53" s="22"/>
      <c r="D53" s="19"/>
    </row>
    <row r="54" spans="1:4" ht="15" x14ac:dyDescent="0.25">
      <c r="A54" s="19"/>
      <c r="B54" s="22"/>
      <c r="C54" s="22"/>
      <c r="D54" s="19"/>
    </row>
    <row r="55" spans="1:4" ht="15" x14ac:dyDescent="0.25">
      <c r="A55" s="19"/>
      <c r="B55" s="22"/>
      <c r="C55" s="22"/>
      <c r="D55" s="19"/>
    </row>
    <row r="56" spans="1:4" ht="15" x14ac:dyDescent="0.25">
      <c r="A56" s="19"/>
      <c r="B56" s="22"/>
      <c r="C56" s="22"/>
      <c r="D56" s="19"/>
    </row>
    <row r="57" spans="1:4" ht="15" x14ac:dyDescent="0.25">
      <c r="A57" s="19"/>
      <c r="B57" s="22"/>
      <c r="C57" s="22"/>
      <c r="D57" s="19"/>
    </row>
    <row r="58" spans="1:4" x14ac:dyDescent="0.2">
      <c r="A58" s="19"/>
      <c r="B58" s="19"/>
      <c r="C58" s="19"/>
      <c r="D58" s="19"/>
    </row>
    <row r="59" spans="1:4" x14ac:dyDescent="0.2">
      <c r="A59" s="19"/>
      <c r="B59" s="19"/>
      <c r="C59" s="19"/>
      <c r="D59" s="19"/>
    </row>
    <row r="60" spans="1:4" x14ac:dyDescent="0.2">
      <c r="A60" s="19"/>
      <c r="B60" s="19"/>
      <c r="C60" s="19"/>
      <c r="D60" s="19"/>
    </row>
    <row r="61" spans="1:4" x14ac:dyDescent="0.2">
      <c r="A61" s="19"/>
      <c r="B61" s="19"/>
      <c r="C61" s="19"/>
      <c r="D61" s="19"/>
    </row>
    <row r="62" spans="1:4" x14ac:dyDescent="0.2">
      <c r="A62" s="19"/>
      <c r="B62" s="19"/>
      <c r="C62" s="19"/>
      <c r="D62" s="19"/>
    </row>
    <row r="63" spans="1:4" x14ac:dyDescent="0.2">
      <c r="A63" s="19"/>
      <c r="B63" s="19"/>
      <c r="C63" s="19"/>
      <c r="D63" s="19"/>
    </row>
    <row r="64" spans="1:4" x14ac:dyDescent="0.2">
      <c r="A64" s="19"/>
      <c r="B64" s="19"/>
      <c r="C64" s="19"/>
      <c r="D64" s="19"/>
    </row>
  </sheetData>
  <autoFilter ref="A1:H26" xr:uid="{DAB233FC-0941-40A0-993A-A830688E2163}"/>
  <mergeCells count="1">
    <mergeCell ref="F32:H33"/>
  </mergeCells>
  <pageMargins left="0.7" right="0.7" top="0.75" bottom="0.75" header="0.3" footer="0.3"/>
  <drawing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25CE8B6-FC9E-46A6-AE1B-24C0DD2FD5E6}">
  <dimension ref="A1:J89"/>
  <sheetViews>
    <sheetView topLeftCell="C22" workbookViewId="0">
      <selection activeCell="F48" sqref="F48"/>
    </sheetView>
  </sheetViews>
  <sheetFormatPr defaultColWidth="12.5703125" defaultRowHeight="12.75" x14ac:dyDescent="0.2"/>
  <cols>
    <col min="1" max="1" width="13.85546875" bestFit="1" customWidth="1"/>
    <col min="2" max="2" width="30.140625" bestFit="1" customWidth="1"/>
    <col min="3" max="3" width="26.5703125" bestFit="1" customWidth="1"/>
    <col min="4" max="4" width="19" bestFit="1" customWidth="1"/>
    <col min="5" max="5" width="21.28515625" bestFit="1" customWidth="1"/>
    <col min="6" max="6" width="22.42578125" bestFit="1" customWidth="1"/>
    <col min="7" max="7" width="23.85546875" bestFit="1" customWidth="1"/>
    <col min="8" max="8" width="23.85546875" style="14" customWidth="1"/>
    <col min="9" max="9" width="28.7109375" bestFit="1" customWidth="1"/>
  </cols>
  <sheetData>
    <row r="1" spans="1:9" ht="15.75" customHeigh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2" t="s">
        <v>40</v>
      </c>
      <c r="I1" s="28"/>
    </row>
    <row r="2" spans="1:9" ht="15.75" customHeight="1" x14ac:dyDescent="0.25">
      <c r="A2" s="3">
        <v>102</v>
      </c>
      <c r="B2" s="3" t="s">
        <v>9</v>
      </c>
      <c r="C2" s="3" t="s">
        <v>10</v>
      </c>
      <c r="D2" s="3">
        <v>40</v>
      </c>
      <c r="E2" s="3">
        <v>65</v>
      </c>
      <c r="F2" s="3">
        <v>90</v>
      </c>
      <c r="G2" s="11">
        <v>5</v>
      </c>
      <c r="H2" s="41">
        <f>SUM(F2*G2)/D2</f>
        <v>11.25</v>
      </c>
      <c r="I2" s="19"/>
    </row>
    <row r="3" spans="1:9" ht="15.75" customHeight="1" x14ac:dyDescent="0.25">
      <c r="A3" s="2">
        <v>109</v>
      </c>
      <c r="B3" s="2" t="s">
        <v>20</v>
      </c>
      <c r="C3" s="2" t="s">
        <v>10</v>
      </c>
      <c r="D3" s="2">
        <v>42</v>
      </c>
      <c r="E3" s="2">
        <v>70</v>
      </c>
      <c r="F3" s="2">
        <v>92</v>
      </c>
      <c r="G3" s="10">
        <v>5</v>
      </c>
      <c r="H3" s="41">
        <f>SUM(F3*G3)/D3</f>
        <v>10.952380952380953</v>
      </c>
      <c r="I3" s="19"/>
    </row>
    <row r="4" spans="1:9" ht="15.75" customHeight="1" x14ac:dyDescent="0.25">
      <c r="A4" s="3">
        <v>118</v>
      </c>
      <c r="B4" s="3" t="s">
        <v>29</v>
      </c>
      <c r="C4" s="3" t="s">
        <v>10</v>
      </c>
      <c r="D4" s="3">
        <v>43</v>
      </c>
      <c r="E4" s="3">
        <v>75</v>
      </c>
      <c r="F4" s="3">
        <v>93</v>
      </c>
      <c r="G4" s="11">
        <v>5</v>
      </c>
      <c r="H4" s="41">
        <f>SUM(F4*G4)/D4</f>
        <v>10.813953488372093</v>
      </c>
      <c r="I4" s="19"/>
    </row>
    <row r="5" spans="1:9" ht="15.75" customHeight="1" x14ac:dyDescent="0.25">
      <c r="A5" s="3">
        <v>112</v>
      </c>
      <c r="B5" s="3" t="s">
        <v>23</v>
      </c>
      <c r="C5" s="3" t="s">
        <v>10</v>
      </c>
      <c r="D5" s="3">
        <v>44</v>
      </c>
      <c r="E5" s="3">
        <v>73</v>
      </c>
      <c r="F5" s="3">
        <v>94</v>
      </c>
      <c r="G5" s="11">
        <v>5</v>
      </c>
      <c r="H5" s="41">
        <f>SUM(F5*G5)/D5</f>
        <v>10.681818181818182</v>
      </c>
      <c r="I5" s="19"/>
    </row>
    <row r="6" spans="1:9" ht="15.75" customHeight="1" x14ac:dyDescent="0.25">
      <c r="A6" s="3">
        <v>104</v>
      </c>
      <c r="B6" s="3" t="s">
        <v>13</v>
      </c>
      <c r="C6" s="3" t="s">
        <v>14</v>
      </c>
      <c r="D6" s="3">
        <v>45</v>
      </c>
      <c r="E6" s="3">
        <v>75</v>
      </c>
      <c r="F6" s="3">
        <v>95</v>
      </c>
      <c r="G6" s="11">
        <v>5</v>
      </c>
      <c r="H6" s="41">
        <f>SUM(F6*G6)/D6</f>
        <v>10.555555555555555</v>
      </c>
      <c r="I6" s="19"/>
    </row>
    <row r="7" spans="1:9" ht="15.75" customHeight="1" x14ac:dyDescent="0.25">
      <c r="A7" s="2">
        <v>125</v>
      </c>
      <c r="B7" s="2" t="s">
        <v>36</v>
      </c>
      <c r="C7" s="2" t="s">
        <v>14</v>
      </c>
      <c r="D7" s="2">
        <v>47</v>
      </c>
      <c r="E7" s="2">
        <v>79</v>
      </c>
      <c r="F7" s="2">
        <v>99</v>
      </c>
      <c r="G7" s="10">
        <v>5</v>
      </c>
      <c r="H7" s="41">
        <f>SUM(F7*G7)/D7</f>
        <v>10.531914893617021</v>
      </c>
      <c r="I7" s="19"/>
    </row>
    <row r="8" spans="1:9" ht="15.75" customHeight="1" x14ac:dyDescent="0.25">
      <c r="A8" s="2">
        <v>123</v>
      </c>
      <c r="B8" s="2" t="s">
        <v>34</v>
      </c>
      <c r="C8" s="2" t="s">
        <v>10</v>
      </c>
      <c r="D8" s="2">
        <v>46</v>
      </c>
      <c r="E8" s="2">
        <v>77</v>
      </c>
      <c r="F8" s="2">
        <v>96</v>
      </c>
      <c r="G8" s="10">
        <v>5</v>
      </c>
      <c r="H8" s="41">
        <f>SUM(F8*G8)/D8</f>
        <v>10.434782608695652</v>
      </c>
      <c r="I8" s="19"/>
    </row>
    <row r="9" spans="1:9" ht="15.75" customHeight="1" x14ac:dyDescent="0.25">
      <c r="A9" s="2">
        <v>115</v>
      </c>
      <c r="B9" s="2" t="s">
        <v>26</v>
      </c>
      <c r="C9" s="2" t="s">
        <v>14</v>
      </c>
      <c r="D9" s="2">
        <v>48</v>
      </c>
      <c r="E9" s="2">
        <v>78</v>
      </c>
      <c r="F9" s="2">
        <v>98</v>
      </c>
      <c r="G9" s="10">
        <v>5</v>
      </c>
      <c r="H9" s="41">
        <f>SUM(F9*G9)/D9</f>
        <v>10.208333333333334</v>
      </c>
      <c r="I9" s="19"/>
    </row>
    <row r="10" spans="1:9" ht="15.75" customHeight="1" x14ac:dyDescent="0.25">
      <c r="A10" s="2">
        <v>107</v>
      </c>
      <c r="B10" s="2" t="s">
        <v>18</v>
      </c>
      <c r="C10" s="2" t="s">
        <v>14</v>
      </c>
      <c r="D10" s="2">
        <v>50</v>
      </c>
      <c r="E10" s="2">
        <v>80</v>
      </c>
      <c r="F10" s="2">
        <v>100</v>
      </c>
      <c r="G10" s="10">
        <v>5</v>
      </c>
      <c r="H10" s="42">
        <f>SUM(F10*G10)/D10</f>
        <v>10</v>
      </c>
      <c r="I10" s="19"/>
    </row>
    <row r="11" spans="1:9" ht="15.75" customHeight="1" x14ac:dyDescent="0.25">
      <c r="A11" s="2">
        <v>101</v>
      </c>
      <c r="B11" s="2" t="s">
        <v>7</v>
      </c>
      <c r="C11" s="2" t="s">
        <v>8</v>
      </c>
      <c r="D11" s="2">
        <v>35</v>
      </c>
      <c r="E11" s="2">
        <v>50</v>
      </c>
      <c r="F11" s="2">
        <v>80</v>
      </c>
      <c r="G11" s="10">
        <v>4</v>
      </c>
      <c r="H11" s="41">
        <f>SUM(F11*G11)/D11</f>
        <v>9.1428571428571423</v>
      </c>
      <c r="I11" s="19"/>
    </row>
    <row r="12" spans="1:9" ht="15.75" customHeight="1" x14ac:dyDescent="0.25">
      <c r="A12" s="3">
        <v>110</v>
      </c>
      <c r="B12" s="3" t="s">
        <v>21</v>
      </c>
      <c r="C12" s="3" t="s">
        <v>8</v>
      </c>
      <c r="D12" s="3">
        <v>37</v>
      </c>
      <c r="E12" s="3">
        <v>55</v>
      </c>
      <c r="F12" s="3">
        <v>83</v>
      </c>
      <c r="G12" s="11">
        <v>4</v>
      </c>
      <c r="H12" s="41">
        <f>SUM(F12*G12)/D12</f>
        <v>8.9729729729729737</v>
      </c>
      <c r="I12" s="19"/>
    </row>
    <row r="13" spans="1:9" ht="15.75" customHeight="1" x14ac:dyDescent="0.25">
      <c r="A13" s="3">
        <v>106</v>
      </c>
      <c r="B13" s="3" t="s">
        <v>17</v>
      </c>
      <c r="C13" s="3" t="s">
        <v>8</v>
      </c>
      <c r="D13" s="3">
        <v>38</v>
      </c>
      <c r="E13" s="3">
        <v>58</v>
      </c>
      <c r="F13" s="3">
        <v>85</v>
      </c>
      <c r="G13" s="11">
        <v>4</v>
      </c>
      <c r="H13" s="41">
        <f>SUM(F13*G13)/D13</f>
        <v>8.9473684210526319</v>
      </c>
      <c r="I13" s="19"/>
    </row>
    <row r="14" spans="1:9" ht="15.75" customHeight="1" x14ac:dyDescent="0.25">
      <c r="A14" s="2">
        <v>119</v>
      </c>
      <c r="B14" s="2" t="s">
        <v>30</v>
      </c>
      <c r="C14" s="2" t="s">
        <v>14</v>
      </c>
      <c r="D14" s="2">
        <v>39</v>
      </c>
      <c r="E14" s="2">
        <v>60</v>
      </c>
      <c r="F14" s="2">
        <v>87</v>
      </c>
      <c r="G14" s="10">
        <v>4</v>
      </c>
      <c r="H14" s="41">
        <f>SUM(F14*G14)/D14</f>
        <v>8.9230769230769234</v>
      </c>
      <c r="I14" s="19"/>
    </row>
    <row r="15" spans="1:9" ht="15.75" customHeight="1" x14ac:dyDescent="0.25">
      <c r="A15" s="3">
        <v>114</v>
      </c>
      <c r="B15" s="3" t="s">
        <v>25</v>
      </c>
      <c r="C15" s="3" t="s">
        <v>8</v>
      </c>
      <c r="D15" s="3">
        <v>41</v>
      </c>
      <c r="E15" s="3">
        <v>66</v>
      </c>
      <c r="F15" s="3">
        <v>89</v>
      </c>
      <c r="G15" s="11">
        <v>4</v>
      </c>
      <c r="H15" s="41">
        <f>SUM(F15*G15)/D15</f>
        <v>8.6829268292682933</v>
      </c>
      <c r="I15" s="19"/>
    </row>
    <row r="16" spans="1:9" ht="15.75" customHeight="1" x14ac:dyDescent="0.25">
      <c r="A16" s="3">
        <v>120</v>
      </c>
      <c r="B16" s="3" t="s">
        <v>31</v>
      </c>
      <c r="C16" s="3" t="s">
        <v>8</v>
      </c>
      <c r="D16" s="3">
        <v>36</v>
      </c>
      <c r="E16" s="3">
        <v>52</v>
      </c>
      <c r="F16" s="3">
        <v>78</v>
      </c>
      <c r="G16" s="11">
        <v>4</v>
      </c>
      <c r="H16" s="41">
        <f>SUM(F16*G16)/D16</f>
        <v>8.6666666666666661</v>
      </c>
      <c r="I16" s="19"/>
    </row>
    <row r="17" spans="1:9" ht="15.75" customHeight="1" x14ac:dyDescent="0.25">
      <c r="A17" s="2">
        <v>111</v>
      </c>
      <c r="B17" s="2" t="s">
        <v>22</v>
      </c>
      <c r="C17" s="2" t="s">
        <v>16</v>
      </c>
      <c r="D17" s="2">
        <v>29</v>
      </c>
      <c r="E17" s="2">
        <v>38</v>
      </c>
      <c r="F17" s="2">
        <v>68</v>
      </c>
      <c r="G17" s="10">
        <v>3</v>
      </c>
      <c r="H17" s="41">
        <f>SUM(F17*G17)/D17</f>
        <v>7.0344827586206895</v>
      </c>
      <c r="I17" s="19"/>
    </row>
    <row r="18" spans="1:9" ht="15.75" customHeight="1" x14ac:dyDescent="0.25">
      <c r="A18" s="2">
        <v>103</v>
      </c>
      <c r="B18" s="2" t="s">
        <v>11</v>
      </c>
      <c r="C18" s="2" t="s">
        <v>12</v>
      </c>
      <c r="D18" s="2">
        <v>30</v>
      </c>
      <c r="E18" s="2">
        <v>40</v>
      </c>
      <c r="F18" s="2">
        <v>70</v>
      </c>
      <c r="G18" s="10">
        <v>3</v>
      </c>
      <c r="H18" s="41">
        <f>SUM(F18*G18)/D18</f>
        <v>7</v>
      </c>
      <c r="I18" s="19"/>
    </row>
    <row r="19" spans="1:9" ht="15.75" customHeight="1" x14ac:dyDescent="0.25">
      <c r="A19" s="2">
        <v>117</v>
      </c>
      <c r="B19" s="2" t="s">
        <v>28</v>
      </c>
      <c r="C19" s="2" t="s">
        <v>12</v>
      </c>
      <c r="D19" s="2">
        <v>31</v>
      </c>
      <c r="E19" s="2">
        <v>42</v>
      </c>
      <c r="F19" s="2">
        <v>72</v>
      </c>
      <c r="G19" s="10">
        <v>3</v>
      </c>
      <c r="H19" s="41">
        <f>SUM(F19*G19)/D19</f>
        <v>6.967741935483871</v>
      </c>
      <c r="I19" s="19"/>
    </row>
    <row r="20" spans="1:9" ht="15.75" customHeight="1" x14ac:dyDescent="0.25">
      <c r="A20" s="3">
        <v>108</v>
      </c>
      <c r="B20" s="3" t="s">
        <v>19</v>
      </c>
      <c r="C20" s="3" t="s">
        <v>12</v>
      </c>
      <c r="D20" s="3">
        <v>28</v>
      </c>
      <c r="E20" s="3">
        <v>35</v>
      </c>
      <c r="F20" s="3">
        <v>65</v>
      </c>
      <c r="G20" s="11">
        <v>3</v>
      </c>
      <c r="H20" s="41">
        <f>SUM(F20*G20)/D20</f>
        <v>6.9642857142857144</v>
      </c>
      <c r="I20" s="19"/>
    </row>
    <row r="21" spans="1:9" ht="15.75" customHeight="1" x14ac:dyDescent="0.25">
      <c r="A21" s="3">
        <v>122</v>
      </c>
      <c r="B21" s="3" t="s">
        <v>33</v>
      </c>
      <c r="C21" s="3" t="s">
        <v>12</v>
      </c>
      <c r="D21" s="3">
        <v>32</v>
      </c>
      <c r="E21" s="3">
        <v>44</v>
      </c>
      <c r="F21" s="3">
        <v>74</v>
      </c>
      <c r="G21" s="11">
        <v>3</v>
      </c>
      <c r="H21" s="41">
        <f>SUM(F21*G21)/D21</f>
        <v>6.9375</v>
      </c>
      <c r="I21" s="19"/>
    </row>
    <row r="22" spans="1:9" ht="15.75" customHeight="1" x14ac:dyDescent="0.25">
      <c r="A22" s="2">
        <v>113</v>
      </c>
      <c r="B22" s="2" t="s">
        <v>24</v>
      </c>
      <c r="C22" s="2" t="s">
        <v>12</v>
      </c>
      <c r="D22" s="2">
        <v>33</v>
      </c>
      <c r="E22" s="2">
        <v>45</v>
      </c>
      <c r="F22" s="2">
        <v>75</v>
      </c>
      <c r="G22" s="10">
        <v>3</v>
      </c>
      <c r="H22" s="41">
        <f>SUM(F22*G22)/D22</f>
        <v>6.8181818181818183</v>
      </c>
      <c r="I22" s="19"/>
    </row>
    <row r="23" spans="1:9" ht="15.75" customHeight="1" x14ac:dyDescent="0.25">
      <c r="A23" s="3">
        <v>124</v>
      </c>
      <c r="B23" s="3" t="s">
        <v>35</v>
      </c>
      <c r="C23" s="3" t="s">
        <v>8</v>
      </c>
      <c r="D23" s="3">
        <v>34</v>
      </c>
      <c r="E23" s="3">
        <v>48</v>
      </c>
      <c r="F23" s="3">
        <v>76</v>
      </c>
      <c r="G23" s="11">
        <v>3</v>
      </c>
      <c r="H23" s="41">
        <f>SUM(F23*G23)/D23</f>
        <v>6.7058823529411766</v>
      </c>
      <c r="I23" s="19"/>
    </row>
    <row r="24" spans="1:9" ht="15.75" customHeight="1" x14ac:dyDescent="0.25">
      <c r="A24" s="2">
        <v>105</v>
      </c>
      <c r="B24" s="2" t="s">
        <v>15</v>
      </c>
      <c r="C24" s="2" t="s">
        <v>16</v>
      </c>
      <c r="D24" s="2">
        <v>25</v>
      </c>
      <c r="E24" s="2">
        <v>30</v>
      </c>
      <c r="F24" s="2">
        <v>60</v>
      </c>
      <c r="G24" s="10">
        <v>2</v>
      </c>
      <c r="H24" s="41">
        <f>SUM(F24*G24)/D24</f>
        <v>4.8</v>
      </c>
      <c r="I24" s="19"/>
    </row>
    <row r="25" spans="1:9" ht="15.75" customHeight="1" x14ac:dyDescent="0.25">
      <c r="A25" s="3">
        <v>116</v>
      </c>
      <c r="B25" s="3" t="s">
        <v>27</v>
      </c>
      <c r="C25" s="3" t="s">
        <v>16</v>
      </c>
      <c r="D25" s="3">
        <v>26</v>
      </c>
      <c r="E25" s="3">
        <v>32</v>
      </c>
      <c r="F25" s="3">
        <v>62</v>
      </c>
      <c r="G25" s="11">
        <v>2</v>
      </c>
      <c r="H25" s="41">
        <f>SUM(F25*G25)/D25</f>
        <v>4.7692307692307692</v>
      </c>
      <c r="I25" s="19"/>
    </row>
    <row r="26" spans="1:9" ht="15.75" customHeight="1" x14ac:dyDescent="0.25">
      <c r="A26" s="2">
        <v>121</v>
      </c>
      <c r="B26" s="2" t="s">
        <v>32</v>
      </c>
      <c r="C26" s="2" t="s">
        <v>16</v>
      </c>
      <c r="D26" s="2">
        <v>27</v>
      </c>
      <c r="E26" s="2">
        <v>34</v>
      </c>
      <c r="F26" s="2">
        <v>64</v>
      </c>
      <c r="G26" s="10">
        <v>2</v>
      </c>
      <c r="H26" s="41">
        <f>SUM(F26*G26)/D26</f>
        <v>4.7407407407407405</v>
      </c>
      <c r="I26" s="19"/>
    </row>
    <row r="27" spans="1:9" ht="15.75" customHeight="1" x14ac:dyDescent="0.2"/>
    <row r="30" spans="1:9" ht="15.75" customHeight="1" x14ac:dyDescent="0.2">
      <c r="C30" s="43"/>
      <c r="D30" s="43"/>
      <c r="E30" s="43"/>
      <c r="F30" s="43"/>
      <c r="G30" s="43"/>
      <c r="H30" s="43"/>
    </row>
    <row r="31" spans="1:9" ht="15.75" customHeight="1" x14ac:dyDescent="0.25">
      <c r="C31" s="25"/>
      <c r="D31" s="27"/>
      <c r="E31" s="27"/>
      <c r="F31" s="27"/>
      <c r="G31" s="27"/>
      <c r="H31" s="26"/>
    </row>
    <row r="32" spans="1:9" ht="15.75" customHeight="1" x14ac:dyDescent="0.2">
      <c r="C32" s="25"/>
      <c r="D32" s="25"/>
      <c r="E32" s="25"/>
      <c r="F32" s="25"/>
      <c r="G32" s="25"/>
      <c r="H32" s="26"/>
    </row>
    <row r="33" spans="3:10" ht="15.75" customHeight="1" x14ac:dyDescent="0.2">
      <c r="C33" s="25"/>
      <c r="D33" s="25"/>
      <c r="E33" s="25"/>
      <c r="F33" s="25"/>
      <c r="G33" s="25"/>
      <c r="H33" s="26"/>
    </row>
    <row r="34" spans="3:10" ht="15.75" customHeight="1" x14ac:dyDescent="0.2">
      <c r="C34" s="44" t="str" cm="1">
        <f t="array" ref="C34:J49">_xlfn._xlws.FILTER(A1:H26,G1:G26&gt;=4,D1:D26&lt; 37.04)</f>
        <v>Employee_ID</v>
      </c>
      <c r="D34" s="44" t="str">
        <v>Name</v>
      </c>
      <c r="E34" s="44" t="str">
        <v>Department</v>
      </c>
      <c r="F34" s="44" t="str">
        <v>Hours_Worked</v>
      </c>
      <c r="G34" s="44" t="str">
        <v>Tasks_Completed</v>
      </c>
      <c r="H34" s="44" t="str">
        <v>Productivity_Score</v>
      </c>
      <c r="I34" s="44" t="str">
        <v>Performance_Rating</v>
      </c>
      <c r="J34" s="44" t="str">
        <v>PEI</v>
      </c>
    </row>
    <row r="35" spans="3:10" ht="15.75" customHeight="1" x14ac:dyDescent="0.2">
      <c r="C35" s="45">
        <v>102</v>
      </c>
      <c r="D35" s="46" t="str">
        <v>Meera</v>
      </c>
      <c r="E35" s="46" t="str">
        <v>Marketing</v>
      </c>
      <c r="F35" s="46">
        <v>40</v>
      </c>
      <c r="G35" s="46">
        <v>65</v>
      </c>
      <c r="H35" s="46">
        <v>90</v>
      </c>
      <c r="I35" s="46">
        <v>5</v>
      </c>
      <c r="J35" s="46">
        <v>11.25</v>
      </c>
    </row>
    <row r="36" spans="3:10" ht="15.75" customHeight="1" x14ac:dyDescent="0.2">
      <c r="C36" s="45">
        <v>109</v>
      </c>
      <c r="D36" s="46" t="str">
        <v>Kunal</v>
      </c>
      <c r="E36" s="46" t="str">
        <v>Marketing</v>
      </c>
      <c r="F36" s="46">
        <v>42</v>
      </c>
      <c r="G36" s="46">
        <v>70</v>
      </c>
      <c r="H36" s="46">
        <v>92</v>
      </c>
      <c r="I36" s="46">
        <v>5</v>
      </c>
      <c r="J36" s="46">
        <v>10.952380952380953</v>
      </c>
    </row>
    <row r="37" spans="3:10" x14ac:dyDescent="0.2">
      <c r="C37" s="45">
        <v>118</v>
      </c>
      <c r="D37" s="46" t="str">
        <v>Arjun</v>
      </c>
      <c r="E37" s="46" t="str">
        <v>Marketing</v>
      </c>
      <c r="F37" s="46">
        <v>43</v>
      </c>
      <c r="G37" s="46">
        <v>75</v>
      </c>
      <c r="H37" s="46">
        <v>93</v>
      </c>
      <c r="I37" s="46">
        <v>5</v>
      </c>
      <c r="J37" s="46">
        <v>10.813953488372093</v>
      </c>
    </row>
    <row r="38" spans="3:10" ht="21" customHeight="1" x14ac:dyDescent="0.2">
      <c r="C38" s="45">
        <v>112</v>
      </c>
      <c r="D38" s="46" t="str">
        <v>Pooja</v>
      </c>
      <c r="E38" s="47" t="str">
        <v>Marketing</v>
      </c>
      <c r="F38" s="46">
        <v>44</v>
      </c>
      <c r="G38" s="46">
        <v>73</v>
      </c>
      <c r="H38" s="46">
        <v>94</v>
      </c>
      <c r="I38" s="46">
        <v>5</v>
      </c>
      <c r="J38" s="46">
        <v>10.681818181818182</v>
      </c>
    </row>
    <row r="39" spans="3:10" ht="21" customHeight="1" x14ac:dyDescent="0.2">
      <c r="C39" s="45">
        <v>104</v>
      </c>
      <c r="D39" s="46" t="str">
        <v>Riya</v>
      </c>
      <c r="E39" s="46" t="str">
        <v>IT</v>
      </c>
      <c r="F39" s="46">
        <v>45</v>
      </c>
      <c r="G39" s="46">
        <v>75</v>
      </c>
      <c r="H39" s="46">
        <v>95</v>
      </c>
      <c r="I39" s="46">
        <v>5</v>
      </c>
      <c r="J39" s="46">
        <v>10.555555555555555</v>
      </c>
    </row>
    <row r="40" spans="3:10" ht="15.75" customHeight="1" x14ac:dyDescent="0.2">
      <c r="C40" s="45">
        <v>125</v>
      </c>
      <c r="D40" s="46" t="str">
        <v>Tanya</v>
      </c>
      <c r="E40" s="46" t="str">
        <v>IT</v>
      </c>
      <c r="F40" s="46">
        <v>47</v>
      </c>
      <c r="G40" s="46">
        <v>79</v>
      </c>
      <c r="H40" s="46">
        <v>99</v>
      </c>
      <c r="I40" s="46">
        <v>5</v>
      </c>
      <c r="J40" s="46">
        <v>10.531914893617021</v>
      </c>
    </row>
    <row r="41" spans="3:10" ht="15.75" customHeight="1" x14ac:dyDescent="0.2">
      <c r="C41" s="45">
        <v>123</v>
      </c>
      <c r="D41" s="46" t="str">
        <v>Neeraj</v>
      </c>
      <c r="E41" s="46" t="str">
        <v>Marketing</v>
      </c>
      <c r="F41" s="46">
        <v>46</v>
      </c>
      <c r="G41" s="46">
        <v>77</v>
      </c>
      <c r="H41" s="46">
        <v>96</v>
      </c>
      <c r="I41" s="46">
        <v>5</v>
      </c>
      <c r="J41" s="46">
        <v>10.434782608695652</v>
      </c>
    </row>
    <row r="42" spans="3:10" ht="15.75" customHeight="1" x14ac:dyDescent="0.2">
      <c r="C42" s="45">
        <v>115</v>
      </c>
      <c r="D42" s="46" t="str">
        <v>Rakesh</v>
      </c>
      <c r="E42" s="46" t="str">
        <v>IT</v>
      </c>
      <c r="F42" s="46">
        <v>48</v>
      </c>
      <c r="G42" s="46">
        <v>78</v>
      </c>
      <c r="H42" s="46">
        <v>98</v>
      </c>
      <c r="I42" s="46">
        <v>5</v>
      </c>
      <c r="J42" s="46">
        <v>10.208333333333334</v>
      </c>
    </row>
    <row r="43" spans="3:10" ht="15.75" customHeight="1" x14ac:dyDescent="0.2">
      <c r="C43" s="45">
        <v>107</v>
      </c>
      <c r="D43" s="46" t="str">
        <v>Rahul</v>
      </c>
      <c r="E43" s="46" t="str">
        <v>IT</v>
      </c>
      <c r="F43" s="46">
        <v>50</v>
      </c>
      <c r="G43" s="46">
        <v>80</v>
      </c>
      <c r="H43" s="46">
        <v>100</v>
      </c>
      <c r="I43" s="46">
        <v>5</v>
      </c>
      <c r="J43" s="46">
        <v>10</v>
      </c>
    </row>
    <row r="44" spans="3:10" ht="15.75" customHeight="1" x14ac:dyDescent="0.2">
      <c r="C44" s="45">
        <v>101</v>
      </c>
      <c r="D44" s="46" t="str">
        <v>Aakash</v>
      </c>
      <c r="E44" s="46" t="str">
        <v>Sales</v>
      </c>
      <c r="F44" s="46">
        <v>35</v>
      </c>
      <c r="G44" s="46">
        <v>50</v>
      </c>
      <c r="H44" s="46">
        <v>80</v>
      </c>
      <c r="I44" s="46">
        <v>4</v>
      </c>
      <c r="J44" s="46">
        <v>9.1428571428571423</v>
      </c>
    </row>
    <row r="45" spans="3:10" ht="15.75" customHeight="1" x14ac:dyDescent="0.2">
      <c r="C45" s="45">
        <v>110</v>
      </c>
      <c r="D45" s="46" t="str">
        <v>Sneha</v>
      </c>
      <c r="E45" s="46" t="str">
        <v>Sales</v>
      </c>
      <c r="F45" s="46">
        <v>37</v>
      </c>
      <c r="G45" s="46">
        <v>55</v>
      </c>
      <c r="H45" s="46">
        <v>83</v>
      </c>
      <c r="I45" s="46">
        <v>4</v>
      </c>
      <c r="J45" s="46">
        <v>8.9729729729729737</v>
      </c>
    </row>
    <row r="46" spans="3:10" ht="15.75" customHeight="1" x14ac:dyDescent="0.2">
      <c r="C46" s="45">
        <v>106</v>
      </c>
      <c r="D46" s="46" t="str">
        <v>Neha</v>
      </c>
      <c r="E46" s="46" t="str">
        <v>Sales</v>
      </c>
      <c r="F46" s="46">
        <v>38</v>
      </c>
      <c r="G46" s="46">
        <v>58</v>
      </c>
      <c r="H46" s="46">
        <v>85</v>
      </c>
      <c r="I46" s="46">
        <v>4</v>
      </c>
      <c r="J46" s="46">
        <v>8.9473684210526319</v>
      </c>
    </row>
    <row r="47" spans="3:10" ht="15.75" customHeight="1" x14ac:dyDescent="0.2">
      <c r="C47" s="45">
        <v>119</v>
      </c>
      <c r="D47" s="46" t="str">
        <v>Anjali</v>
      </c>
      <c r="E47" s="46" t="str">
        <v>IT</v>
      </c>
      <c r="F47" s="46">
        <v>39</v>
      </c>
      <c r="G47" s="46">
        <v>60</v>
      </c>
      <c r="H47" s="46">
        <v>87</v>
      </c>
      <c r="I47" s="46">
        <v>4</v>
      </c>
      <c r="J47" s="46">
        <v>8.9230769230769234</v>
      </c>
    </row>
    <row r="48" spans="3:10" x14ac:dyDescent="0.2">
      <c r="C48" s="45">
        <v>114</v>
      </c>
      <c r="D48" s="46" t="str">
        <v>Deepak</v>
      </c>
      <c r="E48" s="46" t="str">
        <v>Sales</v>
      </c>
      <c r="F48" s="46">
        <v>41</v>
      </c>
      <c r="G48" s="46">
        <v>66</v>
      </c>
      <c r="H48" s="46">
        <v>89</v>
      </c>
      <c r="I48" s="46">
        <v>4</v>
      </c>
      <c r="J48" s="46">
        <v>8.6829268292682933</v>
      </c>
    </row>
    <row r="49" spans="1:10" x14ac:dyDescent="0.2">
      <c r="C49" s="45">
        <v>120</v>
      </c>
      <c r="D49" s="46" t="str">
        <v>Suman</v>
      </c>
      <c r="E49" s="46" t="str">
        <v>Sales</v>
      </c>
      <c r="F49" s="46">
        <v>36</v>
      </c>
      <c r="G49" s="46">
        <v>52</v>
      </c>
      <c r="H49" s="46">
        <v>78</v>
      </c>
      <c r="I49" s="46">
        <v>4</v>
      </c>
      <c r="J49" s="46">
        <v>8.6666666666666661</v>
      </c>
    </row>
    <row r="57" spans="1:10" ht="15.75" customHeight="1" x14ac:dyDescent="0.2">
      <c r="A57" s="19"/>
      <c r="B57" s="19"/>
      <c r="C57" s="19"/>
      <c r="D57" s="19"/>
      <c r="E57" s="19"/>
      <c r="F57" s="19"/>
      <c r="G57" s="19"/>
      <c r="H57" s="20"/>
      <c r="I57" s="19"/>
    </row>
    <row r="58" spans="1:10" ht="15.75" customHeight="1" x14ac:dyDescent="0.2">
      <c r="A58" s="19"/>
      <c r="B58" s="19"/>
      <c r="C58" s="19"/>
      <c r="D58" s="19"/>
      <c r="E58" s="19"/>
      <c r="F58" s="19"/>
      <c r="G58" s="19"/>
      <c r="H58" s="20"/>
      <c r="I58" s="19"/>
    </row>
    <row r="59" spans="1:10" ht="15.75" customHeight="1" x14ac:dyDescent="0.2">
      <c r="A59" s="19"/>
      <c r="B59" s="19"/>
      <c r="C59" s="19"/>
      <c r="D59" s="19"/>
      <c r="E59" s="19"/>
      <c r="F59" s="19"/>
      <c r="G59" s="19"/>
      <c r="H59" s="20"/>
      <c r="I59" s="19"/>
    </row>
    <row r="60" spans="1:10" ht="15.75" customHeight="1" x14ac:dyDescent="0.25">
      <c r="A60" s="21"/>
      <c r="B60" s="21"/>
      <c r="C60" s="21"/>
      <c r="D60" s="21"/>
      <c r="E60" s="21"/>
      <c r="F60" s="21"/>
      <c r="G60" s="21"/>
      <c r="H60" s="18"/>
      <c r="I60" s="19"/>
    </row>
    <row r="61" spans="1:10" ht="15.75" customHeight="1" x14ac:dyDescent="0.25">
      <c r="A61" s="22"/>
      <c r="B61" s="22"/>
      <c r="C61" s="22"/>
      <c r="D61" s="22"/>
      <c r="E61" s="22"/>
      <c r="F61" s="22"/>
      <c r="G61" s="22"/>
      <c r="H61" s="23"/>
      <c r="I61" s="19"/>
    </row>
    <row r="62" spans="1:10" ht="15.75" customHeight="1" x14ac:dyDescent="0.25">
      <c r="A62" s="22"/>
      <c r="B62" s="22"/>
      <c r="C62" s="22"/>
      <c r="D62" s="22"/>
      <c r="E62" s="22"/>
      <c r="F62" s="22"/>
      <c r="G62" s="22"/>
      <c r="H62" s="23"/>
      <c r="I62" s="19"/>
    </row>
    <row r="63" spans="1:10" ht="15.75" customHeight="1" x14ac:dyDescent="0.25">
      <c r="A63" s="22"/>
      <c r="B63" s="22"/>
      <c r="C63" s="22"/>
      <c r="D63" s="22"/>
      <c r="E63" s="22"/>
      <c r="F63" s="22"/>
      <c r="G63" s="22"/>
      <c r="H63" s="23"/>
      <c r="I63" s="19"/>
    </row>
    <row r="64" spans="1:10" ht="15.75" customHeight="1" x14ac:dyDescent="0.25">
      <c r="A64" s="22"/>
      <c r="B64" s="22"/>
      <c r="C64" s="22"/>
      <c r="D64" s="22"/>
      <c r="E64" s="22"/>
      <c r="F64" s="22"/>
      <c r="G64" s="22"/>
      <c r="H64" s="23"/>
      <c r="I64" s="19"/>
    </row>
    <row r="65" spans="1:9" ht="15.75" customHeight="1" x14ac:dyDescent="0.25">
      <c r="A65" s="22"/>
      <c r="B65" s="22"/>
      <c r="C65" s="22"/>
      <c r="D65" s="22"/>
      <c r="E65" s="22"/>
      <c r="F65" s="22"/>
      <c r="G65" s="22"/>
      <c r="H65" s="23"/>
      <c r="I65" s="19"/>
    </row>
    <row r="66" spans="1:9" ht="15.75" customHeight="1" x14ac:dyDescent="0.25">
      <c r="A66" s="22"/>
      <c r="B66" s="22"/>
      <c r="C66" s="22"/>
      <c r="D66" s="22"/>
      <c r="E66" s="22"/>
      <c r="F66" s="22"/>
      <c r="G66" s="22"/>
      <c r="H66" s="23"/>
      <c r="I66" s="19"/>
    </row>
    <row r="67" spans="1:9" ht="15.75" customHeight="1" x14ac:dyDescent="0.25">
      <c r="A67" s="22"/>
      <c r="B67" s="22"/>
      <c r="C67" s="22"/>
      <c r="D67" s="22"/>
      <c r="E67" s="22"/>
      <c r="F67" s="22"/>
      <c r="G67" s="22"/>
      <c r="H67" s="23"/>
      <c r="I67" s="19"/>
    </row>
    <row r="68" spans="1:9" ht="15.75" customHeight="1" x14ac:dyDescent="0.25">
      <c r="A68" s="22"/>
      <c r="B68" s="22"/>
      <c r="C68" s="22"/>
      <c r="D68" s="22"/>
      <c r="E68" s="22"/>
      <c r="F68" s="22"/>
      <c r="G68" s="22"/>
      <c r="H68" s="23"/>
      <c r="I68" s="19"/>
    </row>
    <row r="69" spans="1:9" ht="15.75" customHeight="1" x14ac:dyDescent="0.25">
      <c r="A69" s="22"/>
      <c r="B69" s="22"/>
      <c r="C69" s="22"/>
      <c r="D69" s="22"/>
      <c r="E69" s="22"/>
      <c r="F69" s="22"/>
      <c r="G69" s="22"/>
      <c r="H69" s="24"/>
      <c r="I69" s="19"/>
    </row>
    <row r="70" spans="1:9" ht="15.75" customHeight="1" x14ac:dyDescent="0.25">
      <c r="A70" s="22"/>
      <c r="B70" s="22"/>
      <c r="C70" s="22"/>
      <c r="D70" s="22"/>
      <c r="E70" s="22"/>
      <c r="F70" s="22"/>
      <c r="G70" s="22"/>
      <c r="H70" s="23"/>
      <c r="I70" s="19"/>
    </row>
    <row r="71" spans="1:9" ht="15.75" customHeight="1" x14ac:dyDescent="0.25">
      <c r="A71" s="22"/>
      <c r="B71" s="22"/>
      <c r="C71" s="22"/>
      <c r="D71" s="22"/>
      <c r="E71" s="22"/>
      <c r="F71" s="22"/>
      <c r="G71" s="22"/>
      <c r="H71" s="23"/>
      <c r="I71" s="19"/>
    </row>
    <row r="72" spans="1:9" ht="15.75" customHeight="1" x14ac:dyDescent="0.25">
      <c r="A72" s="22"/>
      <c r="B72" s="22"/>
      <c r="C72" s="22"/>
      <c r="D72" s="22"/>
      <c r="E72" s="22"/>
      <c r="F72" s="22"/>
      <c r="G72" s="22"/>
      <c r="H72" s="23"/>
      <c r="I72" s="19"/>
    </row>
    <row r="73" spans="1:9" ht="15.75" customHeight="1" x14ac:dyDescent="0.25">
      <c r="A73" s="22"/>
      <c r="B73" s="22"/>
      <c r="C73" s="22"/>
      <c r="D73" s="22"/>
      <c r="E73" s="22"/>
      <c r="F73" s="22"/>
      <c r="G73" s="22"/>
      <c r="H73" s="23"/>
      <c r="I73" s="19"/>
    </row>
    <row r="74" spans="1:9" ht="15.75" customHeight="1" x14ac:dyDescent="0.25">
      <c r="A74" s="22"/>
      <c r="B74" s="22"/>
      <c r="C74" s="22"/>
      <c r="D74" s="22"/>
      <c r="E74" s="22"/>
      <c r="F74" s="22"/>
      <c r="G74" s="22"/>
      <c r="H74" s="23"/>
      <c r="I74" s="19"/>
    </row>
    <row r="75" spans="1:9" ht="15.75" customHeight="1" x14ac:dyDescent="0.25">
      <c r="A75" s="22"/>
      <c r="B75" s="22"/>
      <c r="C75" s="22"/>
      <c r="D75" s="22"/>
      <c r="E75" s="22"/>
      <c r="F75" s="22"/>
      <c r="G75" s="22"/>
      <c r="H75" s="23"/>
      <c r="I75" s="19"/>
    </row>
    <row r="76" spans="1:9" ht="15.75" customHeight="1" x14ac:dyDescent="0.25">
      <c r="A76" s="22"/>
      <c r="B76" s="22"/>
      <c r="C76" s="22"/>
      <c r="D76" s="22"/>
      <c r="E76" s="22"/>
      <c r="F76" s="22"/>
      <c r="G76" s="22"/>
      <c r="H76" s="23"/>
      <c r="I76" s="19"/>
    </row>
    <row r="77" spans="1:9" ht="15.75" customHeight="1" x14ac:dyDescent="0.25">
      <c r="A77" s="22"/>
      <c r="B77" s="22"/>
      <c r="C77" s="22"/>
      <c r="D77" s="22"/>
      <c r="E77" s="22"/>
      <c r="F77" s="22"/>
      <c r="G77" s="22"/>
      <c r="H77" s="23"/>
      <c r="I77" s="19"/>
    </row>
    <row r="78" spans="1:9" ht="15.75" customHeight="1" x14ac:dyDescent="0.25">
      <c r="A78" s="22"/>
      <c r="B78" s="22"/>
      <c r="C78" s="22"/>
      <c r="D78" s="22"/>
      <c r="E78" s="22"/>
      <c r="F78" s="22"/>
      <c r="G78" s="22"/>
      <c r="H78" s="23"/>
      <c r="I78" s="19"/>
    </row>
    <row r="79" spans="1:9" ht="15.75" customHeight="1" x14ac:dyDescent="0.25">
      <c r="A79" s="22"/>
      <c r="B79" s="22"/>
      <c r="C79" s="22"/>
      <c r="D79" s="22"/>
      <c r="E79" s="22"/>
      <c r="F79" s="22"/>
      <c r="G79" s="22"/>
      <c r="H79" s="23"/>
      <c r="I79" s="19"/>
    </row>
    <row r="80" spans="1:9" ht="15.75" customHeight="1" x14ac:dyDescent="0.25">
      <c r="A80" s="22"/>
      <c r="B80" s="22"/>
      <c r="C80" s="22"/>
      <c r="D80" s="22"/>
      <c r="E80" s="22"/>
      <c r="F80" s="22"/>
      <c r="G80" s="22"/>
      <c r="H80" s="23"/>
      <c r="I80" s="19"/>
    </row>
    <row r="81" spans="1:9" ht="15.75" customHeight="1" x14ac:dyDescent="0.25">
      <c r="A81" s="22"/>
      <c r="B81" s="22"/>
      <c r="C81" s="22"/>
      <c r="D81" s="22"/>
      <c r="E81" s="22"/>
      <c r="F81" s="22"/>
      <c r="G81" s="22"/>
      <c r="H81" s="23"/>
      <c r="I81" s="19"/>
    </row>
    <row r="82" spans="1:9" ht="15.75" customHeight="1" x14ac:dyDescent="0.25">
      <c r="A82" s="22"/>
      <c r="B82" s="22"/>
      <c r="C82" s="22"/>
      <c r="D82" s="22"/>
      <c r="E82" s="22"/>
      <c r="F82" s="22"/>
      <c r="G82" s="22"/>
      <c r="H82" s="23"/>
      <c r="I82" s="19"/>
    </row>
    <row r="83" spans="1:9" ht="15.75" customHeight="1" x14ac:dyDescent="0.25">
      <c r="A83" s="22"/>
      <c r="B83" s="22"/>
      <c r="C83" s="22"/>
      <c r="D83" s="22"/>
      <c r="E83" s="22"/>
      <c r="F83" s="22"/>
      <c r="G83" s="22"/>
      <c r="H83" s="23"/>
      <c r="I83" s="19"/>
    </row>
    <row r="84" spans="1:9" ht="15.75" customHeight="1" x14ac:dyDescent="0.25">
      <c r="A84" s="22"/>
      <c r="B84" s="22"/>
      <c r="C84" s="22"/>
      <c r="D84" s="22"/>
      <c r="E84" s="22"/>
      <c r="F84" s="22"/>
      <c r="G84" s="22"/>
      <c r="H84" s="23"/>
      <c r="I84" s="19"/>
    </row>
    <row r="85" spans="1:9" ht="15.75" customHeight="1" x14ac:dyDescent="0.25">
      <c r="A85" s="22"/>
      <c r="B85" s="22"/>
      <c r="C85" s="22"/>
      <c r="D85" s="22"/>
      <c r="E85" s="22"/>
      <c r="F85" s="22"/>
      <c r="G85" s="22"/>
      <c r="H85" s="23"/>
      <c r="I85" s="19"/>
    </row>
    <row r="86" spans="1:9" ht="15.75" customHeight="1" x14ac:dyDescent="0.2">
      <c r="A86" s="19"/>
      <c r="B86" s="19"/>
      <c r="C86" s="19"/>
      <c r="D86" s="19"/>
      <c r="E86" s="19"/>
      <c r="F86" s="19"/>
      <c r="G86" s="19"/>
      <c r="H86" s="20"/>
      <c r="I86" s="19"/>
    </row>
    <row r="87" spans="1:9" ht="15.75" customHeight="1" x14ac:dyDescent="0.2">
      <c r="A87" s="19"/>
      <c r="B87" s="19"/>
      <c r="C87" s="19"/>
      <c r="D87" s="19"/>
      <c r="E87" s="19"/>
      <c r="F87" s="19"/>
      <c r="G87" s="19"/>
      <c r="H87" s="20"/>
      <c r="I87" s="19"/>
    </row>
    <row r="88" spans="1:9" ht="15.75" customHeight="1" x14ac:dyDescent="0.2">
      <c r="A88" s="19"/>
      <c r="B88" s="19"/>
      <c r="C88" s="19"/>
      <c r="D88" s="19"/>
      <c r="E88" s="19"/>
      <c r="F88" s="19"/>
      <c r="G88" s="19"/>
      <c r="H88" s="20"/>
      <c r="I88" s="19"/>
    </row>
    <row r="89" spans="1:9" ht="15.75" customHeight="1" x14ac:dyDescent="0.2">
      <c r="A89" s="19"/>
      <c r="B89" s="19"/>
      <c r="C89" s="19"/>
      <c r="D89" s="19"/>
      <c r="E89" s="19"/>
      <c r="F89" s="19"/>
      <c r="G89" s="19"/>
      <c r="H89" s="20"/>
      <c r="I89" s="19"/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7B4B451-4CFE-40F3-9003-84C22A77A987}">
  <dimension ref="A1:L89"/>
  <sheetViews>
    <sheetView tabSelected="1" workbookViewId="0">
      <selection activeCell="D29" sqref="D29:G29"/>
    </sheetView>
  </sheetViews>
  <sheetFormatPr defaultColWidth="12.5703125" defaultRowHeight="12.75" x14ac:dyDescent="0.2"/>
  <cols>
    <col min="1" max="1" width="13.85546875" bestFit="1" customWidth="1"/>
    <col min="2" max="2" width="30.140625" bestFit="1" customWidth="1"/>
    <col min="3" max="3" width="26.5703125" bestFit="1" customWidth="1"/>
    <col min="4" max="4" width="19" bestFit="1" customWidth="1"/>
    <col min="5" max="5" width="21.28515625" bestFit="1" customWidth="1"/>
    <col min="6" max="6" width="22.42578125" bestFit="1" customWidth="1"/>
    <col min="7" max="7" width="23.85546875" bestFit="1" customWidth="1"/>
    <col min="8" max="9" width="23.85546875" style="14" customWidth="1"/>
  </cols>
  <sheetData>
    <row r="1" spans="1:12" ht="15.75" customHeigh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2" t="s">
        <v>40</v>
      </c>
      <c r="I1" s="48" t="s">
        <v>48</v>
      </c>
    </row>
    <row r="2" spans="1:12" ht="15.75" customHeight="1" x14ac:dyDescent="0.25">
      <c r="A2" s="3">
        <v>102</v>
      </c>
      <c r="B2" s="3" t="s">
        <v>9</v>
      </c>
      <c r="C2" s="3" t="s">
        <v>10</v>
      </c>
      <c r="D2" s="3">
        <v>40</v>
      </c>
      <c r="E2" s="3">
        <v>65</v>
      </c>
      <c r="F2" s="3">
        <v>90</v>
      </c>
      <c r="G2" s="11">
        <v>5</v>
      </c>
      <c r="H2" s="41">
        <f>SUM(F2*G2)/D2</f>
        <v>11.25</v>
      </c>
      <c r="I2" s="13">
        <f>IF(D2=0, "", E2/D2)</f>
        <v>1.625</v>
      </c>
    </row>
    <row r="3" spans="1:12" ht="15.75" customHeight="1" x14ac:dyDescent="0.25">
      <c r="A3" s="2">
        <v>109</v>
      </c>
      <c r="B3" s="2" t="s">
        <v>20</v>
      </c>
      <c r="C3" s="2" t="s">
        <v>10</v>
      </c>
      <c r="D3" s="2">
        <v>42</v>
      </c>
      <c r="E3" s="2">
        <v>70</v>
      </c>
      <c r="F3" s="2">
        <v>92</v>
      </c>
      <c r="G3" s="10">
        <v>5</v>
      </c>
      <c r="H3" s="41">
        <f>SUM(F3*G3)/D3</f>
        <v>10.952380952380953</v>
      </c>
      <c r="I3" s="13">
        <f t="shared" ref="I3:I26" si="0">IF(D3=0, "", E3/D3)</f>
        <v>1.6666666666666667</v>
      </c>
    </row>
    <row r="4" spans="1:12" ht="15.75" customHeight="1" x14ac:dyDescent="0.25">
      <c r="A4" s="3">
        <v>118</v>
      </c>
      <c r="B4" s="3" t="s">
        <v>29</v>
      </c>
      <c r="C4" s="3" t="s">
        <v>10</v>
      </c>
      <c r="D4" s="3">
        <v>43</v>
      </c>
      <c r="E4" s="3">
        <v>75</v>
      </c>
      <c r="F4" s="3">
        <v>93</v>
      </c>
      <c r="G4" s="11">
        <v>5</v>
      </c>
      <c r="H4" s="41">
        <f>SUM(F4*G4)/D4</f>
        <v>10.813953488372093</v>
      </c>
      <c r="I4" s="13">
        <f t="shared" si="0"/>
        <v>1.7441860465116279</v>
      </c>
    </row>
    <row r="5" spans="1:12" ht="15.75" customHeight="1" x14ac:dyDescent="0.25">
      <c r="A5" s="3">
        <v>112</v>
      </c>
      <c r="B5" s="3" t="s">
        <v>23</v>
      </c>
      <c r="C5" s="3" t="s">
        <v>10</v>
      </c>
      <c r="D5" s="3">
        <v>44</v>
      </c>
      <c r="E5" s="3">
        <v>73</v>
      </c>
      <c r="F5" s="3">
        <v>94</v>
      </c>
      <c r="G5" s="11">
        <v>5</v>
      </c>
      <c r="H5" s="41">
        <f>SUM(F5*G5)/D5</f>
        <v>10.681818181818182</v>
      </c>
      <c r="I5" s="13">
        <f t="shared" si="0"/>
        <v>1.6590909090909092</v>
      </c>
    </row>
    <row r="6" spans="1:12" ht="15.75" customHeight="1" x14ac:dyDescent="0.25">
      <c r="A6" s="3">
        <v>104</v>
      </c>
      <c r="B6" s="3" t="s">
        <v>13</v>
      </c>
      <c r="C6" s="3" t="s">
        <v>14</v>
      </c>
      <c r="D6" s="3">
        <v>45</v>
      </c>
      <c r="E6" s="3">
        <v>75</v>
      </c>
      <c r="F6" s="3">
        <v>95</v>
      </c>
      <c r="G6" s="11">
        <v>5</v>
      </c>
      <c r="H6" s="41">
        <f>SUM(F6*G6)/D6</f>
        <v>10.555555555555555</v>
      </c>
      <c r="I6" s="13">
        <f t="shared" si="0"/>
        <v>1.6666666666666667</v>
      </c>
      <c r="L6" s="9"/>
    </row>
    <row r="7" spans="1:12" ht="15.75" customHeight="1" x14ac:dyDescent="0.25">
      <c r="A7" s="2">
        <v>125</v>
      </c>
      <c r="B7" s="2" t="s">
        <v>36</v>
      </c>
      <c r="C7" s="2" t="s">
        <v>14</v>
      </c>
      <c r="D7" s="2">
        <v>47</v>
      </c>
      <c r="E7" s="2">
        <v>79</v>
      </c>
      <c r="F7" s="2">
        <v>99</v>
      </c>
      <c r="G7" s="10">
        <v>5</v>
      </c>
      <c r="H7" s="41">
        <f>SUM(F7*G7)/D7</f>
        <v>10.531914893617021</v>
      </c>
      <c r="I7" s="13">
        <f t="shared" si="0"/>
        <v>1.6808510638297873</v>
      </c>
    </row>
    <row r="8" spans="1:12" ht="15.75" customHeight="1" x14ac:dyDescent="0.25">
      <c r="A8" s="2">
        <v>123</v>
      </c>
      <c r="B8" s="2" t="s">
        <v>34</v>
      </c>
      <c r="C8" s="2" t="s">
        <v>10</v>
      </c>
      <c r="D8" s="2">
        <v>46</v>
      </c>
      <c r="E8" s="2">
        <v>77</v>
      </c>
      <c r="F8" s="2">
        <v>96</v>
      </c>
      <c r="G8" s="10">
        <v>5</v>
      </c>
      <c r="H8" s="41">
        <f>SUM(F8*G8)/D8</f>
        <v>10.434782608695652</v>
      </c>
      <c r="I8" s="13">
        <f t="shared" si="0"/>
        <v>1.673913043478261</v>
      </c>
    </row>
    <row r="9" spans="1:12" ht="15.75" customHeight="1" x14ac:dyDescent="0.25">
      <c r="A9" s="2">
        <v>115</v>
      </c>
      <c r="B9" s="2" t="s">
        <v>26</v>
      </c>
      <c r="C9" s="2" t="s">
        <v>14</v>
      </c>
      <c r="D9" s="2">
        <v>48</v>
      </c>
      <c r="E9" s="2">
        <v>78</v>
      </c>
      <c r="F9" s="2">
        <v>98</v>
      </c>
      <c r="G9" s="10">
        <v>5</v>
      </c>
      <c r="H9" s="41">
        <f>SUM(F9*G9)/D9</f>
        <v>10.208333333333334</v>
      </c>
      <c r="I9" s="13">
        <f t="shared" si="0"/>
        <v>1.625</v>
      </c>
    </row>
    <row r="10" spans="1:12" ht="15.75" customHeight="1" x14ac:dyDescent="0.25">
      <c r="A10" s="2">
        <v>107</v>
      </c>
      <c r="B10" s="2" t="s">
        <v>18</v>
      </c>
      <c r="C10" s="2" t="s">
        <v>14</v>
      </c>
      <c r="D10" s="2">
        <v>50</v>
      </c>
      <c r="E10" s="2">
        <v>80</v>
      </c>
      <c r="F10" s="2">
        <v>100</v>
      </c>
      <c r="G10" s="10">
        <v>5</v>
      </c>
      <c r="H10" s="42">
        <f>SUM(F10*G10)/D10</f>
        <v>10</v>
      </c>
      <c r="I10" s="13">
        <f t="shared" si="0"/>
        <v>1.6</v>
      </c>
    </row>
    <row r="11" spans="1:12" ht="15.75" customHeight="1" x14ac:dyDescent="0.25">
      <c r="A11" s="2">
        <v>101</v>
      </c>
      <c r="B11" s="2" t="s">
        <v>7</v>
      </c>
      <c r="C11" s="2" t="s">
        <v>8</v>
      </c>
      <c r="D11" s="2">
        <v>35</v>
      </c>
      <c r="E11" s="2">
        <v>50</v>
      </c>
      <c r="F11" s="2">
        <v>80</v>
      </c>
      <c r="G11" s="10">
        <v>4</v>
      </c>
      <c r="H11" s="41">
        <f>SUM(F11*G11)/D11</f>
        <v>9.1428571428571423</v>
      </c>
      <c r="I11" s="13">
        <f t="shared" si="0"/>
        <v>1.4285714285714286</v>
      </c>
    </row>
    <row r="12" spans="1:12" ht="15.75" customHeight="1" x14ac:dyDescent="0.25">
      <c r="A12" s="3">
        <v>110</v>
      </c>
      <c r="B12" s="3" t="s">
        <v>21</v>
      </c>
      <c r="C12" s="3" t="s">
        <v>8</v>
      </c>
      <c r="D12" s="3">
        <v>37</v>
      </c>
      <c r="E12" s="3">
        <v>55</v>
      </c>
      <c r="F12" s="3">
        <v>83</v>
      </c>
      <c r="G12" s="11">
        <v>4</v>
      </c>
      <c r="H12" s="41">
        <f>SUM(F12*G12)/D12</f>
        <v>8.9729729729729737</v>
      </c>
      <c r="I12" s="13">
        <f t="shared" si="0"/>
        <v>1.4864864864864864</v>
      </c>
    </row>
    <row r="13" spans="1:12" ht="15.75" customHeight="1" x14ac:dyDescent="0.25">
      <c r="A13" s="3">
        <v>106</v>
      </c>
      <c r="B13" s="3" t="s">
        <v>17</v>
      </c>
      <c r="C13" s="3" t="s">
        <v>8</v>
      </c>
      <c r="D13" s="3">
        <v>38</v>
      </c>
      <c r="E13" s="3">
        <v>58</v>
      </c>
      <c r="F13" s="3">
        <v>85</v>
      </c>
      <c r="G13" s="11">
        <v>4</v>
      </c>
      <c r="H13" s="41">
        <f>SUM(F13*G13)/D13</f>
        <v>8.9473684210526319</v>
      </c>
      <c r="I13" s="13">
        <f t="shared" si="0"/>
        <v>1.5263157894736843</v>
      </c>
    </row>
    <row r="14" spans="1:12" ht="15.75" customHeight="1" x14ac:dyDescent="0.25">
      <c r="A14" s="2">
        <v>119</v>
      </c>
      <c r="B14" s="2" t="s">
        <v>30</v>
      </c>
      <c r="C14" s="2" t="s">
        <v>14</v>
      </c>
      <c r="D14" s="2">
        <v>39</v>
      </c>
      <c r="E14" s="2">
        <v>60</v>
      </c>
      <c r="F14" s="2">
        <v>87</v>
      </c>
      <c r="G14" s="10">
        <v>4</v>
      </c>
      <c r="H14" s="41">
        <f>SUM(F14*G14)/D14</f>
        <v>8.9230769230769234</v>
      </c>
      <c r="I14" s="13">
        <f t="shared" si="0"/>
        <v>1.5384615384615385</v>
      </c>
    </row>
    <row r="15" spans="1:12" ht="15.75" customHeight="1" x14ac:dyDescent="0.25">
      <c r="A15" s="3">
        <v>114</v>
      </c>
      <c r="B15" s="3" t="s">
        <v>25</v>
      </c>
      <c r="C15" s="3" t="s">
        <v>8</v>
      </c>
      <c r="D15" s="3">
        <v>41</v>
      </c>
      <c r="E15" s="3">
        <v>66</v>
      </c>
      <c r="F15" s="3">
        <v>89</v>
      </c>
      <c r="G15" s="11">
        <v>4</v>
      </c>
      <c r="H15" s="41">
        <f>SUM(F15*G15)/D15</f>
        <v>8.6829268292682933</v>
      </c>
      <c r="I15" s="13">
        <f t="shared" si="0"/>
        <v>1.6097560975609757</v>
      </c>
    </row>
    <row r="16" spans="1:12" ht="15.75" customHeight="1" x14ac:dyDescent="0.25">
      <c r="A16" s="3">
        <v>120</v>
      </c>
      <c r="B16" s="3" t="s">
        <v>31</v>
      </c>
      <c r="C16" s="3" t="s">
        <v>8</v>
      </c>
      <c r="D16" s="3">
        <v>36</v>
      </c>
      <c r="E16" s="3">
        <v>52</v>
      </c>
      <c r="F16" s="3">
        <v>78</v>
      </c>
      <c r="G16" s="11">
        <v>4</v>
      </c>
      <c r="H16" s="41">
        <f>SUM(F16*G16)/D16</f>
        <v>8.6666666666666661</v>
      </c>
      <c r="I16" s="13">
        <f t="shared" si="0"/>
        <v>1.4444444444444444</v>
      </c>
    </row>
    <row r="17" spans="1:9" ht="15.75" customHeight="1" x14ac:dyDescent="0.25">
      <c r="A17" s="2">
        <v>111</v>
      </c>
      <c r="B17" s="2" t="s">
        <v>22</v>
      </c>
      <c r="C17" s="2" t="s">
        <v>16</v>
      </c>
      <c r="D17" s="2">
        <v>29</v>
      </c>
      <c r="E17" s="2">
        <v>38</v>
      </c>
      <c r="F17" s="2">
        <v>68</v>
      </c>
      <c r="G17" s="10">
        <v>3</v>
      </c>
      <c r="H17" s="41">
        <f>SUM(F17*G17)/D17</f>
        <v>7.0344827586206895</v>
      </c>
      <c r="I17" s="13">
        <f t="shared" si="0"/>
        <v>1.3103448275862069</v>
      </c>
    </row>
    <row r="18" spans="1:9" ht="15.75" customHeight="1" x14ac:dyDescent="0.25">
      <c r="A18" s="2">
        <v>103</v>
      </c>
      <c r="B18" s="2" t="s">
        <v>11</v>
      </c>
      <c r="C18" s="2" t="s">
        <v>12</v>
      </c>
      <c r="D18" s="2">
        <v>30</v>
      </c>
      <c r="E18" s="2">
        <v>40</v>
      </c>
      <c r="F18" s="2">
        <v>70</v>
      </c>
      <c r="G18" s="10">
        <v>3</v>
      </c>
      <c r="H18" s="41">
        <f>SUM(F18*G18)/D18</f>
        <v>7</v>
      </c>
      <c r="I18" s="13">
        <f t="shared" si="0"/>
        <v>1.3333333333333333</v>
      </c>
    </row>
    <row r="19" spans="1:9" ht="15.75" customHeight="1" x14ac:dyDescent="0.25">
      <c r="A19" s="2">
        <v>117</v>
      </c>
      <c r="B19" s="2" t="s">
        <v>28</v>
      </c>
      <c r="C19" s="2" t="s">
        <v>12</v>
      </c>
      <c r="D19" s="2">
        <v>31</v>
      </c>
      <c r="E19" s="2">
        <v>42</v>
      </c>
      <c r="F19" s="2">
        <v>72</v>
      </c>
      <c r="G19" s="10">
        <v>3</v>
      </c>
      <c r="H19" s="41">
        <f>SUM(F19*G19)/D19</f>
        <v>6.967741935483871</v>
      </c>
      <c r="I19" s="13">
        <f t="shared" si="0"/>
        <v>1.3548387096774193</v>
      </c>
    </row>
    <row r="20" spans="1:9" ht="15.75" customHeight="1" x14ac:dyDescent="0.25">
      <c r="A20" s="3">
        <v>108</v>
      </c>
      <c r="B20" s="3" t="s">
        <v>19</v>
      </c>
      <c r="C20" s="3" t="s">
        <v>12</v>
      </c>
      <c r="D20" s="3">
        <v>28</v>
      </c>
      <c r="E20" s="3">
        <v>35</v>
      </c>
      <c r="F20" s="3">
        <v>65</v>
      </c>
      <c r="G20" s="11">
        <v>3</v>
      </c>
      <c r="H20" s="41">
        <f>SUM(F20*G20)/D20</f>
        <v>6.9642857142857144</v>
      </c>
      <c r="I20" s="13">
        <f t="shared" si="0"/>
        <v>1.25</v>
      </c>
    </row>
    <row r="21" spans="1:9" ht="15.75" customHeight="1" x14ac:dyDescent="0.25">
      <c r="A21" s="3">
        <v>122</v>
      </c>
      <c r="B21" s="3" t="s">
        <v>33</v>
      </c>
      <c r="C21" s="3" t="s">
        <v>12</v>
      </c>
      <c r="D21" s="3">
        <v>32</v>
      </c>
      <c r="E21" s="3">
        <v>44</v>
      </c>
      <c r="F21" s="3">
        <v>74</v>
      </c>
      <c r="G21" s="11">
        <v>3</v>
      </c>
      <c r="H21" s="41">
        <f>SUM(F21*G21)/D21</f>
        <v>6.9375</v>
      </c>
      <c r="I21" s="13">
        <f t="shared" si="0"/>
        <v>1.375</v>
      </c>
    </row>
    <row r="22" spans="1:9" ht="15.75" customHeight="1" x14ac:dyDescent="0.25">
      <c r="A22" s="2">
        <v>113</v>
      </c>
      <c r="B22" s="2" t="s">
        <v>24</v>
      </c>
      <c r="C22" s="2" t="s">
        <v>12</v>
      </c>
      <c r="D22" s="2">
        <v>33</v>
      </c>
      <c r="E22" s="2">
        <v>45</v>
      </c>
      <c r="F22" s="2">
        <v>75</v>
      </c>
      <c r="G22" s="10">
        <v>3</v>
      </c>
      <c r="H22" s="41">
        <f>SUM(F22*G22)/D22</f>
        <v>6.8181818181818183</v>
      </c>
      <c r="I22" s="13">
        <f t="shared" si="0"/>
        <v>1.3636363636363635</v>
      </c>
    </row>
    <row r="23" spans="1:9" ht="15.75" customHeight="1" x14ac:dyDescent="0.25">
      <c r="A23" s="3">
        <v>124</v>
      </c>
      <c r="B23" s="3" t="s">
        <v>35</v>
      </c>
      <c r="C23" s="3" t="s">
        <v>8</v>
      </c>
      <c r="D23" s="3">
        <v>34</v>
      </c>
      <c r="E23" s="3">
        <v>48</v>
      </c>
      <c r="F23" s="3">
        <v>76</v>
      </c>
      <c r="G23" s="11">
        <v>3</v>
      </c>
      <c r="H23" s="41">
        <f>SUM(F23*G23)/D23</f>
        <v>6.7058823529411766</v>
      </c>
      <c r="I23" s="13">
        <f t="shared" si="0"/>
        <v>1.411764705882353</v>
      </c>
    </row>
    <row r="24" spans="1:9" ht="15.75" customHeight="1" x14ac:dyDescent="0.25">
      <c r="A24" s="2">
        <v>105</v>
      </c>
      <c r="B24" s="2" t="s">
        <v>15</v>
      </c>
      <c r="C24" s="2" t="s">
        <v>16</v>
      </c>
      <c r="D24" s="2">
        <v>25</v>
      </c>
      <c r="E24" s="2">
        <v>30</v>
      </c>
      <c r="F24" s="2">
        <v>60</v>
      </c>
      <c r="G24" s="10">
        <v>2</v>
      </c>
      <c r="H24" s="41">
        <f>SUM(F24*G24)/D24</f>
        <v>4.8</v>
      </c>
      <c r="I24" s="13">
        <f t="shared" si="0"/>
        <v>1.2</v>
      </c>
    </row>
    <row r="25" spans="1:9" ht="15.75" customHeight="1" x14ac:dyDescent="0.25">
      <c r="A25" s="3">
        <v>116</v>
      </c>
      <c r="B25" s="3" t="s">
        <v>27</v>
      </c>
      <c r="C25" s="3" t="s">
        <v>16</v>
      </c>
      <c r="D25" s="3">
        <v>26</v>
      </c>
      <c r="E25" s="3">
        <v>32</v>
      </c>
      <c r="F25" s="3">
        <v>62</v>
      </c>
      <c r="G25" s="11">
        <v>2</v>
      </c>
      <c r="H25" s="41">
        <f>SUM(F25*G25)/D25</f>
        <v>4.7692307692307692</v>
      </c>
      <c r="I25" s="13">
        <f t="shared" si="0"/>
        <v>1.2307692307692308</v>
      </c>
    </row>
    <row r="26" spans="1:9" ht="15.75" customHeight="1" x14ac:dyDescent="0.25">
      <c r="A26" s="2">
        <v>121</v>
      </c>
      <c r="B26" s="2" t="s">
        <v>32</v>
      </c>
      <c r="C26" s="2" t="s">
        <v>16</v>
      </c>
      <c r="D26" s="2">
        <v>27</v>
      </c>
      <c r="E26" s="2">
        <v>34</v>
      </c>
      <c r="F26" s="2">
        <v>64</v>
      </c>
      <c r="G26" s="10">
        <v>2</v>
      </c>
      <c r="H26" s="41">
        <f>SUM(F26*G26)/D26</f>
        <v>4.7407407407407405</v>
      </c>
      <c r="I26" s="13">
        <f t="shared" si="0"/>
        <v>1.2592592592592593</v>
      </c>
    </row>
    <row r="27" spans="1:9" ht="15.75" customHeight="1" x14ac:dyDescent="0.2"/>
    <row r="28" spans="1:9" ht="13.5" thickBot="1" x14ac:dyDescent="0.25"/>
    <row r="29" spans="1:9" ht="24" thickBot="1" x14ac:dyDescent="0.4">
      <c r="D29" s="55" t="s">
        <v>51</v>
      </c>
      <c r="E29" s="56"/>
      <c r="F29" s="56"/>
      <c r="G29" s="57"/>
    </row>
    <row r="30" spans="1:9" ht="15.75" customHeight="1" x14ac:dyDescent="0.2">
      <c r="C30" s="25"/>
      <c r="D30" s="49" t="s">
        <v>49</v>
      </c>
      <c r="E30" s="50" t="s">
        <v>50</v>
      </c>
      <c r="F30" s="50" t="s">
        <v>5</v>
      </c>
      <c r="G30" s="51" t="s">
        <v>6</v>
      </c>
      <c r="H30" s="26"/>
      <c r="I30" s="26"/>
    </row>
    <row r="31" spans="1:9" ht="15.75" customHeight="1" thickBot="1" x14ac:dyDescent="0.25">
      <c r="C31" s="25"/>
      <c r="D31" s="52">
        <f>MAX(I2:I26)</f>
        <v>1.7441860465116279</v>
      </c>
      <c r="E31" s="53" t="str">
        <f>INDEX(B2:B26, MATCH(MAX(I2:I26), I2:I26, 0))</f>
        <v>Arjun</v>
      </c>
      <c r="F31" s="53">
        <f>INDEX(F2:F26, MATCH(MAX(I2:I26), I2:I26, 0))</f>
        <v>93</v>
      </c>
      <c r="G31" s="54" t="str">
        <f>INDEX(C2:C26, MATCH(MAX(I2:I26), I2:I26, 0))</f>
        <v>Marketing</v>
      </c>
      <c r="H31" s="26"/>
      <c r="I31" s="26"/>
    </row>
    <row r="32" spans="1:9" ht="15.75" customHeight="1" x14ac:dyDescent="0.2">
      <c r="C32" s="25"/>
      <c r="D32" s="25"/>
      <c r="E32" s="25"/>
      <c r="F32" s="25"/>
      <c r="G32" s="25"/>
      <c r="H32" s="26"/>
      <c r="I32" s="26"/>
    </row>
    <row r="33" spans="3:9" ht="15.75" customHeight="1" x14ac:dyDescent="0.2">
      <c r="C33" s="25"/>
      <c r="D33" s="25"/>
      <c r="E33" s="25"/>
      <c r="F33" s="25"/>
      <c r="G33" s="25"/>
      <c r="H33" s="26"/>
      <c r="I33" s="26"/>
    </row>
    <row r="34" spans="3:9" ht="15.75" customHeight="1" x14ac:dyDescent="0.2">
      <c r="C34" s="25"/>
      <c r="D34" s="25"/>
      <c r="E34" s="25"/>
      <c r="F34" s="25"/>
      <c r="G34" s="25"/>
      <c r="H34" s="26"/>
      <c r="I34" s="26"/>
    </row>
    <row r="35" spans="3:9" ht="15.75" customHeight="1" x14ac:dyDescent="0.2">
      <c r="C35" s="25"/>
      <c r="D35" s="25"/>
      <c r="E35" s="25"/>
      <c r="F35" s="25"/>
      <c r="G35" s="25"/>
      <c r="H35" s="26"/>
      <c r="I35" s="26"/>
    </row>
    <row r="36" spans="3:9" ht="15.75" customHeight="1" x14ac:dyDescent="0.2">
      <c r="C36" s="25"/>
      <c r="D36" s="25"/>
      <c r="E36" s="25"/>
      <c r="F36" s="25"/>
      <c r="G36" s="25"/>
      <c r="H36" s="26"/>
      <c r="I36" s="26"/>
    </row>
    <row r="38" spans="3:9" ht="21" customHeight="1" x14ac:dyDescent="0.2"/>
    <row r="39" spans="3:9" ht="21" customHeight="1" x14ac:dyDescent="0.2"/>
    <row r="40" spans="3:9" ht="15.75" customHeight="1" x14ac:dyDescent="0.2"/>
    <row r="41" spans="3:9" ht="15.75" customHeight="1" x14ac:dyDescent="0.2"/>
    <row r="42" spans="3:9" ht="15.75" customHeight="1" x14ac:dyDescent="0.2"/>
    <row r="43" spans="3:9" ht="15.75" customHeight="1" x14ac:dyDescent="0.2"/>
    <row r="44" spans="3:9" ht="15.75" customHeight="1" x14ac:dyDescent="0.2"/>
    <row r="45" spans="3:9" ht="15.75" customHeight="1" x14ac:dyDescent="0.2"/>
    <row r="46" spans="3:9" ht="15.75" customHeight="1" x14ac:dyDescent="0.2"/>
    <row r="47" spans="3:9" ht="15.75" customHeight="1" x14ac:dyDescent="0.2"/>
    <row r="57" spans="1:10" ht="15.75" customHeight="1" x14ac:dyDescent="0.2">
      <c r="A57" s="19"/>
      <c r="B57" s="19"/>
      <c r="C57" s="19"/>
      <c r="D57" s="19"/>
      <c r="E57" s="19"/>
      <c r="F57" s="19"/>
      <c r="G57" s="19"/>
      <c r="H57" s="20"/>
      <c r="I57" s="20"/>
      <c r="J57" s="19"/>
    </row>
    <row r="58" spans="1:10" ht="15.75" customHeight="1" x14ac:dyDescent="0.2">
      <c r="A58" s="19"/>
      <c r="B58" s="19"/>
      <c r="C58" s="19"/>
      <c r="D58" s="19"/>
      <c r="E58" s="19"/>
      <c r="F58" s="19"/>
      <c r="G58" s="19"/>
      <c r="H58" s="20"/>
      <c r="I58" s="20"/>
      <c r="J58" s="19"/>
    </row>
    <row r="59" spans="1:10" ht="15.75" customHeight="1" x14ac:dyDescent="0.2">
      <c r="A59" s="19"/>
      <c r="B59" s="19"/>
      <c r="C59" s="19"/>
      <c r="D59" s="19"/>
      <c r="E59" s="19"/>
      <c r="F59" s="19"/>
      <c r="G59" s="19"/>
      <c r="H59" s="20"/>
      <c r="I59" s="20"/>
      <c r="J59" s="19"/>
    </row>
    <row r="60" spans="1:10" ht="15.75" customHeight="1" x14ac:dyDescent="0.25">
      <c r="A60" s="21"/>
      <c r="B60" s="21"/>
      <c r="C60" s="21"/>
      <c r="D60" s="21"/>
      <c r="E60" s="21"/>
      <c r="F60" s="21"/>
      <c r="G60" s="21"/>
      <c r="H60" s="18"/>
      <c r="I60" s="18"/>
      <c r="J60" s="19"/>
    </row>
    <row r="61" spans="1:10" ht="15.75" customHeight="1" x14ac:dyDescent="0.25">
      <c r="A61" s="22"/>
      <c r="B61" s="22"/>
      <c r="C61" s="22"/>
      <c r="D61" s="22"/>
      <c r="E61" s="22"/>
      <c r="F61" s="22"/>
      <c r="G61" s="22"/>
      <c r="H61" s="23"/>
      <c r="I61" s="23"/>
      <c r="J61" s="19"/>
    </row>
    <row r="62" spans="1:10" ht="15.75" customHeight="1" x14ac:dyDescent="0.25">
      <c r="A62" s="22"/>
      <c r="B62" s="22"/>
      <c r="C62" s="22"/>
      <c r="D62" s="22"/>
      <c r="E62" s="22"/>
      <c r="F62" s="22"/>
      <c r="G62" s="22"/>
      <c r="H62" s="23"/>
      <c r="I62" s="23"/>
      <c r="J62" s="19"/>
    </row>
    <row r="63" spans="1:10" ht="15.75" customHeight="1" x14ac:dyDescent="0.25">
      <c r="A63" s="22"/>
      <c r="B63" s="22"/>
      <c r="C63" s="22"/>
      <c r="D63" s="22"/>
      <c r="E63" s="22"/>
      <c r="F63" s="22"/>
      <c r="G63" s="22"/>
      <c r="H63" s="23"/>
      <c r="I63" s="23"/>
      <c r="J63" s="19"/>
    </row>
    <row r="64" spans="1:10" ht="15.75" customHeight="1" x14ac:dyDescent="0.25">
      <c r="A64" s="22"/>
      <c r="B64" s="22"/>
      <c r="C64" s="22"/>
      <c r="D64" s="22"/>
      <c r="E64" s="22"/>
      <c r="F64" s="22"/>
      <c r="G64" s="22"/>
      <c r="H64" s="23"/>
      <c r="I64" s="23"/>
      <c r="J64" s="19"/>
    </row>
    <row r="65" spans="1:10" ht="15.75" customHeight="1" x14ac:dyDescent="0.25">
      <c r="A65" s="22"/>
      <c r="B65" s="22"/>
      <c r="C65" s="22"/>
      <c r="D65" s="22"/>
      <c r="E65" s="22"/>
      <c r="F65" s="22"/>
      <c r="G65" s="22"/>
      <c r="H65" s="23"/>
      <c r="I65" s="23"/>
      <c r="J65" s="19"/>
    </row>
    <row r="66" spans="1:10" ht="15.75" customHeight="1" x14ac:dyDescent="0.25">
      <c r="A66" s="22"/>
      <c r="B66" s="22"/>
      <c r="C66" s="22"/>
      <c r="D66" s="22"/>
      <c r="E66" s="22"/>
      <c r="F66" s="22"/>
      <c r="G66" s="22"/>
      <c r="H66" s="23"/>
      <c r="I66" s="23"/>
      <c r="J66" s="19"/>
    </row>
    <row r="67" spans="1:10" ht="15.75" customHeight="1" x14ac:dyDescent="0.25">
      <c r="A67" s="22"/>
      <c r="B67" s="22"/>
      <c r="C67" s="22"/>
      <c r="D67" s="22"/>
      <c r="E67" s="22"/>
      <c r="F67" s="22"/>
      <c r="G67" s="22"/>
      <c r="H67" s="23"/>
      <c r="I67" s="23"/>
      <c r="J67" s="19"/>
    </row>
    <row r="68" spans="1:10" ht="15.75" customHeight="1" x14ac:dyDescent="0.25">
      <c r="A68" s="22"/>
      <c r="B68" s="22"/>
      <c r="C68" s="22"/>
      <c r="D68" s="22"/>
      <c r="E68" s="22"/>
      <c r="F68" s="22"/>
      <c r="G68" s="22"/>
      <c r="H68" s="23"/>
      <c r="I68" s="23"/>
      <c r="J68" s="19"/>
    </row>
    <row r="69" spans="1:10" ht="15.75" customHeight="1" x14ac:dyDescent="0.25">
      <c r="A69" s="22"/>
      <c r="B69" s="22"/>
      <c r="C69" s="22"/>
      <c r="D69" s="22"/>
      <c r="E69" s="22"/>
      <c r="F69" s="22"/>
      <c r="G69" s="22"/>
      <c r="H69" s="24"/>
      <c r="I69" s="24"/>
      <c r="J69" s="19"/>
    </row>
    <row r="70" spans="1:10" ht="15.75" customHeight="1" x14ac:dyDescent="0.25">
      <c r="A70" s="22"/>
      <c r="B70" s="22"/>
      <c r="C70" s="22"/>
      <c r="D70" s="22"/>
      <c r="E70" s="22"/>
      <c r="F70" s="22"/>
      <c r="G70" s="22"/>
      <c r="H70" s="23"/>
      <c r="I70" s="23"/>
      <c r="J70" s="19"/>
    </row>
    <row r="71" spans="1:10" ht="15.75" customHeight="1" x14ac:dyDescent="0.25">
      <c r="A71" s="22"/>
      <c r="B71" s="22"/>
      <c r="C71" s="22"/>
      <c r="D71" s="22"/>
      <c r="E71" s="22"/>
      <c r="F71" s="22"/>
      <c r="G71" s="22"/>
      <c r="H71" s="23"/>
      <c r="I71" s="23"/>
      <c r="J71" s="19"/>
    </row>
    <row r="72" spans="1:10" ht="15.75" customHeight="1" x14ac:dyDescent="0.25">
      <c r="A72" s="22"/>
      <c r="B72" s="22"/>
      <c r="C72" s="22"/>
      <c r="D72" s="22"/>
      <c r="E72" s="22"/>
      <c r="F72" s="22"/>
      <c r="G72" s="22"/>
      <c r="H72" s="23"/>
      <c r="I72" s="23"/>
      <c r="J72" s="19"/>
    </row>
    <row r="73" spans="1:10" ht="15.75" customHeight="1" x14ac:dyDescent="0.25">
      <c r="A73" s="22"/>
      <c r="B73" s="22"/>
      <c r="C73" s="22"/>
      <c r="D73" s="22"/>
      <c r="E73" s="22"/>
      <c r="F73" s="22"/>
      <c r="G73" s="22"/>
      <c r="H73" s="23"/>
      <c r="I73" s="23"/>
      <c r="J73" s="19"/>
    </row>
    <row r="74" spans="1:10" ht="15.75" customHeight="1" x14ac:dyDescent="0.25">
      <c r="A74" s="22"/>
      <c r="B74" s="22"/>
      <c r="C74" s="22"/>
      <c r="D74" s="22"/>
      <c r="E74" s="22"/>
      <c r="F74" s="22"/>
      <c r="G74" s="22"/>
      <c r="H74" s="23"/>
      <c r="I74" s="23"/>
      <c r="J74" s="19"/>
    </row>
    <row r="75" spans="1:10" ht="15.75" customHeight="1" x14ac:dyDescent="0.25">
      <c r="A75" s="22"/>
      <c r="B75" s="22"/>
      <c r="C75" s="22"/>
      <c r="D75" s="22"/>
      <c r="E75" s="22"/>
      <c r="F75" s="22"/>
      <c r="G75" s="22"/>
      <c r="H75" s="23"/>
      <c r="I75" s="23"/>
      <c r="J75" s="19"/>
    </row>
    <row r="76" spans="1:10" ht="15.75" customHeight="1" x14ac:dyDescent="0.25">
      <c r="A76" s="22"/>
      <c r="B76" s="22"/>
      <c r="C76" s="22"/>
      <c r="D76" s="22"/>
      <c r="E76" s="22"/>
      <c r="F76" s="22"/>
      <c r="G76" s="22"/>
      <c r="H76" s="23"/>
      <c r="I76" s="23"/>
      <c r="J76" s="19"/>
    </row>
    <row r="77" spans="1:10" ht="15.75" customHeight="1" x14ac:dyDescent="0.25">
      <c r="A77" s="22"/>
      <c r="B77" s="22"/>
      <c r="C77" s="22"/>
      <c r="D77" s="22"/>
      <c r="E77" s="22"/>
      <c r="F77" s="22"/>
      <c r="G77" s="22"/>
      <c r="H77" s="23"/>
      <c r="I77" s="23"/>
      <c r="J77" s="19"/>
    </row>
    <row r="78" spans="1:10" ht="15.75" customHeight="1" x14ac:dyDescent="0.25">
      <c r="A78" s="22"/>
      <c r="B78" s="22"/>
      <c r="C78" s="22"/>
      <c r="D78" s="22"/>
      <c r="E78" s="22"/>
      <c r="F78" s="22"/>
      <c r="G78" s="22"/>
      <c r="H78" s="23"/>
      <c r="I78" s="23"/>
      <c r="J78" s="19"/>
    </row>
    <row r="79" spans="1:10" ht="15.75" customHeight="1" x14ac:dyDescent="0.25">
      <c r="A79" s="22"/>
      <c r="B79" s="22"/>
      <c r="C79" s="22"/>
      <c r="D79" s="22"/>
      <c r="E79" s="22"/>
      <c r="F79" s="22"/>
      <c r="G79" s="22"/>
      <c r="H79" s="23"/>
      <c r="I79" s="23"/>
      <c r="J79" s="19"/>
    </row>
    <row r="80" spans="1:10" ht="15.75" customHeight="1" x14ac:dyDescent="0.25">
      <c r="A80" s="22"/>
      <c r="B80" s="22"/>
      <c r="C80" s="22"/>
      <c r="D80" s="22"/>
      <c r="E80" s="22"/>
      <c r="F80" s="22"/>
      <c r="G80" s="22"/>
      <c r="H80" s="23"/>
      <c r="I80" s="23"/>
      <c r="J80" s="19"/>
    </row>
    <row r="81" spans="1:10" ht="15.75" customHeight="1" x14ac:dyDescent="0.25">
      <c r="A81" s="22"/>
      <c r="B81" s="22"/>
      <c r="C81" s="22"/>
      <c r="D81" s="22"/>
      <c r="E81" s="22"/>
      <c r="F81" s="22"/>
      <c r="G81" s="22"/>
      <c r="H81" s="23"/>
      <c r="I81" s="23"/>
      <c r="J81" s="19"/>
    </row>
    <row r="82" spans="1:10" ht="15.75" customHeight="1" x14ac:dyDescent="0.25">
      <c r="A82" s="22"/>
      <c r="B82" s="22"/>
      <c r="C82" s="22"/>
      <c r="D82" s="22"/>
      <c r="E82" s="22"/>
      <c r="F82" s="22"/>
      <c r="G82" s="22"/>
      <c r="H82" s="23"/>
      <c r="I82" s="23"/>
      <c r="J82" s="19"/>
    </row>
    <row r="83" spans="1:10" ht="15.75" customHeight="1" x14ac:dyDescent="0.25">
      <c r="A83" s="22"/>
      <c r="B83" s="22"/>
      <c r="C83" s="22"/>
      <c r="D83" s="22"/>
      <c r="E83" s="22"/>
      <c r="F83" s="22"/>
      <c r="G83" s="22"/>
      <c r="H83" s="23"/>
      <c r="I83" s="23"/>
      <c r="J83" s="19"/>
    </row>
    <row r="84" spans="1:10" ht="15.75" customHeight="1" x14ac:dyDescent="0.25">
      <c r="A84" s="22"/>
      <c r="B84" s="22"/>
      <c r="C84" s="22"/>
      <c r="D84" s="22"/>
      <c r="E84" s="22"/>
      <c r="F84" s="22"/>
      <c r="G84" s="22"/>
      <c r="H84" s="23"/>
      <c r="I84" s="23"/>
      <c r="J84" s="19"/>
    </row>
    <row r="85" spans="1:10" ht="15.75" customHeight="1" x14ac:dyDescent="0.25">
      <c r="A85" s="22"/>
      <c r="B85" s="22"/>
      <c r="C85" s="22"/>
      <c r="D85" s="22"/>
      <c r="E85" s="22"/>
      <c r="F85" s="22"/>
      <c r="G85" s="22"/>
      <c r="H85" s="23"/>
      <c r="I85" s="23"/>
      <c r="J85" s="19"/>
    </row>
    <row r="86" spans="1:10" ht="15.75" customHeight="1" x14ac:dyDescent="0.2">
      <c r="A86" s="19"/>
      <c r="B86" s="19"/>
      <c r="C86" s="19"/>
      <c r="D86" s="19"/>
      <c r="E86" s="19"/>
      <c r="F86" s="19"/>
      <c r="G86" s="19"/>
      <c r="H86" s="20"/>
      <c r="I86" s="20"/>
      <c r="J86" s="19"/>
    </row>
    <row r="87" spans="1:10" ht="15.75" customHeight="1" x14ac:dyDescent="0.2">
      <c r="A87" s="19"/>
      <c r="B87" s="19"/>
      <c r="C87" s="19"/>
      <c r="D87" s="19"/>
      <c r="E87" s="19"/>
      <c r="F87" s="19"/>
      <c r="G87" s="19"/>
      <c r="H87" s="20"/>
      <c r="I87" s="20"/>
      <c r="J87" s="19"/>
    </row>
    <row r="88" spans="1:10" ht="15.75" customHeight="1" x14ac:dyDescent="0.2">
      <c r="A88" s="19"/>
      <c r="B88" s="19"/>
      <c r="C88" s="19"/>
      <c r="D88" s="19"/>
      <c r="E88" s="19"/>
      <c r="F88" s="19"/>
      <c r="G88" s="19"/>
      <c r="H88" s="20"/>
      <c r="I88" s="20"/>
      <c r="J88" s="19"/>
    </row>
    <row r="89" spans="1:10" ht="15.75" customHeight="1" x14ac:dyDescent="0.2">
      <c r="A89" s="19"/>
      <c r="B89" s="19"/>
      <c r="C89" s="19"/>
      <c r="D89" s="19"/>
      <c r="E89" s="19"/>
      <c r="F89" s="19"/>
      <c r="G89" s="19"/>
      <c r="H89" s="20"/>
      <c r="I89" s="20"/>
      <c r="J89" s="19"/>
    </row>
  </sheetData>
  <mergeCells count="1">
    <mergeCell ref="D29:G29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Sheet1</vt:lpstr>
      <vt:lpstr>QNS- 1</vt:lpstr>
      <vt:lpstr>QNS-2</vt:lpstr>
      <vt:lpstr>QNS-3</vt:lpstr>
      <vt:lpstr>QNS-4</vt:lpstr>
      <vt:lpstr>QNS-5</vt:lpstr>
      <vt:lpstr>QNS-6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rahul ..</dc:creator>
  <cp:lastModifiedBy>rahul ..</cp:lastModifiedBy>
  <dcterms:created xsi:type="dcterms:W3CDTF">2025-05-27T09:59:48Z</dcterms:created>
  <dcterms:modified xsi:type="dcterms:W3CDTF">2025-05-27T13:51:59Z</dcterms:modified>
</cp:coreProperties>
</file>