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eel Javed\Desktop\TR1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F10" i="1"/>
  <c r="A10" i="1" s="1"/>
  <c r="F13" i="1"/>
  <c r="A4" i="1"/>
  <c r="E21" i="1" l="1"/>
  <c r="C25" i="1" l="1"/>
  <c r="C24" i="1"/>
  <c r="C23" i="1"/>
  <c r="C21" i="1"/>
  <c r="C22" i="1"/>
  <c r="A7" i="1" l="1"/>
</calcChain>
</file>

<file path=xl/sharedStrings.xml><?xml version="1.0" encoding="utf-8"?>
<sst xmlns="http://schemas.openxmlformats.org/spreadsheetml/2006/main" count="37" uniqueCount="25">
  <si>
    <t>X (Drum)</t>
  </si>
  <si>
    <t>Y (Drum)</t>
  </si>
  <si>
    <t>Conversion Factor</t>
  </si>
  <si>
    <t>Offset (units)</t>
  </si>
  <si>
    <t xml:space="preserve">Position in mm </t>
  </si>
  <si>
    <t>Building Layout</t>
  </si>
  <si>
    <t>Hoist Height and Weight</t>
  </si>
  <si>
    <t>Convertion Factor</t>
  </si>
  <si>
    <t>Height (mm)</t>
  </si>
  <si>
    <t>Height (units)</t>
  </si>
  <si>
    <t>Tube 3</t>
  </si>
  <si>
    <t>Tube 2</t>
  </si>
  <si>
    <t>Barrel</t>
  </si>
  <si>
    <t>Tube 1 (Top)</t>
  </si>
  <si>
    <t>Tube 4 (Bottom)</t>
  </si>
  <si>
    <t xml:space="preserve">Offset </t>
  </si>
  <si>
    <t>Conversion Factors</t>
  </si>
  <si>
    <t>Main Screen = 0.08467</t>
  </si>
  <si>
    <t>Config Screen = 0.21205</t>
  </si>
  <si>
    <t>Starting Position (units)</t>
  </si>
  <si>
    <t>X (Rectangles)</t>
  </si>
  <si>
    <t>Y (Rectangles)</t>
  </si>
  <si>
    <t>Width (mm)</t>
  </si>
  <si>
    <t>Radius (units)</t>
  </si>
  <si>
    <t>Width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</si>
</sst>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5" fillId="2" borderId="1" xfId="1" applyBorder="1" applyAlignment="1" applyProtection="1">
      <alignment horizontal="center" vertical="center"/>
    </xf>
    <xf numFmtId="0" fontId="0" fillId="0" borderId="0" xfId="0" applyProtection="1"/>
    <xf numFmtId="0" fontId="6" fillId="3" borderId="1" xfId="2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7" fillId="5" borderId="1" xfId="3" applyFill="1" applyAlignment="1" applyProtection="1">
      <alignment horizontal="center" vertical="center"/>
      <protection locked="0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2" workbookViewId="0">
      <selection activeCell="E17" sqref="E17"/>
    </sheetView>
  </sheetViews>
  <sheetFormatPr defaultRowHeight="15" x14ac:dyDescent="0.25"/>
  <cols>
    <col min="1" max="1" width="19.85546875" customWidth="1"/>
    <col min="2" max="2" width="29.140625" customWidth="1"/>
    <col min="3" max="3" width="17.42578125" customWidth="1"/>
    <col min="4" max="4" width="20.5703125" customWidth="1"/>
    <col min="5" max="5" width="16.42578125" customWidth="1"/>
    <col min="6" max="6" width="17.42578125" customWidth="1"/>
    <col min="7" max="7" width="18" customWidth="1"/>
    <col min="9" max="9" width="7.5703125" customWidth="1"/>
    <col min="10" max="10" width="10.42578125" customWidth="1"/>
    <col min="11" max="11" width="11.140625" customWidth="1"/>
  </cols>
  <sheetData>
    <row r="1" spans="1:7" s="1" customFormat="1" ht="33.75" customHeight="1" x14ac:dyDescent="0.25">
      <c r="A1" s="2" t="s">
        <v>5</v>
      </c>
      <c r="B1" s="2"/>
      <c r="C1" s="2"/>
      <c r="D1" s="2"/>
      <c r="E1" s="2"/>
    </row>
    <row r="2" spans="1:7" s="3" customFormat="1" x14ac:dyDescent="0.25"/>
    <row r="3" spans="1:7" s="5" customFormat="1" ht="23.25" customHeight="1" x14ac:dyDescent="0.25">
      <c r="A3" s="4" t="s">
        <v>0</v>
      </c>
      <c r="B3" s="4" t="s">
        <v>19</v>
      </c>
      <c r="C3" s="4" t="s">
        <v>4</v>
      </c>
      <c r="D3" s="4" t="s">
        <v>2</v>
      </c>
      <c r="E3" s="4" t="s">
        <v>23</v>
      </c>
    </row>
    <row r="4" spans="1:7" s="6" customFormat="1" ht="28.5" customHeight="1" x14ac:dyDescent="0.25">
      <c r="A4" s="11">
        <f>SUM(B4,-C4*D4,-E4)</f>
        <v>378.95800000000008</v>
      </c>
      <c r="B4" s="14">
        <v>1726</v>
      </c>
      <c r="C4" s="16">
        <v>60700</v>
      </c>
      <c r="D4" s="14">
        <v>2.206E-2</v>
      </c>
      <c r="E4" s="16">
        <v>8</v>
      </c>
    </row>
    <row r="5" spans="1:7" s="3" customFormat="1" x14ac:dyDescent="0.25">
      <c r="A5" s="7"/>
      <c r="B5" s="7"/>
      <c r="C5" s="7"/>
      <c r="D5" s="7"/>
      <c r="E5" s="7"/>
    </row>
    <row r="6" spans="1:7" s="5" customFormat="1" ht="23.25" customHeight="1" x14ac:dyDescent="0.25">
      <c r="A6" s="4" t="s">
        <v>1</v>
      </c>
      <c r="B6" s="4" t="s">
        <v>19</v>
      </c>
      <c r="C6" s="4" t="s">
        <v>4</v>
      </c>
      <c r="D6" s="4" t="s">
        <v>2</v>
      </c>
      <c r="E6" s="4" t="s">
        <v>23</v>
      </c>
    </row>
    <row r="7" spans="1:7" s="7" customFormat="1" ht="30" customHeight="1" x14ac:dyDescent="0.25">
      <c r="A7" s="11">
        <f>SUM(B7,C7*D7,-E7)</f>
        <v>462.63200000000001</v>
      </c>
      <c r="B7" s="14">
        <v>10</v>
      </c>
      <c r="C7" s="16">
        <v>20400</v>
      </c>
      <c r="D7" s="14">
        <v>2.2579999999999999E-2</v>
      </c>
      <c r="E7" s="16">
        <v>8</v>
      </c>
    </row>
    <row r="8" spans="1:7" s="7" customFormat="1" x14ac:dyDescent="0.25"/>
    <row r="9" spans="1:7" s="7" customFormat="1" ht="24" customHeight="1" x14ac:dyDescent="0.25">
      <c r="A9" s="4" t="s">
        <v>20</v>
      </c>
      <c r="B9" s="4" t="s">
        <v>19</v>
      </c>
      <c r="C9" s="4" t="s">
        <v>4</v>
      </c>
      <c r="D9" s="4" t="s">
        <v>2</v>
      </c>
      <c r="E9" s="4" t="s">
        <v>22</v>
      </c>
      <c r="F9" s="4" t="s">
        <v>24</v>
      </c>
    </row>
    <row r="10" spans="1:7" s="7" customFormat="1" ht="26.25" customHeight="1" x14ac:dyDescent="0.25">
      <c r="A10" s="11">
        <f>SUM(B10,-C10*D10,-F10)</f>
        <v>270.04000000000008</v>
      </c>
      <c r="B10" s="14">
        <v>1726</v>
      </c>
      <c r="C10" s="16">
        <v>60000</v>
      </c>
      <c r="D10" s="14">
        <v>2.206E-2</v>
      </c>
      <c r="E10" s="16">
        <v>6000</v>
      </c>
      <c r="F10" s="13">
        <f>E10*D10</f>
        <v>132.35999999999999</v>
      </c>
      <c r="G10" s="12"/>
    </row>
    <row r="11" spans="1:7" s="7" customFormat="1" x14ac:dyDescent="0.25"/>
    <row r="12" spans="1:7" s="7" customFormat="1" ht="23.25" customHeight="1" x14ac:dyDescent="0.25">
      <c r="A12" s="4" t="s">
        <v>21</v>
      </c>
      <c r="B12" s="4" t="s">
        <v>19</v>
      </c>
      <c r="C12" s="4" t="s">
        <v>4</v>
      </c>
      <c r="D12" s="4" t="s">
        <v>2</v>
      </c>
      <c r="E12" s="4" t="s">
        <v>8</v>
      </c>
      <c r="F12" s="4" t="s">
        <v>9</v>
      </c>
    </row>
    <row r="13" spans="1:7" s="7" customFormat="1" ht="29.25" customHeight="1" x14ac:dyDescent="0.25">
      <c r="A13" s="11">
        <f>SUM(B13,C13*D13)</f>
        <v>470.63200000000001</v>
      </c>
      <c r="B13" s="14">
        <v>10</v>
      </c>
      <c r="C13" s="16">
        <v>20400</v>
      </c>
      <c r="D13" s="14">
        <v>2.2579999999999999E-2</v>
      </c>
      <c r="E13" s="16">
        <v>6000</v>
      </c>
      <c r="F13" s="13">
        <f>E13*D13</f>
        <v>135.47999999999999</v>
      </c>
    </row>
    <row r="14" spans="1:7" s="7" customFormat="1" x14ac:dyDescent="0.25"/>
    <row r="15" spans="1:7" s="7" customFormat="1" x14ac:dyDescent="0.25"/>
    <row r="16" spans="1:7" s="7" customFormat="1" x14ac:dyDescent="0.25"/>
    <row r="17" spans="1:12" s="7" customFormat="1" x14ac:dyDescent="0.25"/>
    <row r="18" spans="1:12" s="7" customFormat="1" x14ac:dyDescent="0.25"/>
    <row r="19" spans="1:12" s="9" customFormat="1" ht="33" customHeight="1" x14ac:dyDescent="0.35">
      <c r="A19" s="8" t="s">
        <v>6</v>
      </c>
      <c r="B19" s="8"/>
      <c r="C19" s="8"/>
      <c r="D19" s="8"/>
      <c r="E19" s="8"/>
    </row>
    <row r="20" spans="1:12" s="4" customFormat="1" ht="24" customHeight="1" x14ac:dyDescent="0.25">
      <c r="B20" s="4" t="s">
        <v>8</v>
      </c>
      <c r="C20" s="4" t="s">
        <v>9</v>
      </c>
      <c r="D20" s="4" t="s">
        <v>7</v>
      </c>
      <c r="E20" s="4" t="s">
        <v>3</v>
      </c>
      <c r="J20" s="10" t="s">
        <v>16</v>
      </c>
      <c r="K20" s="10"/>
    </row>
    <row r="21" spans="1:12" s="3" customFormat="1" ht="21.75" customHeight="1" x14ac:dyDescent="0.25">
      <c r="A21" s="4" t="s">
        <v>13</v>
      </c>
      <c r="B21" s="16">
        <v>788</v>
      </c>
      <c r="C21" s="11">
        <f>PRODUCT(B21,D21)</f>
        <v>66.71996</v>
      </c>
      <c r="D21" s="14">
        <v>8.4669999999999995E-2</v>
      </c>
      <c r="E21" s="11">
        <f>SUM(B25,-B26)*D21</f>
        <v>56.051539999999996</v>
      </c>
      <c r="I21" s="15" t="s">
        <v>17</v>
      </c>
      <c r="J21" s="15"/>
      <c r="K21" s="15"/>
      <c r="L21" s="15"/>
    </row>
    <row r="22" spans="1:12" s="3" customFormat="1" ht="21.75" customHeight="1" x14ac:dyDescent="0.25">
      <c r="A22" s="4" t="s">
        <v>11</v>
      </c>
      <c r="B22" s="16">
        <v>861</v>
      </c>
      <c r="C22" s="11">
        <f>PRODUCT(B22,D21)</f>
        <v>72.900869999999998</v>
      </c>
      <c r="I22" s="15" t="s">
        <v>18</v>
      </c>
      <c r="J22" s="15"/>
      <c r="K22" s="15"/>
      <c r="L22" s="15"/>
    </row>
    <row r="23" spans="1:12" s="3" customFormat="1" ht="21.75" customHeight="1" x14ac:dyDescent="0.25">
      <c r="A23" s="4" t="s">
        <v>10</v>
      </c>
      <c r="B23" s="16">
        <v>934</v>
      </c>
      <c r="C23" s="11">
        <f>PRODUCT(B23,D21)</f>
        <v>79.081779999999995</v>
      </c>
    </row>
    <row r="24" spans="1:12" s="3" customFormat="1" ht="21.75" customHeight="1" x14ac:dyDescent="0.25">
      <c r="A24" s="4" t="s">
        <v>14</v>
      </c>
      <c r="B24" s="16">
        <v>1007</v>
      </c>
      <c r="C24" s="11">
        <f>PRODUCT(B24,D21)</f>
        <v>85.262689999999992</v>
      </c>
    </row>
    <row r="25" spans="1:12" s="7" customFormat="1" ht="21.75" customHeight="1" x14ac:dyDescent="0.25">
      <c r="A25" s="4" t="s">
        <v>12</v>
      </c>
      <c r="B25" s="16">
        <v>900</v>
      </c>
      <c r="C25" s="11">
        <f>PRODUCT(B25,D21)</f>
        <v>76.202999999999989</v>
      </c>
    </row>
    <row r="26" spans="1:12" s="7" customFormat="1" ht="22.5" customHeight="1" x14ac:dyDescent="0.25">
      <c r="A26" s="4" t="s">
        <v>15</v>
      </c>
      <c r="B26" s="16">
        <v>238</v>
      </c>
    </row>
  </sheetData>
  <sheetProtection sheet="1" formatCells="0" formatColumns="0" formatRows="0" insertColumns="0" insertRows="0" insertHyperlinks="0" deleteColumns="0" deleteRows="0" sort="0" autoFilter="0" pivotTables="0"/>
  <mergeCells count="5">
    <mergeCell ref="I22:L22"/>
    <mergeCell ref="A1:E1"/>
    <mergeCell ref="A19:E19"/>
    <mergeCell ref="J20:K20"/>
    <mergeCell ref="I21:L2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Javed</dc:creator>
  <cp:lastModifiedBy>Raheel Javed</cp:lastModifiedBy>
  <dcterms:created xsi:type="dcterms:W3CDTF">2019-05-07T04:59:24Z</dcterms:created>
  <dcterms:modified xsi:type="dcterms:W3CDTF">2019-05-30T04:00:09Z</dcterms:modified>
</cp:coreProperties>
</file>