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Maruf\XRD\"/>
    </mc:Choice>
  </mc:AlternateContent>
  <xr:revisionPtr revIDLastSave="0" documentId="8_{B9C743D3-4779-4B40-92DE-74E3E9A00202}" xr6:coauthVersionLast="47" xr6:coauthVersionMax="47" xr10:uidLastSave="{00000000-0000-0000-0000-000000000000}"/>
  <bookViews>
    <workbookView xWindow="-110" yWindow="-110" windowWidth="19420" windowHeight="10420" xr2:uid="{B3BFE364-A671-48D3-924A-C6334FBB24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H9" i="1"/>
  <c r="I9" i="1" s="1"/>
  <c r="H10" i="1"/>
  <c r="I10" i="1" s="1"/>
  <c r="H8" i="1"/>
  <c r="I8" i="1" s="1"/>
  <c r="F9" i="1"/>
  <c r="F10" i="1"/>
  <c r="F8" i="1"/>
  <c r="L9" i="1" l="1"/>
  <c r="L8" i="1"/>
  <c r="L10" i="1"/>
</calcChain>
</file>

<file path=xl/sharedStrings.xml><?xml version="1.0" encoding="utf-8"?>
<sst xmlns="http://schemas.openxmlformats.org/spreadsheetml/2006/main" count="9" uniqueCount="9">
  <si>
    <t>k</t>
  </si>
  <si>
    <t>CS</t>
  </si>
  <si>
    <t>β degree</t>
  </si>
  <si>
    <t>β radian</t>
  </si>
  <si>
    <r>
      <t>2</t>
    </r>
    <r>
      <rPr>
        <sz val="11"/>
        <color theme="1"/>
        <rFont val="Calibri"/>
        <family val="2"/>
      </rPr>
      <t>θ degree</t>
    </r>
  </si>
  <si>
    <r>
      <t xml:space="preserve"> </t>
    </r>
    <r>
      <rPr>
        <sz val="11"/>
        <color theme="1"/>
        <rFont val="Calibri"/>
        <family val="2"/>
      </rPr>
      <t>θ degree</t>
    </r>
  </si>
  <si>
    <t>θ radian</t>
  </si>
  <si>
    <t>λ</t>
  </si>
  <si>
    <t>Average(nm)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</si>
</sst>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CF7A48-3526-4EFC-B831-A4F229263B18}" name="Table3" displayName="Table3" ref="E7:M15" headerRowCount="0" totalsRowShown="0">
  <tableColumns count="9">
    <tableColumn id="1" xr3:uid="{14BBEEC5-3FA8-4035-B6D3-521E2E576B4A}" name="Column1" headerRowDxfId="5"/>
    <tableColumn id="2" xr3:uid="{D552A295-62C9-4D73-B0F0-F2B491A6A3B8}" name="Column2" headerRowDxfId="4">
      <calculatedColumnFormula>RADIANS(E7)</calculatedColumnFormula>
    </tableColumn>
    <tableColumn id="3" xr3:uid="{336F7B2B-D9F4-4928-AD3B-9361A31EA800}" name="Column3"/>
    <tableColumn id="4" xr3:uid="{C0C80003-D068-4C66-BD65-B00D9151C6EF}" name="Column4">
      <calculatedColumnFormula>G7/2</calculatedColumnFormula>
    </tableColumn>
    <tableColumn id="5" xr3:uid="{78E1F609-232E-4748-83DA-46AA8A1DEDD8}" name="Column5" headerRowDxfId="3">
      <calculatedColumnFormula>RADIANS(H7)</calculatedColumnFormula>
    </tableColumn>
    <tableColumn id="6" xr3:uid="{960FF66F-5492-4BA6-ACED-467BCA5F4120}" name="Column6" headerRowDxfId="2"/>
    <tableColumn id="7" xr3:uid="{78FEA489-D215-48A8-9959-564D4C5B56E5}" name="Column7" headerRowDxfId="1"/>
    <tableColumn id="8" xr3:uid="{0326054A-79FB-4697-9314-54ADD3BC98FE}" name="Column8" headerRowDxfId="0">
      <calculatedColumnFormula>(J7*K7)/(F7*(COS(I7)))</calculatedColumnFormula>
    </tableColumn>
    <tableColumn id="9" xr3:uid="{A5503EFD-3615-41F6-92F4-033DB90EB679}" name="Column9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04004-C39B-4888-ACB9-D75ACBB932FF}">
  <dimension ref="E7:M10"/>
  <sheetViews>
    <sheetView tabSelected="1" workbookViewId="0">
      <selection activeCell="C4" sqref="C4"/>
    </sheetView>
  </sheetViews>
  <sheetFormatPr defaultRowHeight="14.5" x14ac:dyDescent="0.35"/>
  <cols>
    <col min="5" max="6" width="11" customWidth="1"/>
    <col min="7" max="7" width="13.1796875" customWidth="1"/>
    <col min="8" max="13" width="11" customWidth="1"/>
  </cols>
  <sheetData>
    <row r="7" spans="5:13" x14ac:dyDescent="0.35">
      <c r="E7" s="1" t="s">
        <v>2</v>
      </c>
      <c r="F7" s="1" t="s">
        <v>3</v>
      </c>
      <c r="G7" t="s">
        <v>4</v>
      </c>
      <c r="H7" t="s">
        <v>5</v>
      </c>
      <c r="I7" s="1" t="s">
        <v>6</v>
      </c>
      <c r="J7" s="2" t="s">
        <v>0</v>
      </c>
      <c r="K7" s="3" t="s">
        <v>7</v>
      </c>
      <c r="L7" s="2" t="s">
        <v>1</v>
      </c>
      <c r="M7" t="s">
        <v>8</v>
      </c>
    </row>
    <row r="8" spans="5:13" x14ac:dyDescent="0.35">
      <c r="E8">
        <v>0.69000227505713896</v>
      </c>
      <c r="F8">
        <f>RADIANS(E8)</f>
        <v>1.204281154599862E-2</v>
      </c>
      <c r="G8">
        <v>35.158871051113898</v>
      </c>
      <c r="H8">
        <f>G8/2</f>
        <v>17.579435525556949</v>
      </c>
      <c r="I8">
        <f>RADIANS(H8)</f>
        <v>0.30681903056302856</v>
      </c>
      <c r="J8">
        <v>0.98</v>
      </c>
      <c r="K8">
        <v>0.154</v>
      </c>
      <c r="L8">
        <f>(J8*K8)/(F8*(COS(I8)))</f>
        <v>13.14588136034039</v>
      </c>
      <c r="M8">
        <f>AVERAGE(L8:L14)</f>
        <v>13.764401034842807</v>
      </c>
    </row>
    <row r="9" spans="5:13" x14ac:dyDescent="0.35">
      <c r="E9">
        <v>0.700259300774287</v>
      </c>
      <c r="F9">
        <f t="shared" ref="F9:F13" si="0">RADIANS(E9)</f>
        <v>1.2221830416224586E-2</v>
      </c>
      <c r="G9">
        <v>36.973416754955501</v>
      </c>
      <c r="H9">
        <f t="shared" ref="H9:H13" si="1">G9/2</f>
        <v>18.486708377477751</v>
      </c>
      <c r="I9">
        <f t="shared" ref="I9:I13" si="2">RADIANS(H9)</f>
        <v>0.32265392904300549</v>
      </c>
      <c r="J9">
        <v>0.98</v>
      </c>
      <c r="K9">
        <v>0.154</v>
      </c>
      <c r="L9">
        <f t="shared" ref="L9:L13" si="3">(J9*K9)/(F9*(COS(I9)))</f>
        <v>13.020278154579506</v>
      </c>
    </row>
    <row r="10" spans="5:13" x14ac:dyDescent="0.35">
      <c r="E10">
        <v>0.59529674795877097</v>
      </c>
      <c r="F10">
        <f t="shared" si="0"/>
        <v>1.0389888278295387E-2</v>
      </c>
      <c r="G10">
        <v>32.420166952116901</v>
      </c>
      <c r="H10">
        <f t="shared" si="1"/>
        <v>16.21008347605845</v>
      </c>
      <c r="I10">
        <f t="shared" si="2"/>
        <v>0.28291932868034736</v>
      </c>
      <c r="J10">
        <v>0.98</v>
      </c>
      <c r="K10">
        <v>0.154</v>
      </c>
      <c r="L10">
        <f t="shared" si="3"/>
        <v>15.127043589608528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Rahik Ibne Forman</cp:lastModifiedBy>
  <cp:lastPrinted>2023-06-13T17:49:30Z</cp:lastPrinted>
  <dcterms:created xsi:type="dcterms:W3CDTF">2023-06-12T16:07:45Z</dcterms:created>
  <dcterms:modified xsi:type="dcterms:W3CDTF">2023-10-03T11:53:42Z</dcterms:modified>
</cp:coreProperties>
</file>