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\OneDrive\Desktop\"/>
    </mc:Choice>
  </mc:AlternateContent>
  <xr:revisionPtr revIDLastSave="0" documentId="8_{FDF5E388-9A94-4492-9E8C-6D00FAA4B3F4}" xr6:coauthVersionLast="47" xr6:coauthVersionMax="47" xr10:uidLastSave="{00000000-0000-0000-0000-000000000000}"/>
  <bookViews>
    <workbookView xWindow="-120" yWindow="330" windowWidth="20640" windowHeight="11310" xr2:uid="{F5E0F125-A472-4A7A-8D39-C1292A2185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L8" i="1"/>
  <c r="K9" i="1"/>
  <c r="K10" i="1"/>
  <c r="K11" i="1"/>
  <c r="K12" i="1"/>
  <c r="K13" i="1"/>
  <c r="K14" i="1"/>
  <c r="K15" i="1"/>
  <c r="K16" i="1"/>
  <c r="K17" i="1"/>
  <c r="K8" i="1"/>
  <c r="J9" i="1"/>
  <c r="J10" i="1"/>
  <c r="J11" i="1"/>
  <c r="J12" i="1"/>
  <c r="J13" i="1"/>
  <c r="J14" i="1"/>
  <c r="J15" i="1"/>
  <c r="J16" i="1"/>
  <c r="J17" i="1"/>
  <c r="J8" i="1"/>
  <c r="I9" i="1"/>
  <c r="I10" i="1"/>
  <c r="I11" i="1"/>
  <c r="I12" i="1"/>
  <c r="I13" i="1"/>
  <c r="I14" i="1"/>
  <c r="I15" i="1"/>
  <c r="I16" i="1"/>
  <c r="I17" i="1"/>
  <c r="I8" i="1"/>
  <c r="H9" i="1"/>
  <c r="H10" i="1"/>
  <c r="H11" i="1"/>
  <c r="H12" i="1"/>
  <c r="H13" i="1"/>
  <c r="H14" i="1"/>
  <c r="H15" i="1"/>
  <c r="H16" i="1"/>
  <c r="H17" i="1"/>
  <c r="H8" i="1"/>
  <c r="F9" i="1"/>
  <c r="F10" i="1"/>
  <c r="F11" i="1"/>
  <c r="F12" i="1"/>
  <c r="F13" i="1"/>
  <c r="F14" i="1"/>
  <c r="F15" i="1"/>
  <c r="F16" i="1"/>
  <c r="F17" i="1"/>
  <c r="F8" i="1"/>
  <c r="E9" i="1"/>
  <c r="E10" i="1"/>
  <c r="E11" i="1"/>
  <c r="E12" i="1"/>
  <c r="E13" i="1"/>
  <c r="E14" i="1"/>
  <c r="E15" i="1"/>
  <c r="E16" i="1"/>
  <c r="E17" i="1"/>
  <c r="E8" i="1"/>
  <c r="C9" i="1"/>
  <c r="C10" i="1"/>
  <c r="C11" i="1"/>
  <c r="C12" i="1"/>
  <c r="C13" i="1"/>
  <c r="C14" i="1"/>
  <c r="C15" i="1"/>
  <c r="C16" i="1"/>
  <c r="C17" i="1"/>
  <c r="C8" i="1"/>
</calcChain>
</file>

<file path=xl/sharedStrings.xml><?xml version="1.0" encoding="utf-8"?>
<sst xmlns="http://schemas.openxmlformats.org/spreadsheetml/2006/main" count="34" uniqueCount="29">
  <si>
    <t>SL
NO</t>
  </si>
  <si>
    <t>EMP ID</t>
  </si>
  <si>
    <t>NAME</t>
  </si>
  <si>
    <t>DESIGNATION</t>
  </si>
  <si>
    <t>BASIC 
SALARY</t>
  </si>
  <si>
    <t>HR</t>
  </si>
  <si>
    <t>MA</t>
  </si>
  <si>
    <t>PF</t>
  </si>
  <si>
    <t>GROSS
SALARY</t>
  </si>
  <si>
    <t>IT</t>
  </si>
  <si>
    <t>NET 
SALARY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</si>
  <si>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</si>
  <si>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</si>
  <si>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</si>
  <si>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</si>
  <si>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</si>
  <si>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</si>
  <si>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</si>
  <si>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</si>
  <si>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</si>
  <si>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</si>
  <si>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Principal</t>
  </si>
  <si>
    <t>JPO</t>
  </si>
  <si>
    <t>Trainer</t>
  </si>
  <si>
    <t>Lead trainer</t>
  </si>
  <si>
    <t>IT Officer</t>
  </si>
  <si>
    <t>max</t>
  </si>
  <si>
    <t>min</t>
  </si>
  <si>
    <t>Salary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</si>
</sst>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48"/>
      <color theme="1"/>
      <name val="Times New Roman"/>
      <family val="1"/>
    </font>
    <font>
      <sz val="48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EE75-3957-46F4-B922-64C7072D68C5}">
  <dimension ref="A6:M17"/>
  <sheetViews>
    <sheetView tabSelected="1" topLeftCell="A5" workbookViewId="0">
      <selection activeCell="E20" sqref="E20"/>
    </sheetView>
  </sheetViews>
  <sheetFormatPr defaultRowHeight="15" x14ac:dyDescent="0.25"/>
  <cols>
    <col min="2" max="2" width="18.7109375" customWidth="1"/>
    <col min="4" max="4" width="18.140625" customWidth="1"/>
    <col min="5" max="5" width="14.140625" customWidth="1"/>
  </cols>
  <sheetData>
    <row r="6" spans="1:13" ht="61.5" x14ac:dyDescent="0.85">
      <c r="A6" s="1" t="s">
        <v>28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47.25" x14ac:dyDescent="0.25">
      <c r="A7" s="5" t="s">
        <v>0</v>
      </c>
      <c r="B7" s="6" t="s">
        <v>1</v>
      </c>
      <c r="C7" s="6" t="s">
        <v>2</v>
      </c>
      <c r="D7" s="6" t="s">
        <v>3</v>
      </c>
      <c r="E7" s="5" t="s">
        <v>4</v>
      </c>
      <c r="F7" s="6" t="s">
        <v>5</v>
      </c>
      <c r="G7" s="6" t="s">
        <v>6</v>
      </c>
      <c r="H7" s="6" t="s">
        <v>7</v>
      </c>
      <c r="I7" s="5" t="s">
        <v>8</v>
      </c>
      <c r="J7" s="6" t="s">
        <v>9</v>
      </c>
      <c r="K7" s="5" t="s">
        <v>10</v>
      </c>
      <c r="L7" s="6" t="s">
        <v>26</v>
      </c>
      <c r="M7" s="5" t="s">
        <v>27</v>
      </c>
    </row>
    <row r="8" spans="1:13" x14ac:dyDescent="0.25">
      <c r="A8" s="3" t="s">
        <v>11</v>
      </c>
      <c r="B8" s="4">
        <v>101001</v>
      </c>
      <c r="C8" s="4" t="str">
        <f>CHAR(ROW(C65))</f>
        <v>A</v>
      </c>
      <c r="D8" s="4" t="s">
        <v>21</v>
      </c>
      <c r="E8" s="4">
        <f>IF(D8="Principal",16000,IF(D8="JPO",9000,IF(D8="Trainer",8500,IF(D8="Lead trainer",9500,IF(D8="IT Officer",10000)))))</f>
        <v>16000</v>
      </c>
      <c r="F8" s="4">
        <f>IF(OR(D8="Principal",D8="IT Officer"),E8*55%,IF(OR(D8="Lead Trainer",D8="JPO"),E8*50%,E8*60%))</f>
        <v>8800</v>
      </c>
      <c r="G8" s="4">
        <v>1500</v>
      </c>
      <c r="H8" s="4">
        <f>E8*20%</f>
        <v>3200</v>
      </c>
      <c r="I8" s="4">
        <f>SUM(E8:G8)</f>
        <v>26300</v>
      </c>
      <c r="J8" s="4">
        <f>E8*15%</f>
        <v>2400</v>
      </c>
      <c r="K8" s="4">
        <f>I8-(H8+J8)</f>
        <v>20700</v>
      </c>
      <c r="L8" s="7">
        <f>MAX(K8:K17)</f>
        <v>20700</v>
      </c>
      <c r="M8" s="7">
        <f>MIN(K8:K17)</f>
        <v>11850</v>
      </c>
    </row>
    <row r="9" spans="1:13" x14ac:dyDescent="0.25">
      <c r="A9" s="3" t="s">
        <v>12</v>
      </c>
      <c r="B9" s="4">
        <v>101002</v>
      </c>
      <c r="C9" s="4" t="str">
        <f t="shared" ref="C9:C17" si="0">CHAR(ROW(C66))</f>
        <v>B</v>
      </c>
      <c r="D9" s="4" t="s">
        <v>22</v>
      </c>
      <c r="E9" s="4">
        <f t="shared" ref="E9:E17" si="1">IF(D9="Principal",16000,IF(D9="JPO",9000,IF(D9="Trainer",8500,IF(D9="Lead trainer",9500,IF(D9="IT Officer",10000)))))</f>
        <v>9000</v>
      </c>
      <c r="F9" s="4">
        <f t="shared" ref="F9:F17" si="2">IF(OR(D9="Principal",D9="IT Officer"),E9*55%,IF(OR(D9="Lead Trainer",D9="JPO"),E9*50%,E9*60%))</f>
        <v>4500</v>
      </c>
      <c r="G9" s="4">
        <v>1500</v>
      </c>
      <c r="H9" s="4">
        <f t="shared" ref="H9:H17" si="3">E9*20%</f>
        <v>1800</v>
      </c>
      <c r="I9" s="4">
        <f t="shared" ref="I9:I17" si="4">SUM(E9:G9)</f>
        <v>15000</v>
      </c>
      <c r="J9" s="4">
        <f t="shared" ref="J9:J17" si="5">E9*15%</f>
        <v>1350</v>
      </c>
      <c r="K9" s="4">
        <f t="shared" ref="K9:K17" si="6">I9-(H9+J9)</f>
        <v>11850</v>
      </c>
      <c r="L9" s="8"/>
      <c r="M9" s="8"/>
    </row>
    <row r="10" spans="1:13" x14ac:dyDescent="0.25">
      <c r="A10" s="3" t="s">
        <v>13</v>
      </c>
      <c r="B10" s="4">
        <v>101003</v>
      </c>
      <c r="C10" s="4" t="str">
        <f t="shared" si="0"/>
        <v>C</v>
      </c>
      <c r="D10" s="4" t="s">
        <v>23</v>
      </c>
      <c r="E10" s="4">
        <f t="shared" si="1"/>
        <v>8500</v>
      </c>
      <c r="F10" s="4">
        <f t="shared" si="2"/>
        <v>5100</v>
      </c>
      <c r="G10" s="4">
        <v>1500</v>
      </c>
      <c r="H10" s="4">
        <f t="shared" si="3"/>
        <v>1700</v>
      </c>
      <c r="I10" s="4">
        <f t="shared" si="4"/>
        <v>15100</v>
      </c>
      <c r="J10" s="4">
        <f t="shared" si="5"/>
        <v>1275</v>
      </c>
      <c r="K10" s="4">
        <f t="shared" si="6"/>
        <v>12125</v>
      </c>
      <c r="L10" s="8"/>
      <c r="M10" s="8"/>
    </row>
    <row r="11" spans="1:13" x14ac:dyDescent="0.25">
      <c r="A11" s="3" t="s">
        <v>14</v>
      </c>
      <c r="B11" s="4">
        <v>101004</v>
      </c>
      <c r="C11" s="4" t="str">
        <f t="shared" si="0"/>
        <v>D</v>
      </c>
      <c r="D11" s="4" t="s">
        <v>24</v>
      </c>
      <c r="E11" s="4">
        <f t="shared" si="1"/>
        <v>9500</v>
      </c>
      <c r="F11" s="4">
        <f t="shared" si="2"/>
        <v>4750</v>
      </c>
      <c r="G11" s="4">
        <v>1500</v>
      </c>
      <c r="H11" s="4">
        <f t="shared" si="3"/>
        <v>1900</v>
      </c>
      <c r="I11" s="4">
        <f t="shared" si="4"/>
        <v>15750</v>
      </c>
      <c r="J11" s="4">
        <f t="shared" si="5"/>
        <v>1425</v>
      </c>
      <c r="K11" s="4">
        <f t="shared" si="6"/>
        <v>12425</v>
      </c>
      <c r="L11" s="8"/>
      <c r="M11" s="8"/>
    </row>
    <row r="12" spans="1:13" x14ac:dyDescent="0.25">
      <c r="A12" s="3" t="s">
        <v>15</v>
      </c>
      <c r="B12" s="4">
        <v>101005</v>
      </c>
      <c r="C12" s="4" t="str">
        <f t="shared" si="0"/>
        <v>E</v>
      </c>
      <c r="D12" s="4" t="s">
        <v>23</v>
      </c>
      <c r="E12" s="4">
        <f t="shared" si="1"/>
        <v>8500</v>
      </c>
      <c r="F12" s="4">
        <f t="shared" si="2"/>
        <v>5100</v>
      </c>
      <c r="G12" s="4">
        <v>1500</v>
      </c>
      <c r="H12" s="4">
        <f t="shared" si="3"/>
        <v>1700</v>
      </c>
      <c r="I12" s="4">
        <f t="shared" si="4"/>
        <v>15100</v>
      </c>
      <c r="J12" s="4">
        <f t="shared" si="5"/>
        <v>1275</v>
      </c>
      <c r="K12" s="4">
        <f t="shared" si="6"/>
        <v>12125</v>
      </c>
      <c r="L12" s="8"/>
      <c r="M12" s="8"/>
    </row>
    <row r="13" spans="1:13" x14ac:dyDescent="0.25">
      <c r="A13" s="3" t="s">
        <v>16</v>
      </c>
      <c r="B13" s="4">
        <v>101006</v>
      </c>
      <c r="C13" s="4" t="str">
        <f t="shared" si="0"/>
        <v>F</v>
      </c>
      <c r="D13" s="4" t="s">
        <v>24</v>
      </c>
      <c r="E13" s="4">
        <f t="shared" si="1"/>
        <v>9500</v>
      </c>
      <c r="F13" s="4">
        <f t="shared" si="2"/>
        <v>4750</v>
      </c>
      <c r="G13" s="4">
        <v>1500</v>
      </c>
      <c r="H13" s="4">
        <f t="shared" si="3"/>
        <v>1900</v>
      </c>
      <c r="I13" s="4">
        <f t="shared" si="4"/>
        <v>15750</v>
      </c>
      <c r="J13" s="4">
        <f t="shared" si="5"/>
        <v>1425</v>
      </c>
      <c r="K13" s="4">
        <f t="shared" si="6"/>
        <v>12425</v>
      </c>
      <c r="L13" s="8"/>
      <c r="M13" s="8"/>
    </row>
    <row r="14" spans="1:13" x14ac:dyDescent="0.25">
      <c r="A14" s="3" t="s">
        <v>17</v>
      </c>
      <c r="B14" s="4">
        <v>101007</v>
      </c>
      <c r="C14" s="4" t="str">
        <f t="shared" si="0"/>
        <v>G</v>
      </c>
      <c r="D14" s="4" t="s">
        <v>25</v>
      </c>
      <c r="E14" s="4">
        <f t="shared" si="1"/>
        <v>10000</v>
      </c>
      <c r="F14" s="4">
        <f t="shared" si="2"/>
        <v>5500</v>
      </c>
      <c r="G14" s="4">
        <v>1500</v>
      </c>
      <c r="H14" s="4">
        <f t="shared" si="3"/>
        <v>2000</v>
      </c>
      <c r="I14" s="4">
        <f t="shared" si="4"/>
        <v>17000</v>
      </c>
      <c r="J14" s="4">
        <f t="shared" si="5"/>
        <v>1500</v>
      </c>
      <c r="K14" s="4">
        <f t="shared" si="6"/>
        <v>13500</v>
      </c>
      <c r="L14" s="8"/>
      <c r="M14" s="8"/>
    </row>
    <row r="15" spans="1:13" x14ac:dyDescent="0.25">
      <c r="A15" s="3" t="s">
        <v>18</v>
      </c>
      <c r="B15" s="4">
        <v>101008</v>
      </c>
      <c r="C15" s="4" t="str">
        <f t="shared" si="0"/>
        <v>H</v>
      </c>
      <c r="D15" s="4" t="s">
        <v>23</v>
      </c>
      <c r="E15" s="4">
        <f t="shared" si="1"/>
        <v>8500</v>
      </c>
      <c r="F15" s="4">
        <f t="shared" si="2"/>
        <v>5100</v>
      </c>
      <c r="G15" s="4">
        <v>1500</v>
      </c>
      <c r="H15" s="4">
        <f t="shared" si="3"/>
        <v>1700</v>
      </c>
      <c r="I15" s="4">
        <f t="shared" si="4"/>
        <v>15100</v>
      </c>
      <c r="J15" s="4">
        <f t="shared" si="5"/>
        <v>1275</v>
      </c>
      <c r="K15" s="4">
        <f t="shared" si="6"/>
        <v>12125</v>
      </c>
      <c r="L15" s="8"/>
      <c r="M15" s="8"/>
    </row>
    <row r="16" spans="1:13" x14ac:dyDescent="0.25">
      <c r="A16" s="3" t="s">
        <v>19</v>
      </c>
      <c r="B16" s="4">
        <v>101009</v>
      </c>
      <c r="C16" s="4" t="str">
        <f t="shared" si="0"/>
        <v>I</v>
      </c>
      <c r="D16" s="4" t="s">
        <v>24</v>
      </c>
      <c r="E16" s="4">
        <f t="shared" si="1"/>
        <v>9500</v>
      </c>
      <c r="F16" s="4">
        <f t="shared" si="2"/>
        <v>4750</v>
      </c>
      <c r="G16" s="4">
        <v>1500</v>
      </c>
      <c r="H16" s="4">
        <f t="shared" si="3"/>
        <v>1900</v>
      </c>
      <c r="I16" s="4">
        <f t="shared" si="4"/>
        <v>15750</v>
      </c>
      <c r="J16" s="4">
        <f t="shared" si="5"/>
        <v>1425</v>
      </c>
      <c r="K16" s="4">
        <f t="shared" si="6"/>
        <v>12425</v>
      </c>
      <c r="L16" s="8"/>
      <c r="M16" s="8"/>
    </row>
    <row r="17" spans="1:13" x14ac:dyDescent="0.25">
      <c r="A17" s="3" t="s">
        <v>20</v>
      </c>
      <c r="B17" s="4">
        <v>101010</v>
      </c>
      <c r="C17" s="4" t="str">
        <f t="shared" si="0"/>
        <v>J</v>
      </c>
      <c r="D17" s="4" t="s">
        <v>23</v>
      </c>
      <c r="E17" s="4">
        <f t="shared" si="1"/>
        <v>8500</v>
      </c>
      <c r="F17" s="4">
        <f t="shared" si="2"/>
        <v>5100</v>
      </c>
      <c r="G17" s="4">
        <v>1500</v>
      </c>
      <c r="H17" s="4">
        <f t="shared" si="3"/>
        <v>1700</v>
      </c>
      <c r="I17" s="4">
        <f t="shared" si="4"/>
        <v>15100</v>
      </c>
      <c r="J17" s="4">
        <f t="shared" si="5"/>
        <v>1275</v>
      </c>
      <c r="K17" s="4">
        <f t="shared" si="6"/>
        <v>12125</v>
      </c>
      <c r="L17" s="9"/>
      <c r="M17" s="9"/>
    </row>
  </sheetData>
  <mergeCells count="3">
    <mergeCell ref="A6:M6"/>
    <mergeCell ref="L8:L17"/>
    <mergeCell ref="M8:M17"/>
  </mergeCells>
  <phoneticPr fontId="1" type="noConversion"/>
  <dataValidations count="2">
    <dataValidation type="custom" allowBlank="1" showInputMessage="1" showErrorMessage="1" sqref="B8:B17" xr:uid="{B0B48380-DA05-43D6-B7EA-2DB93C8CB5E7}">
      <formula1>AND(ISNUMBER(B8),LEN(B8)=6,COUNTIF($B$8:$B$17,B8)=1)</formula1>
    </dataValidation>
    <dataValidation type="list" allowBlank="1" showInputMessage="1" showErrorMessage="1" sqref="D8:D17" xr:uid="{9DF2FC2C-A376-45E7-8D09-1B801ABDE9EF}">
      <formula1>"Principal, JPO, Trainer, Lead trainer, IT Officer"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Rahima Akter Raka</cp:lastModifiedBy>
  <dcterms:created xsi:type="dcterms:W3CDTF">2025-01-04T17:47:14Z</dcterms:created>
  <dcterms:modified xsi:type="dcterms:W3CDTF">2025-01-23T03:36:11Z</dcterms:modified>
</cp:coreProperties>
</file>