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xr:revisionPtr revIDLastSave="0" documentId="13_ncr:1_{76573D1B-FDE6-4C95-851E-8CD55239212D}" xr6:coauthVersionLast="47" xr6:coauthVersionMax="47" xr10:uidLastSave="{00000000-0000-0000-0000-000000000000}"/>
  <workbookProtection workbookPassword="CC49" lockStructure="1"/>
  <bookViews>
    <workbookView xWindow="-108" yWindow="-108" windowWidth="23256" windowHeight="12576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 l="1"/>
  <c r="Z9" i="1"/>
  <c r="Q10" i="1"/>
  <c r="H3" i="2" s="1"/>
  <c r="I3" i="2" s="1"/>
  <c r="S10" i="1"/>
  <c r="U10" i="1"/>
  <c r="W10" i="1"/>
  <c r="Z10" i="1"/>
  <c r="Z11" i="1"/>
  <c r="Z12" i="1"/>
  <c r="D4" i="2"/>
  <c r="B11" i="2"/>
  <c r="B124" i="2" s="1"/>
  <c r="D11" i="2"/>
  <c r="E11" i="2" s="1"/>
  <c r="F11" i="2" s="1"/>
  <c r="G4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J213" i="3" s="1"/>
  <c r="G9" i="3"/>
  <c r="N1" i="3" s="1"/>
  <c r="I9" i="3"/>
  <c r="K9" i="3"/>
  <c r="M9" i="3"/>
  <c r="C15" i="3"/>
  <c r="D16" i="3"/>
  <c r="D9" i="4"/>
  <c r="F9" i="4"/>
  <c r="J213" i="4" s="1"/>
  <c r="G9" i="4"/>
  <c r="N1" i="4" s="1"/>
  <c r="I9" i="4"/>
  <c r="K9" i="4"/>
  <c r="M9" i="4"/>
  <c r="C15" i="4"/>
  <c r="D16" i="4"/>
  <c r="D9" i="5"/>
  <c r="F9" i="5"/>
  <c r="J213" i="5" s="1"/>
  <c r="G9" i="5"/>
  <c r="N1" i="5" s="1"/>
  <c r="I9" i="5"/>
  <c r="K9" i="5"/>
  <c r="M9" i="5"/>
  <c r="C15" i="5"/>
  <c r="D16" i="5"/>
  <c r="D9" i="6"/>
  <c r="F9" i="6"/>
  <c r="J213" i="6" s="1"/>
  <c r="G9" i="6"/>
  <c r="N1" i="6" s="1"/>
  <c r="I9" i="6"/>
  <c r="K9" i="6"/>
  <c r="M9" i="6"/>
  <c r="C15" i="6"/>
  <c r="D16" i="6"/>
  <c r="D9" i="7"/>
  <c r="F9" i="7"/>
  <c r="J213" i="7" s="1"/>
  <c r="G9" i="7"/>
  <c r="N1" i="7" s="1"/>
  <c r="I9" i="7"/>
  <c r="K9" i="7"/>
  <c r="M9" i="7"/>
  <c r="C15" i="7"/>
  <c r="D16" i="7"/>
  <c r="D9" i="8"/>
  <c r="F9" i="8"/>
  <c r="G9" i="8"/>
  <c r="N1" i="8" s="1"/>
  <c r="I9" i="8"/>
  <c r="K9" i="8"/>
  <c r="D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E16" i="6" l="1"/>
  <c r="F16" i="3"/>
  <c r="F16" i="8"/>
  <c r="F16" i="7"/>
  <c r="F16" i="5"/>
  <c r="E16" i="3"/>
  <c r="E16" i="8"/>
  <c r="E16" i="7"/>
  <c r="E16" i="5"/>
  <c r="F16" i="6"/>
  <c r="F16" i="4"/>
  <c r="D6" i="4"/>
  <c r="E16" i="4"/>
  <c r="F4" i="2"/>
  <c r="D6" i="5"/>
  <c r="D6" i="7"/>
  <c r="D6" i="6"/>
  <c r="C16" i="6"/>
  <c r="B192" i="2"/>
  <c r="C197" i="3" s="1"/>
  <c r="B173" i="2"/>
  <c r="N173" i="2" s="1"/>
  <c r="C16" i="7"/>
  <c r="C16" i="5"/>
  <c r="L124" i="2"/>
  <c r="N124" i="2"/>
  <c r="B18" i="2"/>
  <c r="C23" i="7" s="1"/>
  <c r="B26" i="2"/>
  <c r="C31" i="7" s="1"/>
  <c r="B34" i="2"/>
  <c r="C39" i="7" s="1"/>
  <c r="B42" i="2"/>
  <c r="B50" i="2"/>
  <c r="C55" i="8" s="1"/>
  <c r="O55" i="8" s="1"/>
  <c r="B59" i="2"/>
  <c r="C64" i="5" s="1"/>
  <c r="B66" i="2"/>
  <c r="C71" i="8" s="1"/>
  <c r="O71" i="8" s="1"/>
  <c r="B75" i="2"/>
  <c r="C80" i="4" s="1"/>
  <c r="B82" i="2"/>
  <c r="C87" i="8" s="1"/>
  <c r="O87" i="8" s="1"/>
  <c r="B88" i="2"/>
  <c r="C93" i="3" s="1"/>
  <c r="B95" i="2"/>
  <c r="C100" i="6" s="1"/>
  <c r="B96" i="2"/>
  <c r="C101" i="4" s="1"/>
  <c r="B107" i="2"/>
  <c r="B108" i="2"/>
  <c r="C113" i="5" s="1"/>
  <c r="B114" i="2"/>
  <c r="C119" i="4" s="1"/>
  <c r="B117" i="2"/>
  <c r="B122" i="2"/>
  <c r="C127" i="6" s="1"/>
  <c r="B125" i="2"/>
  <c r="C130" i="8" s="1"/>
  <c r="O130" i="8" s="1"/>
  <c r="B135" i="2"/>
  <c r="C140" i="4" s="1"/>
  <c r="B136" i="2"/>
  <c r="B142" i="2"/>
  <c r="C147" i="3" s="1"/>
  <c r="B145" i="2"/>
  <c r="C150" i="7" s="1"/>
  <c r="B147" i="2"/>
  <c r="C152" i="7" s="1"/>
  <c r="B148" i="2"/>
  <c r="C153" i="3" s="1"/>
  <c r="B155" i="2"/>
  <c r="B156" i="2"/>
  <c r="M156" i="2" s="1"/>
  <c r="B167" i="2"/>
  <c r="B168" i="2"/>
  <c r="M168" i="2" s="1"/>
  <c r="B174" i="2"/>
  <c r="B177" i="2"/>
  <c r="L177" i="2" s="1"/>
  <c r="B179" i="2"/>
  <c r="B180" i="2"/>
  <c r="M180" i="2" s="1"/>
  <c r="B190" i="2"/>
  <c r="B55" i="2"/>
  <c r="C60" i="4" s="1"/>
  <c r="B22" i="2"/>
  <c r="M22" i="2" s="1"/>
  <c r="B38" i="2"/>
  <c r="C43" i="4" s="1"/>
  <c r="B51" i="2"/>
  <c r="C56" i="5" s="1"/>
  <c r="B54" i="2"/>
  <c r="C59" i="8" s="1"/>
  <c r="O59" i="8" s="1"/>
  <c r="B62" i="2"/>
  <c r="C67" i="8" s="1"/>
  <c r="O67" i="8" s="1"/>
  <c r="B67" i="2"/>
  <c r="B70" i="2"/>
  <c r="C75" i="8" s="1"/>
  <c r="O75" i="8" s="1"/>
  <c r="B89" i="2"/>
  <c r="C94" i="8" s="1"/>
  <c r="O94" i="8" s="1"/>
  <c r="B105" i="2"/>
  <c r="C110" i="8" s="1"/>
  <c r="O110" i="8" s="1"/>
  <c r="B109" i="2"/>
  <c r="N109" i="2" s="1"/>
  <c r="B116" i="2"/>
  <c r="C121" i="7" s="1"/>
  <c r="B118" i="2"/>
  <c r="C123" i="4" s="1"/>
  <c r="B119" i="2"/>
  <c r="C124" i="5" s="1"/>
  <c r="B120" i="2"/>
  <c r="B123" i="2"/>
  <c r="B130" i="2"/>
  <c r="C135" i="6" s="1"/>
  <c r="B131" i="2"/>
  <c r="C136" i="3" s="1"/>
  <c r="B141" i="2"/>
  <c r="C146" i="6" s="1"/>
  <c r="B149" i="2"/>
  <c r="C154" i="5" s="1"/>
  <c r="B165" i="2"/>
  <c r="L165" i="2" s="1"/>
  <c r="B169" i="2"/>
  <c r="M169" i="2" s="1"/>
  <c r="B176" i="2"/>
  <c r="M176" i="2" s="1"/>
  <c r="B189" i="2"/>
  <c r="B198" i="2"/>
  <c r="B201" i="2"/>
  <c r="B202" i="2"/>
  <c r="B205" i="2"/>
  <c r="B206" i="2"/>
  <c r="B78" i="2"/>
  <c r="C83" i="8" s="1"/>
  <c r="O83" i="8" s="1"/>
  <c r="B83" i="2"/>
  <c r="B86" i="2"/>
  <c r="C91" i="8" s="1"/>
  <c r="O91" i="8" s="1"/>
  <c r="B92" i="2"/>
  <c r="C97" i="4" s="1"/>
  <c r="B94" i="2"/>
  <c r="C99" i="4" s="1"/>
  <c r="B101" i="2"/>
  <c r="C106" i="3" s="1"/>
  <c r="B112" i="2"/>
  <c r="C117" i="7" s="1"/>
  <c r="B115" i="2"/>
  <c r="C120" i="6" s="1"/>
  <c r="B133" i="2"/>
  <c r="C138" i="6" s="1"/>
  <c r="B137" i="2"/>
  <c r="C142" i="6" s="1"/>
  <c r="B144" i="2"/>
  <c r="C149" i="6" s="1"/>
  <c r="B152" i="2"/>
  <c r="B154" i="2"/>
  <c r="B161" i="2"/>
  <c r="B172" i="2"/>
  <c r="B175" i="2"/>
  <c r="B178" i="2"/>
  <c r="B185" i="2"/>
  <c r="M185" i="2" s="1"/>
  <c r="B194" i="2"/>
  <c r="B197" i="2"/>
  <c r="M197" i="2" s="1"/>
  <c r="B199" i="2"/>
  <c r="B200" i="2"/>
  <c r="L200" i="2" s="1"/>
  <c r="B203" i="2"/>
  <c r="B204" i="2"/>
  <c r="M204" i="2" s="1"/>
  <c r="B14" i="2"/>
  <c r="C19" i="6" s="1"/>
  <c r="B30" i="2"/>
  <c r="C35" i="5" s="1"/>
  <c r="B46" i="2"/>
  <c r="C51" i="6" s="1"/>
  <c r="B58" i="2"/>
  <c r="C63" i="8" s="1"/>
  <c r="O63" i="8" s="1"/>
  <c r="B63" i="2"/>
  <c r="C68" i="7" s="1"/>
  <c r="B71" i="2"/>
  <c r="B90" i="2"/>
  <c r="B91" i="2"/>
  <c r="C96" i="3" s="1"/>
  <c r="B98" i="2"/>
  <c r="C103" i="7" s="1"/>
  <c r="B99" i="2"/>
  <c r="C104" i="3" s="1"/>
  <c r="B100" i="2"/>
  <c r="C105" i="4" s="1"/>
  <c r="B104" i="2"/>
  <c r="C109" i="4" s="1"/>
  <c r="B106" i="2"/>
  <c r="C111" i="4" s="1"/>
  <c r="B110" i="2"/>
  <c r="C115" i="7" s="1"/>
  <c r="B111" i="2"/>
  <c r="B129" i="2"/>
  <c r="M129" i="2" s="1"/>
  <c r="B140" i="2"/>
  <c r="M140" i="2" s="1"/>
  <c r="B143" i="2"/>
  <c r="B146" i="2"/>
  <c r="C151" i="6" s="1"/>
  <c r="B150" i="2"/>
  <c r="C155" i="4" s="1"/>
  <c r="B151" i="2"/>
  <c r="C156" i="6" s="1"/>
  <c r="B158" i="2"/>
  <c r="B159" i="2"/>
  <c r="B160" i="2"/>
  <c r="M160" i="2" s="1"/>
  <c r="B164" i="2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B196" i="2"/>
  <c r="L196" i="2" s="1"/>
  <c r="C16" i="3"/>
  <c r="B127" i="2"/>
  <c r="C132" i="4" s="1"/>
  <c r="B132" i="2"/>
  <c r="C137" i="3" s="1"/>
  <c r="B153" i="2"/>
  <c r="B181" i="2"/>
  <c r="M181" i="2" s="1"/>
  <c r="B187" i="2"/>
  <c r="B79" i="2"/>
  <c r="B97" i="2"/>
  <c r="C102" i="6" s="1"/>
  <c r="B103" i="2"/>
  <c r="C108" i="6" s="1"/>
  <c r="B113" i="2"/>
  <c r="C118" i="6" s="1"/>
  <c r="B138" i="2"/>
  <c r="C143" i="5" s="1"/>
  <c r="B162" i="2"/>
  <c r="B191" i="2"/>
  <c r="B87" i="2"/>
  <c r="C92" i="6" s="1"/>
  <c r="B93" i="2"/>
  <c r="C98" i="8" s="1"/>
  <c r="O98" i="8" s="1"/>
  <c r="B121" i="2"/>
  <c r="C126" i="8" s="1"/>
  <c r="O126" i="8" s="1"/>
  <c r="B126" i="2"/>
  <c r="C131" i="6" s="1"/>
  <c r="B128" i="2"/>
  <c r="C133" i="6" s="1"/>
  <c r="B186" i="2"/>
  <c r="C129" i="8"/>
  <c r="O129" i="8" s="1"/>
  <c r="C31" i="5"/>
  <c r="C16" i="4"/>
  <c r="B134" i="2"/>
  <c r="C139" i="6" s="1"/>
  <c r="B74" i="2"/>
  <c r="C79" i="8" s="1"/>
  <c r="O79" i="8" s="1"/>
  <c r="B157" i="2"/>
  <c r="L157" i="2" s="1"/>
  <c r="C178" i="4"/>
  <c r="B163" i="2"/>
  <c r="B139" i="2"/>
  <c r="C144" i="5" s="1"/>
  <c r="B102" i="2"/>
  <c r="C107" i="6" s="1"/>
  <c r="C147" i="4"/>
  <c r="C136" i="4"/>
  <c r="C129" i="6"/>
  <c r="C152" i="4"/>
  <c r="C120" i="4"/>
  <c r="C136" i="6"/>
  <c r="C109" i="6"/>
  <c r="C129" i="4"/>
  <c r="C110" i="6"/>
  <c r="C129" i="7"/>
  <c r="C19" i="7"/>
  <c r="C100" i="7"/>
  <c r="C116" i="5"/>
  <c r="C140" i="5"/>
  <c r="C152" i="5"/>
  <c r="C156" i="5"/>
  <c r="C129" i="5"/>
  <c r="C27" i="5"/>
  <c r="C19" i="3"/>
  <c r="C156" i="3"/>
  <c r="C71" i="3"/>
  <c r="C129" i="3"/>
  <c r="C118" i="3"/>
  <c r="C27" i="7"/>
  <c r="C94" i="7"/>
  <c r="C156" i="7"/>
  <c r="C140" i="7"/>
  <c r="C136" i="7"/>
  <c r="C93" i="7"/>
  <c r="C135" i="3"/>
  <c r="C108" i="7"/>
  <c r="C92" i="7"/>
  <c r="C134" i="4"/>
  <c r="D6" i="8"/>
  <c r="B7" i="9"/>
  <c r="D6" i="3"/>
  <c r="L169" i="2"/>
  <c r="L105" i="2"/>
  <c r="M54" i="2"/>
  <c r="L125" i="2"/>
  <c r="M192" i="2"/>
  <c r="M177" i="2"/>
  <c r="N169" i="2"/>
  <c r="L113" i="2"/>
  <c r="G11" i="2"/>
  <c r="M164" i="2"/>
  <c r="M152" i="2"/>
  <c r="M128" i="2"/>
  <c r="M124" i="2"/>
  <c r="M108" i="2"/>
  <c r="L14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134" i="6" l="1"/>
  <c r="M34" i="2"/>
  <c r="C83" i="5"/>
  <c r="C110" i="3"/>
  <c r="C92" i="3"/>
  <c r="C124" i="4"/>
  <c r="C103" i="6"/>
  <c r="C39" i="6"/>
  <c r="N66" i="2"/>
  <c r="C83" i="7"/>
  <c r="C68" i="3"/>
  <c r="C71" i="5"/>
  <c r="C68" i="4"/>
  <c r="C67" i="4"/>
  <c r="C178" i="8"/>
  <c r="O178" i="8" s="1"/>
  <c r="C156" i="4"/>
  <c r="M173" i="2"/>
  <c r="M18" i="2"/>
  <c r="C51" i="7"/>
  <c r="M144" i="2"/>
  <c r="L149" i="2"/>
  <c r="L173" i="2"/>
  <c r="C149" i="5"/>
  <c r="M97" i="2"/>
  <c r="C75" i="3"/>
  <c r="C121" i="3"/>
  <c r="C178" i="7"/>
  <c r="N74" i="2"/>
  <c r="C126" i="3"/>
  <c r="M165" i="2"/>
  <c r="L129" i="2"/>
  <c r="M188" i="2"/>
  <c r="N58" i="2"/>
  <c r="M89" i="2"/>
  <c r="C150" i="4"/>
  <c r="C60" i="7"/>
  <c r="C123" i="7"/>
  <c r="C123" i="5"/>
  <c r="C113" i="3"/>
  <c r="C123" i="3"/>
  <c r="C63" i="5"/>
  <c r="C96" i="4"/>
  <c r="C130" i="7"/>
  <c r="C60" i="6"/>
  <c r="C93" i="4"/>
  <c r="N89" i="2"/>
  <c r="L145" i="2"/>
  <c r="L58" i="2"/>
  <c r="C135" i="7"/>
  <c r="C155" i="5"/>
  <c r="C134" i="3"/>
  <c r="C64" i="3"/>
  <c r="C97" i="3"/>
  <c r="C155" i="3"/>
  <c r="C109" i="5"/>
  <c r="C96" i="5"/>
  <c r="C64" i="6"/>
  <c r="C59" i="7"/>
  <c r="C113" i="6"/>
  <c r="C123" i="6"/>
  <c r="M59" i="2"/>
  <c r="M92" i="2"/>
  <c r="L204" i="2"/>
  <c r="C94" i="4"/>
  <c r="C131" i="3"/>
  <c r="C155" i="7"/>
  <c r="C60" i="3"/>
  <c r="C93" i="5"/>
  <c r="C59" i="4"/>
  <c r="C113" i="4"/>
  <c r="C93" i="6"/>
  <c r="C178" i="6"/>
  <c r="C51" i="3"/>
  <c r="C31" i="6"/>
  <c r="M26" i="2"/>
  <c r="C133" i="7"/>
  <c r="C178" i="3"/>
  <c r="N78" i="2"/>
  <c r="C103" i="5"/>
  <c r="C83" i="3"/>
  <c r="C140" i="3"/>
  <c r="C136" i="5"/>
  <c r="C67" i="3"/>
  <c r="C71" i="4"/>
  <c r="C67" i="6"/>
  <c r="C111" i="6"/>
  <c r="C119" i="6"/>
  <c r="L22" i="2"/>
  <c r="L133" i="2"/>
  <c r="L62" i="2"/>
  <c r="M78" i="2"/>
  <c r="C118" i="4"/>
  <c r="C99" i="3"/>
  <c r="C118" i="7"/>
  <c r="C145" i="3"/>
  <c r="C110" i="5"/>
  <c r="C111" i="3"/>
  <c r="C145" i="7"/>
  <c r="C138" i="7"/>
  <c r="C83" i="4"/>
  <c r="C145" i="4"/>
  <c r="C99" i="6"/>
  <c r="C145" i="6"/>
  <c r="C100" i="4"/>
  <c r="C146" i="4"/>
  <c r="C80" i="5"/>
  <c r="C139" i="4"/>
  <c r="L26" i="2"/>
  <c r="M104" i="2"/>
  <c r="M145" i="2"/>
  <c r="N54" i="2"/>
  <c r="M58" i="2"/>
  <c r="L89" i="2"/>
  <c r="C98" i="4"/>
  <c r="C135" i="5"/>
  <c r="C97" i="7"/>
  <c r="C131" i="7"/>
  <c r="C139" i="5"/>
  <c r="C63" i="7"/>
  <c r="C120" i="7"/>
  <c r="C150" i="3"/>
  <c r="C109" i="3"/>
  <c r="C63" i="3"/>
  <c r="C120" i="3"/>
  <c r="C107" i="3"/>
  <c r="C150" i="5"/>
  <c r="C94" i="5"/>
  <c r="C97" i="5"/>
  <c r="C120" i="5"/>
  <c r="C60" i="5"/>
  <c r="C131" i="5"/>
  <c r="C94" i="6"/>
  <c r="C150" i="6"/>
  <c r="C96" i="7"/>
  <c r="C63" i="6"/>
  <c r="C96" i="6"/>
  <c r="C31" i="4"/>
  <c r="C131" i="4"/>
  <c r="C97" i="6"/>
  <c r="C59" i="3"/>
  <c r="C178" i="5"/>
  <c r="C108" i="3"/>
  <c r="C134" i="5"/>
  <c r="C134" i="7"/>
  <c r="C63" i="4"/>
  <c r="C59" i="6"/>
  <c r="C155" i="6"/>
  <c r="M55" i="2"/>
  <c r="M88" i="2"/>
  <c r="N125" i="2"/>
  <c r="M125" i="2"/>
  <c r="L54" i="2"/>
  <c r="C64" i="4"/>
  <c r="C130" i="4"/>
  <c r="C31" i="3"/>
  <c r="C113" i="7"/>
  <c r="C139" i="7"/>
  <c r="C59" i="5"/>
  <c r="C109" i="7"/>
  <c r="C64" i="7"/>
  <c r="C130" i="3"/>
  <c r="C94" i="3"/>
  <c r="C139" i="3"/>
  <c r="C130" i="5"/>
  <c r="C108" i="5"/>
  <c r="C130" i="6"/>
  <c r="C108" i="4"/>
  <c r="C135" i="4"/>
  <c r="L18" i="2"/>
  <c r="L192" i="2"/>
  <c r="M74" i="2"/>
  <c r="N82" i="2"/>
  <c r="C144" i="4"/>
  <c r="C149" i="7"/>
  <c r="C144" i="6"/>
  <c r="C75" i="4"/>
  <c r="C197" i="4"/>
  <c r="L38" i="2"/>
  <c r="M96" i="2"/>
  <c r="L74" i="2"/>
  <c r="M86" i="2"/>
  <c r="M137" i="2"/>
  <c r="C105" i="7"/>
  <c r="C23" i="4"/>
  <c r="C79" i="6"/>
  <c r="C137" i="4"/>
  <c r="N192" i="2"/>
  <c r="M112" i="2"/>
  <c r="C79" i="4"/>
  <c r="C23" i="6"/>
  <c r="C147" i="7"/>
  <c r="C151" i="3"/>
  <c r="C87" i="3"/>
  <c r="C23" i="3"/>
  <c r="C117" i="5"/>
  <c r="C23" i="5"/>
  <c r="M46" i="2"/>
  <c r="M70" i="2"/>
  <c r="C105" i="3"/>
  <c r="C79" i="3"/>
  <c r="C79" i="5"/>
  <c r="C92" i="5"/>
  <c r="C79" i="7"/>
  <c r="C126" i="6"/>
  <c r="C103" i="4"/>
  <c r="C117" i="6"/>
  <c r="C105" i="6"/>
  <c r="C197" i="8"/>
  <c r="O197" i="8" s="1"/>
  <c r="C84" i="6"/>
  <c r="C84" i="3"/>
  <c r="C148" i="3"/>
  <c r="C148" i="7"/>
  <c r="C148" i="6"/>
  <c r="C148" i="5"/>
  <c r="C115" i="4"/>
  <c r="C115" i="6"/>
  <c r="C115" i="5"/>
  <c r="C76" i="4"/>
  <c r="C76" i="3"/>
  <c r="C76" i="6"/>
  <c r="C76" i="5"/>
  <c r="L161" i="2"/>
  <c r="M161" i="2"/>
  <c r="C142" i="8"/>
  <c r="O142" i="8" s="1"/>
  <c r="N137" i="2"/>
  <c r="C142" i="3"/>
  <c r="L137" i="2"/>
  <c r="C142" i="7"/>
  <c r="C88" i="7"/>
  <c r="C88" i="5"/>
  <c r="C72" i="7"/>
  <c r="C72" i="6"/>
  <c r="C72" i="4"/>
  <c r="C141" i="6"/>
  <c r="C141" i="4"/>
  <c r="C122" i="3"/>
  <c r="C122" i="5"/>
  <c r="C47" i="4"/>
  <c r="C47" i="5"/>
  <c r="M75" i="2"/>
  <c r="L30" i="2"/>
  <c r="L93" i="2"/>
  <c r="M141" i="2"/>
  <c r="C98" i="7"/>
  <c r="C101" i="3"/>
  <c r="C106" i="5"/>
  <c r="C153" i="7"/>
  <c r="C101" i="7"/>
  <c r="C143" i="3"/>
  <c r="C143" i="6"/>
  <c r="C143" i="4"/>
  <c r="C137" i="7"/>
  <c r="C137" i="6"/>
  <c r="M132" i="2"/>
  <c r="C35" i="3"/>
  <c r="M30" i="2"/>
  <c r="C114" i="8"/>
  <c r="O114" i="8" s="1"/>
  <c r="C114" i="4"/>
  <c r="C114" i="7"/>
  <c r="C114" i="6"/>
  <c r="C43" i="6"/>
  <c r="C43" i="5"/>
  <c r="M38" i="2"/>
  <c r="L101" i="2"/>
  <c r="C88" i="3"/>
  <c r="C101" i="5"/>
  <c r="C153" i="4"/>
  <c r="M79" i="2"/>
  <c r="M148" i="2"/>
  <c r="M109" i="2"/>
  <c r="C47" i="7"/>
  <c r="C76" i="7"/>
  <c r="C98" i="6"/>
  <c r="C35" i="6"/>
  <c r="M87" i="2"/>
  <c r="N105" i="2"/>
  <c r="L78" i="2"/>
  <c r="C119" i="5"/>
  <c r="C27" i="3"/>
  <c r="C152" i="3"/>
  <c r="C132" i="3"/>
  <c r="C145" i="5"/>
  <c r="C39" i="5"/>
  <c r="C132" i="5"/>
  <c r="C19" i="5"/>
  <c r="C99" i="5"/>
  <c r="C19" i="4"/>
  <c r="C133" i="4"/>
  <c r="C67" i="5"/>
  <c r="C92" i="4"/>
  <c r="C152" i="6"/>
  <c r="C71" i="6"/>
  <c r="C124" i="6"/>
  <c r="C68" i="6"/>
  <c r="C140" i="6"/>
  <c r="C27" i="4"/>
  <c r="C27" i="6"/>
  <c r="L34" i="2"/>
  <c r="N62" i="2"/>
  <c r="M66" i="2"/>
  <c r="C110" i="4"/>
  <c r="C119" i="7"/>
  <c r="C103" i="3"/>
  <c r="C99" i="7"/>
  <c r="C124" i="7"/>
  <c r="C133" i="3"/>
  <c r="M63" i="2"/>
  <c r="M14" i="2"/>
  <c r="M133" i="2"/>
  <c r="M113" i="2"/>
  <c r="M62" i="2"/>
  <c r="L66" i="2"/>
  <c r="M105" i="2"/>
  <c r="C138" i="4"/>
  <c r="C71" i="7"/>
  <c r="C119" i="3"/>
  <c r="C132" i="7"/>
  <c r="C110" i="7"/>
  <c r="C138" i="3"/>
  <c r="C39" i="3"/>
  <c r="C124" i="3"/>
  <c r="C100" i="3"/>
  <c r="C138" i="5"/>
  <c r="C118" i="5"/>
  <c r="C133" i="5"/>
  <c r="C100" i="5"/>
  <c r="C68" i="5"/>
  <c r="C67" i="7"/>
  <c r="C111" i="7"/>
  <c r="C39" i="4"/>
  <c r="C111" i="5"/>
  <c r="C132" i="6"/>
  <c r="C83" i="6"/>
  <c r="C197" i="7"/>
  <c r="C197" i="6"/>
  <c r="C197" i="5"/>
  <c r="N50" i="2"/>
  <c r="C55" i="3"/>
  <c r="M102" i="2"/>
  <c r="L102" i="2"/>
  <c r="N102" i="2"/>
  <c r="C107" i="8"/>
  <c r="O107" i="8" s="1"/>
  <c r="M162" i="2"/>
  <c r="C167" i="3"/>
  <c r="L162" i="2"/>
  <c r="N162" i="2"/>
  <c r="C167" i="4"/>
  <c r="C167" i="5"/>
  <c r="C167" i="6"/>
  <c r="C167" i="7"/>
  <c r="C167" i="8"/>
  <c r="O167" i="8" s="1"/>
  <c r="C158" i="5"/>
  <c r="C158" i="6"/>
  <c r="C158" i="7"/>
  <c r="C158" i="4"/>
  <c r="C158" i="3"/>
  <c r="C158" i="8"/>
  <c r="O158" i="8" s="1"/>
  <c r="N184" i="2"/>
  <c r="C189" i="3"/>
  <c r="C189" i="4"/>
  <c r="C189" i="7"/>
  <c r="C189" i="8"/>
  <c r="O189" i="8" s="1"/>
  <c r="C189" i="6"/>
  <c r="C189" i="5"/>
  <c r="M159" i="2"/>
  <c r="L159" i="2"/>
  <c r="C164" i="4"/>
  <c r="N159" i="2"/>
  <c r="C164" i="3"/>
  <c r="C164" i="8"/>
  <c r="O164" i="8" s="1"/>
  <c r="C164" i="7"/>
  <c r="C164" i="5"/>
  <c r="C164" i="6"/>
  <c r="M111" i="2"/>
  <c r="L111" i="2"/>
  <c r="N111" i="2"/>
  <c r="C116" i="8"/>
  <c r="O116" i="8" s="1"/>
  <c r="C116" i="4"/>
  <c r="M90" i="2"/>
  <c r="L90" i="2"/>
  <c r="N90" i="2"/>
  <c r="C95" i="8"/>
  <c r="O95" i="8" s="1"/>
  <c r="M203" i="2"/>
  <c r="N203" i="2"/>
  <c r="C208" i="4"/>
  <c r="L203" i="2"/>
  <c r="C208" i="5"/>
  <c r="C208" i="6"/>
  <c r="C208" i="7"/>
  <c r="C208" i="3"/>
  <c r="L189" i="2"/>
  <c r="N189" i="2"/>
  <c r="C194" i="3"/>
  <c r="C194" i="5"/>
  <c r="C194" i="6"/>
  <c r="C194" i="4"/>
  <c r="C194" i="8"/>
  <c r="O194" i="8" s="1"/>
  <c r="C194" i="7"/>
  <c r="N149" i="2"/>
  <c r="C154" i="8"/>
  <c r="O154" i="8" s="1"/>
  <c r="M123" i="2"/>
  <c r="N123" i="2"/>
  <c r="L123" i="2"/>
  <c r="C128" i="8"/>
  <c r="O128" i="8" s="1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4"/>
  <c r="C179" i="5"/>
  <c r="C179" i="6"/>
  <c r="C179" i="7"/>
  <c r="L174" i="2"/>
  <c r="C179" i="8"/>
  <c r="O179" i="8" s="1"/>
  <c r="N142" i="2"/>
  <c r="L142" i="2"/>
  <c r="M142" i="2"/>
  <c r="C147" i="8"/>
  <c r="O147" i="8" s="1"/>
  <c r="N122" i="2"/>
  <c r="L122" i="2"/>
  <c r="M122" i="2"/>
  <c r="C127" i="8"/>
  <c r="O127" i="8" s="1"/>
  <c r="M107" i="2"/>
  <c r="L107" i="2"/>
  <c r="N107" i="2"/>
  <c r="C112" i="8"/>
  <c r="O112" i="8" s="1"/>
  <c r="M100" i="2"/>
  <c r="M116" i="2"/>
  <c r="M196" i="2"/>
  <c r="M189" i="2"/>
  <c r="M50" i="2"/>
  <c r="C151" i="7"/>
  <c r="C154" i="3"/>
  <c r="C56" i="3"/>
  <c r="C149" i="3"/>
  <c r="C116" i="3"/>
  <c r="C128" i="5"/>
  <c r="C112" i="5"/>
  <c r="C107" i="4"/>
  <c r="C91" i="7"/>
  <c r="C147" i="5"/>
  <c r="C95" i="4"/>
  <c r="M139" i="2"/>
  <c r="L139" i="2"/>
  <c r="N139" i="2"/>
  <c r="C144" i="8"/>
  <c r="O144" i="8" s="1"/>
  <c r="N157" i="2"/>
  <c r="C162" i="3"/>
  <c r="C162" i="4"/>
  <c r="C162" i="5"/>
  <c r="C162" i="6"/>
  <c r="C162" i="7"/>
  <c r="C162" i="8"/>
  <c r="O162" i="8" s="1"/>
  <c r="L79" i="2"/>
  <c r="N79" i="2"/>
  <c r="C84" i="8"/>
  <c r="O84" i="8" s="1"/>
  <c r="M195" i="2"/>
  <c r="L195" i="2"/>
  <c r="N195" i="2"/>
  <c r="C200" i="4"/>
  <c r="C200" i="5"/>
  <c r="C200" i="6"/>
  <c r="C200" i="8"/>
  <c r="O200" i="8" s="1"/>
  <c r="C200" i="7"/>
  <c r="C200" i="3"/>
  <c r="L166" i="2"/>
  <c r="C171" i="3"/>
  <c r="M166" i="2"/>
  <c r="N166" i="2"/>
  <c r="C171" i="4"/>
  <c r="C171" i="5"/>
  <c r="C171" i="6"/>
  <c r="C171" i="7"/>
  <c r="C171" i="8"/>
  <c r="O171" i="8" s="1"/>
  <c r="M143" i="2"/>
  <c r="N143" i="2"/>
  <c r="L143" i="2"/>
  <c r="C148" i="8"/>
  <c r="O148" i="8" s="1"/>
  <c r="M99" i="2"/>
  <c r="L99" i="2"/>
  <c r="N99" i="2"/>
  <c r="C104" i="8"/>
  <c r="O104" i="8" s="1"/>
  <c r="N30" i="2"/>
  <c r="C35" i="8"/>
  <c r="O35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N141" i="2"/>
  <c r="C146" i="8"/>
  <c r="O146" i="8" s="1"/>
  <c r="L120" i="2"/>
  <c r="N120" i="2"/>
  <c r="C125" i="8"/>
  <c r="O125" i="8" s="1"/>
  <c r="L67" i="2"/>
  <c r="N67" i="2"/>
  <c r="C72" i="8"/>
  <c r="O72" i="8" s="1"/>
  <c r="N180" i="2"/>
  <c r="C185" i="3"/>
  <c r="C185" i="5"/>
  <c r="C185" i="6"/>
  <c r="C185" i="7"/>
  <c r="C185" i="8"/>
  <c r="O185" i="8" s="1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83" i="2"/>
  <c r="M42" i="2"/>
  <c r="M120" i="2"/>
  <c r="M136" i="2"/>
  <c r="N93" i="2"/>
  <c r="M117" i="2"/>
  <c r="L180" i="2"/>
  <c r="L109" i="2"/>
  <c r="L141" i="2"/>
  <c r="L50" i="2"/>
  <c r="L82" i="2"/>
  <c r="M121" i="2"/>
  <c r="M153" i="2"/>
  <c r="C56" i="4"/>
  <c r="C88" i="4"/>
  <c r="C106" i="4"/>
  <c r="C122" i="4"/>
  <c r="C154" i="4"/>
  <c r="C115" i="3"/>
  <c r="C151" i="5"/>
  <c r="C91" i="5"/>
  <c r="C75" i="7"/>
  <c r="C104" i="7"/>
  <c r="C106" i="7"/>
  <c r="C56" i="7"/>
  <c r="C102" i="3"/>
  <c r="C80" i="3"/>
  <c r="C43" i="3"/>
  <c r="C144" i="3"/>
  <c r="C128" i="3"/>
  <c r="C112" i="3"/>
  <c r="C146" i="5"/>
  <c r="C114" i="5"/>
  <c r="C98" i="5"/>
  <c r="C72" i="5"/>
  <c r="C141" i="5"/>
  <c r="C125" i="5"/>
  <c r="C55" i="7"/>
  <c r="C95" i="7"/>
  <c r="C91" i="4"/>
  <c r="C112" i="4"/>
  <c r="C80" i="6"/>
  <c r="C112" i="7"/>
  <c r="C146" i="7"/>
  <c r="C125" i="7"/>
  <c r="C116" i="7"/>
  <c r="C121" i="6"/>
  <c r="C87" i="6"/>
  <c r="C95" i="6"/>
  <c r="C153" i="6"/>
  <c r="C91" i="6"/>
  <c r="C55" i="4"/>
  <c r="C148" i="4"/>
  <c r="M163" i="2"/>
  <c r="L163" i="2"/>
  <c r="N163" i="2"/>
  <c r="C168" i="4"/>
  <c r="C168" i="5"/>
  <c r="C168" i="6"/>
  <c r="C168" i="8"/>
  <c r="O168" i="8" s="1"/>
  <c r="C168" i="7"/>
  <c r="C168" i="3"/>
  <c r="L128" i="2"/>
  <c r="N128" i="2"/>
  <c r="C133" i="8"/>
  <c r="O133" i="8" s="1"/>
  <c r="L87" i="2"/>
  <c r="N87" i="2"/>
  <c r="C92" i="8"/>
  <c r="O92" i="8" s="1"/>
  <c r="N113" i="2"/>
  <c r="C118" i="8"/>
  <c r="O118" i="8" s="1"/>
  <c r="M187" i="2"/>
  <c r="L187" i="2"/>
  <c r="N187" i="2"/>
  <c r="C192" i="4"/>
  <c r="C192" i="5"/>
  <c r="C192" i="6"/>
  <c r="C192" i="8"/>
  <c r="O192" i="8" s="1"/>
  <c r="C192" i="3"/>
  <c r="C192" i="7"/>
  <c r="M127" i="2"/>
  <c r="L127" i="2"/>
  <c r="N127" i="2"/>
  <c r="C132" i="8"/>
  <c r="O132" i="8" s="1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 s="1"/>
  <c r="L164" i="2"/>
  <c r="N164" i="2"/>
  <c r="C169" i="3"/>
  <c r="C169" i="5"/>
  <c r="C169" i="6"/>
  <c r="C169" i="7"/>
  <c r="C169" i="8"/>
  <c r="O169" i="8" s="1"/>
  <c r="C169" i="4"/>
  <c r="M151" i="2"/>
  <c r="L151" i="2"/>
  <c r="N151" i="2"/>
  <c r="C156" i="8"/>
  <c r="O156" i="8" s="1"/>
  <c r="L140" i="2"/>
  <c r="N140" i="2"/>
  <c r="C145" i="8"/>
  <c r="O145" i="8" s="1"/>
  <c r="L106" i="2"/>
  <c r="M106" i="2"/>
  <c r="N106" i="2"/>
  <c r="C111" i="8"/>
  <c r="O111" i="8" s="1"/>
  <c r="L98" i="2"/>
  <c r="M98" i="2"/>
  <c r="N98" i="2"/>
  <c r="C103" i="8"/>
  <c r="O103" i="8" s="1"/>
  <c r="L63" i="2"/>
  <c r="N63" i="2"/>
  <c r="C68" i="8"/>
  <c r="O68" i="8" s="1"/>
  <c r="N14" i="2"/>
  <c r="C19" i="8"/>
  <c r="O19" i="8" s="1"/>
  <c r="M199" i="2"/>
  <c r="N199" i="2"/>
  <c r="C204" i="3"/>
  <c r="C204" i="4"/>
  <c r="C204" i="7"/>
  <c r="L199" i="2"/>
  <c r="C204" i="5"/>
  <c r="C204" i="6"/>
  <c r="C206" i="8"/>
  <c r="O206" i="8" s="1"/>
  <c r="M178" i="2"/>
  <c r="C183" i="3"/>
  <c r="N178" i="2"/>
  <c r="L178" i="2"/>
  <c r="C183" i="4"/>
  <c r="C183" i="5"/>
  <c r="C183" i="6"/>
  <c r="C183" i="7"/>
  <c r="C183" i="8"/>
  <c r="O183" i="8" s="1"/>
  <c r="M154" i="2"/>
  <c r="C159" i="3"/>
  <c r="N154" i="2"/>
  <c r="C159" i="5"/>
  <c r="C159" i="6"/>
  <c r="C159" i="7"/>
  <c r="L154" i="2"/>
  <c r="C159" i="8"/>
  <c r="O159" i="8" s="1"/>
  <c r="C159" i="4"/>
  <c r="N133" i="2"/>
  <c r="C138" i="8"/>
  <c r="O138" i="8" s="1"/>
  <c r="M94" i="2"/>
  <c r="N94" i="2"/>
  <c r="L94" i="2"/>
  <c r="C99" i="8"/>
  <c r="O99" i="8" s="1"/>
  <c r="L201" i="2"/>
  <c r="M201" i="2"/>
  <c r="C206" i="5"/>
  <c r="C206" i="6"/>
  <c r="C206" i="3"/>
  <c r="N201" i="2"/>
  <c r="C206" i="7"/>
  <c r="C206" i="4"/>
  <c r="C174" i="5"/>
  <c r="C174" i="6"/>
  <c r="C174" i="3"/>
  <c r="C174" i="8"/>
  <c r="O174" i="8" s="1"/>
  <c r="C174" i="7"/>
  <c r="C174" i="4"/>
  <c r="M131" i="2"/>
  <c r="L131" i="2"/>
  <c r="N131" i="2"/>
  <c r="C136" i="8"/>
  <c r="O136" i="8" s="1"/>
  <c r="M119" i="2"/>
  <c r="L119" i="2"/>
  <c r="N119" i="2"/>
  <c r="C124" i="8"/>
  <c r="O124" i="8" s="1"/>
  <c r="N22" i="2"/>
  <c r="C27" i="8"/>
  <c r="O27" i="8" s="1"/>
  <c r="M179" i="2"/>
  <c r="N179" i="2"/>
  <c r="C184" i="4"/>
  <c r="L179" i="2"/>
  <c r="C184" i="3"/>
  <c r="C184" i="5"/>
  <c r="C184" i="6"/>
  <c r="C184" i="8"/>
  <c r="O184" i="8" s="1"/>
  <c r="C184" i="7"/>
  <c r="M167" i="2"/>
  <c r="L167" i="2"/>
  <c r="N167" i="2"/>
  <c r="C172" i="3"/>
  <c r="C172" i="4"/>
  <c r="C172" i="7"/>
  <c r="C172" i="8"/>
  <c r="O172" i="8" s="1"/>
  <c r="C172" i="5"/>
  <c r="C172" i="6"/>
  <c r="M147" i="2"/>
  <c r="L147" i="2"/>
  <c r="N147" i="2"/>
  <c r="C152" i="8"/>
  <c r="O152" i="8" s="1"/>
  <c r="M135" i="2"/>
  <c r="L135" i="2"/>
  <c r="N135" i="2"/>
  <c r="C140" i="8"/>
  <c r="O140" i="8" s="1"/>
  <c r="N114" i="2"/>
  <c r="M114" i="2"/>
  <c r="L114" i="2"/>
  <c r="C119" i="8"/>
  <c r="O119" i="8" s="1"/>
  <c r="M95" i="2"/>
  <c r="N95" i="2"/>
  <c r="C100" i="8"/>
  <c r="O100" i="8" s="1"/>
  <c r="L95" i="2"/>
  <c r="N34" i="2"/>
  <c r="C39" i="8"/>
  <c r="O39" i="8" s="1"/>
  <c r="N97" i="2"/>
  <c r="C102" i="8"/>
  <c r="O102" i="8" s="1"/>
  <c r="N196" i="2"/>
  <c r="C201" i="3"/>
  <c r="C201" i="5"/>
  <c r="C201" i="6"/>
  <c r="C201" i="7"/>
  <c r="C201" i="8"/>
  <c r="O201" i="8" s="1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 s="1"/>
  <c r="L100" i="2"/>
  <c r="N100" i="2"/>
  <c r="C105" i="8"/>
  <c r="O105" i="8" s="1"/>
  <c r="N46" i="2"/>
  <c r="C51" i="8"/>
  <c r="O51" i="8" s="1"/>
  <c r="M194" i="2"/>
  <c r="C199" i="3"/>
  <c r="N194" i="2"/>
  <c r="C199" i="4"/>
  <c r="C199" i="5"/>
  <c r="C199" i="6"/>
  <c r="C199" i="7"/>
  <c r="C199" i="8"/>
  <c r="O199" i="8" s="1"/>
  <c r="L194" i="2"/>
  <c r="L172" i="2"/>
  <c r="N172" i="2"/>
  <c r="C177" i="3"/>
  <c r="C177" i="7"/>
  <c r="C177" i="5"/>
  <c r="C177" i="6"/>
  <c r="C177" i="8"/>
  <c r="O177" i="8" s="1"/>
  <c r="C177" i="4"/>
  <c r="L144" i="2"/>
  <c r="N144" i="2"/>
  <c r="C149" i="8"/>
  <c r="O149" i="8" s="1"/>
  <c r="L112" i="2"/>
  <c r="N112" i="2"/>
  <c r="C117" i="8"/>
  <c r="O117" i="8" s="1"/>
  <c r="L205" i="2"/>
  <c r="M205" i="2"/>
  <c r="C210" i="3"/>
  <c r="C210" i="5"/>
  <c r="C210" i="6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 s="1"/>
  <c r="M155" i="2"/>
  <c r="N155" i="2"/>
  <c r="C160" i="4"/>
  <c r="L155" i="2"/>
  <c r="C160" i="5"/>
  <c r="C160" i="6"/>
  <c r="C160" i="7"/>
  <c r="C160" i="8"/>
  <c r="O160" i="8" s="1"/>
  <c r="C160" i="3"/>
  <c r="L46" i="2"/>
  <c r="L97" i="2"/>
  <c r="N121" i="2"/>
  <c r="L70" i="2"/>
  <c r="M82" i="2"/>
  <c r="L86" i="2"/>
  <c r="C102" i="4"/>
  <c r="C117" i="3"/>
  <c r="C102" i="5"/>
  <c r="C87" i="7"/>
  <c r="C127" i="3"/>
  <c r="C128" i="4"/>
  <c r="C149" i="4"/>
  <c r="C151" i="4"/>
  <c r="C127" i="5"/>
  <c r="C116" i="6"/>
  <c r="C112" i="6"/>
  <c r="M186" i="2"/>
  <c r="C191" i="3"/>
  <c r="L186" i="2"/>
  <c r="N186" i="2"/>
  <c r="C191" i="4"/>
  <c r="C191" i="5"/>
  <c r="C191" i="6"/>
  <c r="C191" i="7"/>
  <c r="C191" i="8"/>
  <c r="O191" i="8" s="1"/>
  <c r="M138" i="2"/>
  <c r="L138" i="2"/>
  <c r="N138" i="2"/>
  <c r="C143" i="8"/>
  <c r="O143" i="8" s="1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M110" i="2"/>
  <c r="L110" i="2"/>
  <c r="N110" i="2"/>
  <c r="C115" i="8"/>
  <c r="O115" i="8" s="1"/>
  <c r="L71" i="2"/>
  <c r="N71" i="2"/>
  <c r="C76" i="8"/>
  <c r="O76" i="8" s="1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 s="1"/>
  <c r="C190" i="7"/>
  <c r="C190" i="4"/>
  <c r="N161" i="2"/>
  <c r="C166" i="5"/>
  <c r="C166" i="6"/>
  <c r="C166" i="3"/>
  <c r="C166" i="7"/>
  <c r="C166" i="8"/>
  <c r="O166" i="8" s="1"/>
  <c r="C166" i="4"/>
  <c r="L83" i="2"/>
  <c r="N83" i="2"/>
  <c r="C88" i="8"/>
  <c r="O88" i="8" s="1"/>
  <c r="N38" i="2"/>
  <c r="C43" i="8"/>
  <c r="O43" i="8" s="1"/>
  <c r="L168" i="2"/>
  <c r="C173" i="3"/>
  <c r="N168" i="2"/>
  <c r="C173" i="4"/>
  <c r="C173" i="7"/>
  <c r="C173" i="6"/>
  <c r="C173" i="8"/>
  <c r="O173" i="8" s="1"/>
  <c r="C173" i="5"/>
  <c r="L136" i="2"/>
  <c r="N136" i="2"/>
  <c r="C141" i="8"/>
  <c r="O141" i="8" s="1"/>
  <c r="L96" i="2"/>
  <c r="N96" i="2"/>
  <c r="C101" i="8"/>
  <c r="O101" i="8" s="1"/>
  <c r="N42" i="2"/>
  <c r="C47" i="8"/>
  <c r="O47" i="8" s="1"/>
  <c r="M71" i="2"/>
  <c r="L42" i="2"/>
  <c r="M172" i="2"/>
  <c r="M101" i="2"/>
  <c r="L117" i="2"/>
  <c r="M149" i="2"/>
  <c r="N153" i="2"/>
  <c r="M184" i="2"/>
  <c r="M200" i="2"/>
  <c r="M93" i="2"/>
  <c r="M157" i="2"/>
  <c r="N70" i="2"/>
  <c r="N86" i="2"/>
  <c r="L121" i="2"/>
  <c r="L153" i="2"/>
  <c r="C126" i="4"/>
  <c r="C142" i="4"/>
  <c r="C127" i="7"/>
  <c r="C143" i="7"/>
  <c r="C47" i="3"/>
  <c r="C107" i="5"/>
  <c r="C84" i="7"/>
  <c r="C128" i="7"/>
  <c r="C144" i="7"/>
  <c r="C102" i="7"/>
  <c r="C80" i="7"/>
  <c r="C43" i="7"/>
  <c r="C146" i="3"/>
  <c r="C114" i="3"/>
  <c r="C98" i="3"/>
  <c r="C72" i="3"/>
  <c r="C141" i="3"/>
  <c r="C125" i="3"/>
  <c r="C91" i="3"/>
  <c r="C142" i="5"/>
  <c r="C126" i="5"/>
  <c r="C153" i="5"/>
  <c r="C137" i="5"/>
  <c r="C121" i="5"/>
  <c r="C105" i="5"/>
  <c r="C87" i="5"/>
  <c r="C55" i="5"/>
  <c r="C104" i="5"/>
  <c r="C84" i="5"/>
  <c r="C51" i="5"/>
  <c r="C95" i="3"/>
  <c r="C107" i="7"/>
  <c r="C117" i="4"/>
  <c r="C56" i="6"/>
  <c r="C88" i="6"/>
  <c r="C106" i="6"/>
  <c r="C122" i="6"/>
  <c r="C154" i="6"/>
  <c r="C122" i="7"/>
  <c r="C154" i="7"/>
  <c r="C75" i="5"/>
  <c r="C141" i="7"/>
  <c r="C126" i="7"/>
  <c r="C95" i="5"/>
  <c r="C75" i="6"/>
  <c r="C104" i="6"/>
  <c r="C125" i="6"/>
  <c r="C147" i="6"/>
  <c r="C47" i="6"/>
  <c r="C128" i="6"/>
  <c r="C84" i="4"/>
  <c r="C55" i="6"/>
  <c r="C101" i="6"/>
  <c r="C35" i="4"/>
  <c r="C125" i="4"/>
  <c r="C51" i="4"/>
  <c r="C127" i="4"/>
  <c r="C104" i="4"/>
  <c r="C87" i="4"/>
  <c r="L134" i="2"/>
  <c r="M134" i="2"/>
  <c r="N134" i="2"/>
  <c r="C139" i="8"/>
  <c r="O139" i="8" s="1"/>
  <c r="C35" i="7"/>
  <c r="L126" i="2"/>
  <c r="M126" i="2"/>
  <c r="N126" i="2"/>
  <c r="C131" i="8"/>
  <c r="O131" i="8" s="1"/>
  <c r="M191" i="2"/>
  <c r="L191" i="2"/>
  <c r="N191" i="2"/>
  <c r="C196" i="3"/>
  <c r="C196" i="4"/>
  <c r="C196" i="8"/>
  <c r="O196" i="8" s="1"/>
  <c r="C196" i="7"/>
  <c r="C196" i="5"/>
  <c r="C196" i="6"/>
  <c r="M103" i="2"/>
  <c r="L103" i="2"/>
  <c r="N103" i="2"/>
  <c r="C108" i="8"/>
  <c r="O108" i="8" s="1"/>
  <c r="L181" i="2"/>
  <c r="N181" i="2"/>
  <c r="C186" i="3"/>
  <c r="C186" i="5"/>
  <c r="C186" i="6"/>
  <c r="C186" i="4"/>
  <c r="C186" i="8"/>
  <c r="O186" i="8" s="1"/>
  <c r="C186" i="7"/>
  <c r="N188" i="2"/>
  <c r="C193" i="3"/>
  <c r="C193" i="7"/>
  <c r="C193" i="5"/>
  <c r="C193" i="6"/>
  <c r="C193" i="8"/>
  <c r="O193" i="8" s="1"/>
  <c r="C193" i="4"/>
  <c r="M171" i="2"/>
  <c r="L171" i="2"/>
  <c r="N171" i="2"/>
  <c r="C176" i="4"/>
  <c r="C176" i="5"/>
  <c r="C176" i="6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C209" i="3"/>
  <c r="N204" i="2"/>
  <c r="C209" i="7"/>
  <c r="C209" i="5"/>
  <c r="C209" i="6"/>
  <c r="C209" i="4"/>
  <c r="L197" i="2"/>
  <c r="C202" i="3"/>
  <c r="C202" i="5"/>
  <c r="C202" i="6"/>
  <c r="C202" i="4"/>
  <c r="C202" i="8"/>
  <c r="O202" i="8" s="1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 s="1"/>
  <c r="N165" i="2"/>
  <c r="C170" i="3"/>
  <c r="C170" i="5"/>
  <c r="C170" i="6"/>
  <c r="C170" i="4"/>
  <c r="C170" i="8"/>
  <c r="O170" i="8" s="1"/>
  <c r="C170" i="7"/>
  <c r="M130" i="2"/>
  <c r="L130" i="2"/>
  <c r="N130" i="2"/>
  <c r="C135" i="8"/>
  <c r="O135" i="8" s="1"/>
  <c r="L118" i="2"/>
  <c r="M118" i="2"/>
  <c r="N118" i="2"/>
  <c r="C123" i="8"/>
  <c r="O123" i="8" s="1"/>
  <c r="L55" i="2"/>
  <c r="N55" i="2"/>
  <c r="C60" i="8"/>
  <c r="O60" i="8" s="1"/>
  <c r="N177" i="2"/>
  <c r="C182" i="5"/>
  <c r="C182" i="6"/>
  <c r="C182" i="3"/>
  <c r="C182" i="7"/>
  <c r="C182" i="8"/>
  <c r="O182" i="8" s="1"/>
  <c r="C182" i="4"/>
  <c r="L156" i="2"/>
  <c r="N156" i="2"/>
  <c r="C161" i="3"/>
  <c r="C161" i="4"/>
  <c r="C161" i="5"/>
  <c r="C161" i="6"/>
  <c r="C161" i="7"/>
  <c r="C161" i="8"/>
  <c r="O161" i="8" s="1"/>
  <c r="N145" i="2"/>
  <c r="C150" i="8"/>
  <c r="O150" i="8" s="1"/>
  <c r="L108" i="2"/>
  <c r="N108" i="2"/>
  <c r="C113" i="8"/>
  <c r="O113" i="8" s="1"/>
  <c r="L88" i="2"/>
  <c r="N88" i="2"/>
  <c r="C93" i="8"/>
  <c r="O93" i="8" s="1"/>
  <c r="L59" i="2"/>
  <c r="N59" i="2"/>
  <c r="C64" i="8"/>
  <c r="O64" i="8" s="1"/>
  <c r="N26" i="2"/>
  <c r="C31" i="8"/>
  <c r="O31" i="8" s="1"/>
  <c r="N18" i="2"/>
  <c r="C23" i="8"/>
  <c r="O23" i="8" s="1"/>
  <c r="L41" i="2"/>
  <c r="M41" i="2"/>
  <c r="N41" i="2"/>
  <c r="C46" i="3"/>
  <c r="C46" i="4"/>
  <c r="C46" i="5"/>
  <c r="C46" i="6"/>
  <c r="C46" i="7"/>
  <c r="C46" i="8"/>
  <c r="O46" i="8" s="1"/>
  <c r="N84" i="2"/>
  <c r="M84" i="2"/>
  <c r="L84" i="2"/>
  <c r="C89" i="3"/>
  <c r="C89" i="4"/>
  <c r="C89" i="5"/>
  <c r="C89" i="6"/>
  <c r="C89" i="7"/>
  <c r="C89" i="8"/>
  <c r="O89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M80" i="2"/>
  <c r="L80" i="2"/>
  <c r="C85" i="3"/>
  <c r="C85" i="4"/>
  <c r="C85" i="5"/>
  <c r="C85" i="6"/>
  <c r="C85" i="7"/>
  <c r="C85" i="8"/>
  <c r="O85" i="8" s="1"/>
  <c r="N48" i="2"/>
  <c r="M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M77" i="2"/>
  <c r="N77" i="2"/>
  <c r="L77" i="2"/>
  <c r="C82" i="3"/>
  <c r="C82" i="4"/>
  <c r="C82" i="5"/>
  <c r="C82" i="6"/>
  <c r="C82" i="7"/>
  <c r="C82" i="8"/>
  <c r="O82" i="8" s="1"/>
  <c r="M61" i="2"/>
  <c r="N61" i="2"/>
  <c r="L61" i="2"/>
  <c r="C66" i="3"/>
  <c r="C66" i="4"/>
  <c r="C66" i="5"/>
  <c r="C66" i="6"/>
  <c r="C66" i="7"/>
  <c r="C66" i="8"/>
  <c r="O66" i="8" s="1"/>
  <c r="L45" i="2"/>
  <c r="M45" i="2"/>
  <c r="N45" i="2"/>
  <c r="C50" i="3"/>
  <c r="C50" i="4"/>
  <c r="C50" i="5"/>
  <c r="C50" i="6"/>
  <c r="C50" i="7"/>
  <c r="C50" i="8"/>
  <c r="O50" i="8" s="1"/>
  <c r="L29" i="2"/>
  <c r="M29" i="2"/>
  <c r="N29" i="2"/>
  <c r="C34" i="3"/>
  <c r="C34" i="4"/>
  <c r="C34" i="5"/>
  <c r="C34" i="6"/>
  <c r="C34" i="7"/>
  <c r="C34" i="8"/>
  <c r="O34" i="8" s="1"/>
  <c r="L13" i="2"/>
  <c r="M13" i="2"/>
  <c r="N13" i="2"/>
  <c r="C18" i="3"/>
  <c r="C18" i="4"/>
  <c r="C18" i="5"/>
  <c r="C18" i="6"/>
  <c r="C18" i="7"/>
  <c r="C18" i="8"/>
  <c r="N72" i="2"/>
  <c r="M72" i="2"/>
  <c r="L72" i="2"/>
  <c r="C77" i="3"/>
  <c r="C77" i="4"/>
  <c r="C77" i="5"/>
  <c r="C77" i="6"/>
  <c r="C77" i="7"/>
  <c r="C77" i="8"/>
  <c r="O77" i="8" s="1"/>
  <c r="N56" i="2"/>
  <c r="M56" i="2"/>
  <c r="L56" i="2"/>
  <c r="C61" i="3"/>
  <c r="C61" i="4"/>
  <c r="C61" i="5"/>
  <c r="C61" i="6"/>
  <c r="C61" i="7"/>
  <c r="C61" i="8"/>
  <c r="O61" i="8" s="1"/>
  <c r="M40" i="2"/>
  <c r="N40" i="2"/>
  <c r="L40" i="2"/>
  <c r="C45" i="3"/>
  <c r="C45" i="4"/>
  <c r="C45" i="5"/>
  <c r="C45" i="6"/>
  <c r="C45" i="7"/>
  <c r="C45" i="8"/>
  <c r="O45" i="8" s="1"/>
  <c r="M24" i="2"/>
  <c r="N24" i="2"/>
  <c r="C29" i="3"/>
  <c r="L24" i="2"/>
  <c r="C29" i="4"/>
  <c r="C29" i="5"/>
  <c r="C29" i="6"/>
  <c r="C29" i="7"/>
  <c r="C29" i="8"/>
  <c r="O29" i="8" s="1"/>
  <c r="N43" i="2"/>
  <c r="L43" i="2"/>
  <c r="M43" i="2"/>
  <c r="C48" i="3"/>
  <c r="C48" i="4"/>
  <c r="C48" i="5"/>
  <c r="C48" i="6"/>
  <c r="C48" i="7"/>
  <c r="C48" i="8"/>
  <c r="O48" i="8" s="1"/>
  <c r="N27" i="2"/>
  <c r="L27" i="2"/>
  <c r="M27" i="2"/>
  <c r="C32" i="3"/>
  <c r="C32" i="4"/>
  <c r="C32" i="5"/>
  <c r="C32" i="6"/>
  <c r="C32" i="7"/>
  <c r="C32" i="8"/>
  <c r="O32" i="8" s="1"/>
  <c r="H11" i="2"/>
  <c r="H4" i="2"/>
  <c r="G16" i="3"/>
  <c r="G16" i="4"/>
  <c r="G16" i="5"/>
  <c r="G16" i="6"/>
  <c r="G16" i="7"/>
  <c r="G16" i="8"/>
  <c r="L25" i="2"/>
  <c r="M25" i="2"/>
  <c r="N25" i="2"/>
  <c r="C30" i="3"/>
  <c r="C30" i="4"/>
  <c r="C30" i="5"/>
  <c r="C30" i="6"/>
  <c r="C30" i="7"/>
  <c r="C30" i="8"/>
  <c r="O30" i="8" s="1"/>
  <c r="N52" i="2"/>
  <c r="M52" i="2"/>
  <c r="L52" i="2"/>
  <c r="C57" i="3"/>
  <c r="C57" i="4"/>
  <c r="C57" i="5"/>
  <c r="C57" i="6"/>
  <c r="C57" i="7"/>
  <c r="C57" i="8"/>
  <c r="O57" i="8" s="1"/>
  <c r="M36" i="2"/>
  <c r="N36" i="2"/>
  <c r="L36" i="2"/>
  <c r="C41" i="3"/>
  <c r="C41" i="4"/>
  <c r="C41" i="5"/>
  <c r="C41" i="6"/>
  <c r="C41" i="7"/>
  <c r="C41" i="8"/>
  <c r="O41" i="8" s="1"/>
  <c r="M20" i="2"/>
  <c r="N20" i="2"/>
  <c r="L20" i="2"/>
  <c r="C25" i="3"/>
  <c r="C25" i="4"/>
  <c r="C25" i="5"/>
  <c r="C25" i="6"/>
  <c r="C25" i="7"/>
  <c r="C25" i="8"/>
  <c r="O25" i="8" s="1"/>
  <c r="N39" i="2"/>
  <c r="L39" i="2"/>
  <c r="M39" i="2"/>
  <c r="C44" i="3"/>
  <c r="C44" i="4"/>
  <c r="C44" i="5"/>
  <c r="C44" i="6"/>
  <c r="C44" i="7"/>
  <c r="C44" i="8"/>
  <c r="O44" i="8" s="1"/>
  <c r="N23" i="2"/>
  <c r="L23" i="2"/>
  <c r="M23" i="2"/>
  <c r="C28" i="3"/>
  <c r="C28" i="4"/>
  <c r="C28" i="5"/>
  <c r="C28" i="6"/>
  <c r="C28" i="7"/>
  <c r="C28" i="8"/>
  <c r="O28" i="8" s="1"/>
  <c r="M73" i="2"/>
  <c r="N73" i="2"/>
  <c r="L73" i="2"/>
  <c r="C78" i="3"/>
  <c r="C78" i="4"/>
  <c r="C78" i="5"/>
  <c r="C78" i="6"/>
  <c r="C78" i="7"/>
  <c r="C78" i="8"/>
  <c r="O78" i="8" s="1"/>
  <c r="M53" i="2"/>
  <c r="N53" i="2"/>
  <c r="L53" i="2"/>
  <c r="C58" i="3"/>
  <c r="C58" i="4"/>
  <c r="C58" i="5"/>
  <c r="C58" i="6"/>
  <c r="C58" i="7"/>
  <c r="C58" i="8"/>
  <c r="O58" i="8" s="1"/>
  <c r="N64" i="2"/>
  <c r="M64" i="2"/>
  <c r="L64" i="2"/>
  <c r="C69" i="3"/>
  <c r="C69" i="4"/>
  <c r="C69" i="5"/>
  <c r="C69" i="6"/>
  <c r="C69" i="7"/>
  <c r="C69" i="8"/>
  <c r="O69" i="8" s="1"/>
  <c r="M16" i="2"/>
  <c r="N16" i="2"/>
  <c r="C21" i="3"/>
  <c r="L16" i="2"/>
  <c r="C21" i="4"/>
  <c r="C21" i="5"/>
  <c r="C21" i="6"/>
  <c r="C21" i="7"/>
  <c r="C21" i="8"/>
  <c r="O21" i="8" s="1"/>
  <c r="M57" i="2"/>
  <c r="N57" i="2"/>
  <c r="L57" i="2"/>
  <c r="C62" i="3"/>
  <c r="C62" i="4"/>
  <c r="C62" i="5"/>
  <c r="C62" i="6"/>
  <c r="C62" i="7"/>
  <c r="C62" i="8"/>
  <c r="O62" i="8" s="1"/>
  <c r="N68" i="2"/>
  <c r="M68" i="2"/>
  <c r="L68" i="2"/>
  <c r="C73" i="3"/>
  <c r="C73" i="4"/>
  <c r="C73" i="5"/>
  <c r="C73" i="6"/>
  <c r="C73" i="7"/>
  <c r="C73" i="8"/>
  <c r="O73" i="8" s="1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3"/>
  <c r="C86" i="4"/>
  <c r="C86" i="5"/>
  <c r="C86" i="6"/>
  <c r="C86" i="7"/>
  <c r="C86" i="8"/>
  <c r="O86" i="8" s="1"/>
  <c r="M65" i="2"/>
  <c r="N65" i="2"/>
  <c r="L65" i="2"/>
  <c r="C70" i="3"/>
  <c r="C70" i="4"/>
  <c r="C70" i="5"/>
  <c r="C70" i="6"/>
  <c r="C70" i="7"/>
  <c r="C70" i="8"/>
  <c r="O70" i="8" s="1"/>
  <c r="M49" i="2"/>
  <c r="N49" i="2"/>
  <c r="L49" i="2"/>
  <c r="C54" i="3"/>
  <c r="C54" i="4"/>
  <c r="C54" i="5"/>
  <c r="C54" i="6"/>
  <c r="C54" i="7"/>
  <c r="C54" i="8"/>
  <c r="O54" i="8" s="1"/>
  <c r="L33" i="2"/>
  <c r="M33" i="2"/>
  <c r="N33" i="2"/>
  <c r="C38" i="3"/>
  <c r="C38" i="4"/>
  <c r="C38" i="5"/>
  <c r="C38" i="6"/>
  <c r="C38" i="7"/>
  <c r="C38" i="8"/>
  <c r="O38" i="8" s="1"/>
  <c r="L17" i="2"/>
  <c r="M17" i="2"/>
  <c r="N17" i="2"/>
  <c r="C22" i="3"/>
  <c r="C22" i="4"/>
  <c r="C22" i="5"/>
  <c r="C22" i="6"/>
  <c r="C22" i="7"/>
  <c r="C22" i="8"/>
  <c r="O22" i="8" s="1"/>
  <c r="N76" i="2"/>
  <c r="M76" i="2"/>
  <c r="L76" i="2"/>
  <c r="C81" i="3"/>
  <c r="C81" i="4"/>
  <c r="C81" i="5"/>
  <c r="C81" i="6"/>
  <c r="C81" i="7"/>
  <c r="C81" i="8"/>
  <c r="O81" i="8" s="1"/>
  <c r="N60" i="2"/>
  <c r="M60" i="2"/>
  <c r="L60" i="2"/>
  <c r="C65" i="3"/>
  <c r="C65" i="4"/>
  <c r="C65" i="5"/>
  <c r="C65" i="6"/>
  <c r="C65" i="7"/>
  <c r="C65" i="8"/>
  <c r="O65" i="8" s="1"/>
  <c r="M44" i="2"/>
  <c r="N44" i="2"/>
  <c r="L44" i="2"/>
  <c r="C49" i="3"/>
  <c r="C49" i="4"/>
  <c r="C49" i="5"/>
  <c r="C49" i="6"/>
  <c r="C49" i="7"/>
  <c r="C49" i="8"/>
  <c r="O49" i="8" s="1"/>
  <c r="M28" i="2"/>
  <c r="N28" i="2"/>
  <c r="C33" i="3"/>
  <c r="L28" i="2"/>
  <c r="C33" i="4"/>
  <c r="C33" i="5"/>
  <c r="C33" i="6"/>
  <c r="C33" i="7"/>
  <c r="C33" i="8"/>
  <c r="O33" i="8" s="1"/>
  <c r="N47" i="2"/>
  <c r="L47" i="2"/>
  <c r="M47" i="2"/>
  <c r="C52" i="3"/>
  <c r="C52" i="4"/>
  <c r="C52" i="5"/>
  <c r="C52" i="6"/>
  <c r="C52" i="7"/>
  <c r="C52" i="8"/>
  <c r="O52" i="8" s="1"/>
  <c r="N31" i="2"/>
  <c r="L31" i="2"/>
  <c r="M31" i="2"/>
  <c r="C36" i="3"/>
  <c r="C36" i="4"/>
  <c r="C36" i="5"/>
  <c r="C36" i="6"/>
  <c r="C36" i="7"/>
  <c r="C36" i="8"/>
  <c r="O36" i="8" s="1"/>
  <c r="N15" i="2"/>
  <c r="L15" i="2"/>
  <c r="M15" i="2"/>
  <c r="C20" i="3"/>
  <c r="C20" i="4"/>
  <c r="C20" i="5"/>
  <c r="C20" i="6"/>
  <c r="C20" i="7"/>
  <c r="C20" i="8"/>
  <c r="O20" i="8" s="1"/>
  <c r="B204" i="8" l="1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82" i="8"/>
  <c r="B84" i="8"/>
  <c r="B86" i="8"/>
  <c r="B88" i="8"/>
  <c r="B90" i="8"/>
  <c r="B92" i="8"/>
  <c r="B94" i="8"/>
  <c r="B96" i="8"/>
  <c r="B98" i="8"/>
  <c r="B100" i="8"/>
  <c r="B102" i="8"/>
  <c r="B104" i="8"/>
  <c r="B106" i="8"/>
  <c r="B108" i="8"/>
  <c r="B110" i="8"/>
  <c r="B112" i="8"/>
  <c r="B114" i="8"/>
  <c r="B116" i="8"/>
  <c r="B118" i="8"/>
  <c r="B120" i="8"/>
  <c r="B122" i="8"/>
  <c r="B124" i="8"/>
  <c r="B126" i="8"/>
  <c r="B128" i="8"/>
  <c r="B130" i="8"/>
  <c r="B132" i="8"/>
  <c r="B134" i="8"/>
  <c r="B136" i="8"/>
  <c r="B138" i="8"/>
  <c r="B140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5" i="8"/>
  <c r="B149" i="8"/>
  <c r="B165" i="8"/>
  <c r="B167" i="8"/>
  <c r="O18" i="8"/>
  <c r="O207" i="8" s="1"/>
  <c r="B115" i="8"/>
  <c r="B117" i="8"/>
  <c r="B121" i="8"/>
  <c r="B125" i="8"/>
  <c r="B127" i="8"/>
  <c r="B133" i="8"/>
  <c r="B135" i="8"/>
  <c r="B141" i="8"/>
  <c r="B143" i="8"/>
  <c r="B145" i="8"/>
  <c r="B147" i="8"/>
  <c r="B155" i="8"/>
  <c r="B157" i="8"/>
  <c r="B159" i="8"/>
  <c r="B161" i="8"/>
  <c r="B163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9" i="8"/>
  <c r="B123" i="8"/>
  <c r="B129" i="8"/>
  <c r="B131" i="8"/>
  <c r="B137" i="8"/>
  <c r="B139" i="8"/>
  <c r="B151" i="8"/>
  <c r="B153" i="8"/>
  <c r="B175" i="8"/>
  <c r="B183" i="8"/>
  <c r="B191" i="8"/>
  <c r="B199" i="8"/>
  <c r="B173" i="8"/>
  <c r="B181" i="8"/>
  <c r="B189" i="8"/>
  <c r="B171" i="8"/>
  <c r="B179" i="8"/>
  <c r="B187" i="8"/>
  <c r="B195" i="8"/>
  <c r="B203" i="8"/>
  <c r="B169" i="8"/>
  <c r="B177" i="8"/>
  <c r="B185" i="8"/>
  <c r="B193" i="8"/>
  <c r="B201" i="8"/>
  <c r="B206" i="8"/>
  <c r="B197" i="8"/>
  <c r="B21" i="4"/>
  <c r="B25" i="4"/>
  <c r="B29" i="4"/>
  <c r="B33" i="4"/>
  <c r="B37" i="4"/>
  <c r="B41" i="4"/>
  <c r="B45" i="4"/>
  <c r="B49" i="4"/>
  <c r="B53" i="4"/>
  <c r="B18" i="4"/>
  <c r="B22" i="4"/>
  <c r="B26" i="4"/>
  <c r="B30" i="4"/>
  <c r="B34" i="4"/>
  <c r="B38" i="4"/>
  <c r="B20" i="4"/>
  <c r="B28" i="4"/>
  <c r="B36" i="4"/>
  <c r="B42" i="4"/>
  <c r="B44" i="4"/>
  <c r="B51" i="4"/>
  <c r="B55" i="4"/>
  <c r="B59" i="4"/>
  <c r="B63" i="4"/>
  <c r="B67" i="4"/>
  <c r="B71" i="4"/>
  <c r="B75" i="4"/>
  <c r="B79" i="4"/>
  <c r="B83" i="4"/>
  <c r="B19" i="4"/>
  <c r="B27" i="4"/>
  <c r="B35" i="4"/>
  <c r="B40" i="4"/>
  <c r="B47" i="4"/>
  <c r="B54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24" i="4"/>
  <c r="B32" i="4"/>
  <c r="B43" i="4"/>
  <c r="B50" i="4"/>
  <c r="B52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23" i="4"/>
  <c r="B46" i="4"/>
  <c r="B58" i="4"/>
  <c r="B74" i="4"/>
  <c r="B123" i="4"/>
  <c r="B127" i="4"/>
  <c r="B131" i="4"/>
  <c r="B135" i="4"/>
  <c r="B139" i="4"/>
  <c r="B143" i="4"/>
  <c r="B147" i="4"/>
  <c r="B151" i="4"/>
  <c r="B155" i="4"/>
  <c r="B159" i="4"/>
  <c r="B7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39" i="4"/>
  <c r="B48" i="4"/>
  <c r="B66" i="4"/>
  <c r="B82" i="4"/>
  <c r="B87" i="4"/>
  <c r="B91" i="4"/>
  <c r="B95" i="4"/>
  <c r="B99" i="4"/>
  <c r="B103" i="4"/>
  <c r="B107" i="4"/>
  <c r="B111" i="4"/>
  <c r="B115" i="4"/>
  <c r="B119" i="4"/>
  <c r="B120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31" i="4"/>
  <c r="B62" i="4"/>
  <c r="B78" i="4"/>
  <c r="B86" i="4"/>
  <c r="B90" i="4"/>
  <c r="B94" i="4"/>
  <c r="B98" i="4"/>
  <c r="B102" i="4"/>
  <c r="B106" i="4"/>
  <c r="B110" i="4"/>
  <c r="B114" i="4"/>
  <c r="B118" i="4"/>
  <c r="B203" i="4"/>
  <c r="B207" i="4"/>
  <c r="B211" i="4"/>
  <c r="B163" i="4"/>
  <c r="B167" i="4"/>
  <c r="B171" i="4"/>
  <c r="B175" i="4"/>
  <c r="B179" i="4"/>
  <c r="B183" i="4"/>
  <c r="B187" i="4"/>
  <c r="B191" i="4"/>
  <c r="B195" i="4"/>
  <c r="B199" i="4"/>
  <c r="B200" i="4"/>
  <c r="B204" i="4"/>
  <c r="B208" i="4"/>
  <c r="B122" i="4"/>
  <c r="B126" i="4"/>
  <c r="B130" i="4"/>
  <c r="B134" i="4"/>
  <c r="B138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1" i="4"/>
  <c r="B205" i="4"/>
  <c r="B209" i="4"/>
  <c r="B202" i="4"/>
  <c r="B206" i="4"/>
  <c r="B210" i="4"/>
  <c r="I6" i="2"/>
  <c r="M6" i="2"/>
  <c r="J6" i="2"/>
  <c r="K6" i="2"/>
  <c r="H6" i="2"/>
  <c r="L207" i="2"/>
  <c r="L6" i="2"/>
  <c r="I11" i="2"/>
  <c r="I4" i="2"/>
  <c r="H16" i="3"/>
  <c r="H16" i="4"/>
  <c r="H16" i="5"/>
  <c r="H16" i="6"/>
  <c r="H16" i="7"/>
  <c r="H16" i="8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186" i="7"/>
  <c r="B190" i="7"/>
  <c r="B194" i="7"/>
  <c r="B198" i="7"/>
  <c r="B202" i="7"/>
  <c r="B206" i="7"/>
  <c r="B209" i="7"/>
  <c r="B180" i="7"/>
  <c r="B184" i="7"/>
  <c r="B210" i="7"/>
  <c r="B188" i="7"/>
  <c r="B192" i="7"/>
  <c r="B196" i="7"/>
  <c r="B200" i="7"/>
  <c r="B204" i="7"/>
  <c r="B208" i="7"/>
  <c r="B211" i="7"/>
  <c r="B18" i="3"/>
  <c r="B22" i="3"/>
  <c r="B26" i="3"/>
  <c r="B30" i="3"/>
  <c r="B34" i="3"/>
  <c r="B38" i="3"/>
  <c r="B19" i="3"/>
  <c r="B20" i="3"/>
  <c r="B21" i="3"/>
  <c r="B25" i="3"/>
  <c r="B29" i="3"/>
  <c r="B33" i="3"/>
  <c r="B37" i="3"/>
  <c r="B27" i="3"/>
  <c r="B35" i="3"/>
  <c r="B39" i="3"/>
  <c r="B41" i="3"/>
  <c r="B45" i="3"/>
  <c r="B49" i="3"/>
  <c r="B53" i="3"/>
  <c r="B24" i="3"/>
  <c r="B32" i="3"/>
  <c r="B42" i="3"/>
  <c r="B36" i="3"/>
  <c r="B43" i="3"/>
  <c r="B47" i="3"/>
  <c r="B54" i="3"/>
  <c r="B59" i="3"/>
  <c r="B63" i="3"/>
  <c r="B67" i="3"/>
  <c r="B71" i="3"/>
  <c r="B75" i="3"/>
  <c r="B79" i="3"/>
  <c r="B83" i="3"/>
  <c r="B87" i="3"/>
  <c r="B91" i="3"/>
  <c r="B28" i="3"/>
  <c r="B40" i="3"/>
  <c r="B50" i="3"/>
  <c r="B52" i="3"/>
  <c r="B56" i="3"/>
  <c r="B60" i="3"/>
  <c r="B64" i="3"/>
  <c r="B68" i="3"/>
  <c r="B72" i="3"/>
  <c r="B76" i="3"/>
  <c r="B31" i="3"/>
  <c r="B46" i="3"/>
  <c r="B48" i="3"/>
  <c r="B55" i="3"/>
  <c r="B57" i="3"/>
  <c r="B58" i="3"/>
  <c r="B66" i="3"/>
  <c r="B69" i="3"/>
  <c r="B80" i="3"/>
  <c r="B82" i="3"/>
  <c r="B89" i="3"/>
  <c r="B93" i="3"/>
  <c r="B97" i="3"/>
  <c r="B101" i="3"/>
  <c r="B105" i="3"/>
  <c r="B109" i="3"/>
  <c r="B113" i="3"/>
  <c r="B117" i="3"/>
  <c r="B121" i="3"/>
  <c r="B44" i="3"/>
  <c r="B62" i="3"/>
  <c r="B65" i="3"/>
  <c r="B78" i="3"/>
  <c r="B85" i="3"/>
  <c r="B92" i="3"/>
  <c r="B94" i="3"/>
  <c r="B98" i="3"/>
  <c r="B102" i="3"/>
  <c r="B106" i="3"/>
  <c r="B110" i="3"/>
  <c r="B114" i="3"/>
  <c r="B118" i="3"/>
  <c r="B122" i="3"/>
  <c r="B61" i="3"/>
  <c r="B74" i="3"/>
  <c r="B81" i="3"/>
  <c r="B88" i="3"/>
  <c r="B90" i="3"/>
  <c r="B95" i="3"/>
  <c r="B73" i="3"/>
  <c r="B84" i="3"/>
  <c r="B100" i="3"/>
  <c r="B104" i="3"/>
  <c r="B108" i="3"/>
  <c r="B112" i="3"/>
  <c r="B116" i="3"/>
  <c r="B120" i="3"/>
  <c r="B124" i="3"/>
  <c r="B23" i="3"/>
  <c r="B70" i="3"/>
  <c r="B77" i="3"/>
  <c r="B99" i="3"/>
  <c r="B103" i="3"/>
  <c r="B107" i="3"/>
  <c r="B111" i="3"/>
  <c r="B115" i="3"/>
  <c r="B119" i="3"/>
  <c r="B125" i="3"/>
  <c r="B129" i="3"/>
  <c r="B133" i="3"/>
  <c r="B137" i="3"/>
  <c r="B141" i="3"/>
  <c r="B145" i="3"/>
  <c r="B149" i="3"/>
  <c r="B153" i="3"/>
  <c r="B157" i="3"/>
  <c r="B161" i="3"/>
  <c r="B165" i="3"/>
  <c r="B51" i="3"/>
  <c r="B86" i="3"/>
  <c r="B96" i="3"/>
  <c r="B123" i="3"/>
  <c r="B126" i="3"/>
  <c r="B130" i="3"/>
  <c r="B134" i="3"/>
  <c r="B138" i="3"/>
  <c r="B142" i="3"/>
  <c r="B146" i="3"/>
  <c r="B150" i="3"/>
  <c r="B154" i="3"/>
  <c r="B158" i="3"/>
  <c r="B171" i="3"/>
  <c r="B175" i="3"/>
  <c r="B179" i="3"/>
  <c r="B183" i="3"/>
  <c r="B187" i="3"/>
  <c r="B191" i="3"/>
  <c r="B195" i="3"/>
  <c r="B199" i="3"/>
  <c r="B203" i="3"/>
  <c r="B207" i="3"/>
  <c r="B211" i="3"/>
  <c r="B160" i="3"/>
  <c r="B162" i="3"/>
  <c r="B164" i="3"/>
  <c r="B166" i="3"/>
  <c r="B168" i="3"/>
  <c r="B172" i="3"/>
  <c r="B176" i="3"/>
  <c r="B180" i="3"/>
  <c r="B184" i="3"/>
  <c r="B188" i="3"/>
  <c r="B192" i="3"/>
  <c r="B196" i="3"/>
  <c r="B200" i="3"/>
  <c r="B204" i="3"/>
  <c r="B208" i="3"/>
  <c r="B128" i="3"/>
  <c r="B132" i="3"/>
  <c r="B136" i="3"/>
  <c r="B140" i="3"/>
  <c r="B144" i="3"/>
  <c r="B148" i="3"/>
  <c r="B152" i="3"/>
  <c r="B156" i="3"/>
  <c r="B169" i="3"/>
  <c r="B173" i="3"/>
  <c r="B177" i="3"/>
  <c r="B181" i="3"/>
  <c r="B185" i="3"/>
  <c r="B189" i="3"/>
  <c r="B193" i="3"/>
  <c r="B197" i="3"/>
  <c r="B201" i="3"/>
  <c r="B205" i="3"/>
  <c r="B209" i="3"/>
  <c r="B127" i="3"/>
  <c r="B135" i="3"/>
  <c r="B143" i="3"/>
  <c r="B151" i="3"/>
  <c r="B159" i="3"/>
  <c r="B167" i="3"/>
  <c r="B131" i="3"/>
  <c r="B139" i="3"/>
  <c r="B147" i="3"/>
  <c r="B155" i="3"/>
  <c r="B163" i="3"/>
  <c r="B170" i="3"/>
  <c r="B174" i="3"/>
  <c r="B178" i="3"/>
  <c r="B182" i="3"/>
  <c r="B186" i="3"/>
  <c r="B190" i="3"/>
  <c r="B194" i="3"/>
  <c r="B198" i="3"/>
  <c r="B202" i="3"/>
  <c r="B206" i="3"/>
  <c r="B210" i="3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180" i="6"/>
  <c r="B184" i="6"/>
  <c r="B188" i="6"/>
  <c r="B192" i="6"/>
  <c r="B196" i="6"/>
  <c r="B200" i="6"/>
  <c r="B204" i="6"/>
  <c r="B208" i="6"/>
  <c r="B148" i="6"/>
  <c r="B152" i="6"/>
  <c r="B156" i="6"/>
  <c r="B160" i="6"/>
  <c r="B164" i="6"/>
  <c r="B168" i="6"/>
  <c r="B172" i="6"/>
  <c r="B176" i="6"/>
  <c r="B177" i="6"/>
  <c r="B181" i="6"/>
  <c r="B185" i="6"/>
  <c r="B189" i="6"/>
  <c r="B193" i="6"/>
  <c r="B197" i="6"/>
  <c r="B201" i="6"/>
  <c r="B205" i="6"/>
  <c r="B209" i="6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20" i="5"/>
  <c r="B24" i="5"/>
  <c r="B28" i="5"/>
  <c r="B32" i="5"/>
  <c r="B36" i="5"/>
  <c r="B40" i="5"/>
  <c r="B56" i="5"/>
  <c r="B64" i="5"/>
  <c r="B72" i="5"/>
  <c r="B80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44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48" i="5"/>
  <c r="B60" i="5"/>
  <c r="B68" i="5"/>
  <c r="B76" i="5"/>
  <c r="B85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52" i="5"/>
  <c r="B84" i="5"/>
  <c r="B88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84" i="5"/>
  <c r="B188" i="5"/>
  <c r="B193" i="5"/>
  <c r="B197" i="5"/>
  <c r="B201" i="5"/>
  <c r="B205" i="5"/>
  <c r="B209" i="5"/>
  <c r="B183" i="5"/>
  <c r="B187" i="5"/>
  <c r="B194" i="5"/>
  <c r="B198" i="5"/>
  <c r="B202" i="5"/>
  <c r="B206" i="5"/>
  <c r="B210" i="5"/>
  <c r="B191" i="5"/>
  <c r="B195" i="5"/>
  <c r="B199" i="5"/>
  <c r="B203" i="5"/>
  <c r="B207" i="5"/>
  <c r="B211" i="5"/>
  <c r="B192" i="5"/>
  <c r="B196" i="5"/>
  <c r="B200" i="5"/>
  <c r="B204" i="5"/>
  <c r="B208" i="5"/>
  <c r="K7" i="2"/>
  <c r="H7" i="2"/>
  <c r="L7" i="2"/>
  <c r="I7" i="2"/>
  <c r="M7" i="2"/>
  <c r="M207" i="2"/>
  <c r="J7" i="2"/>
  <c r="E22" i="8" l="1"/>
  <c r="F22" i="8"/>
  <c r="G22" i="8"/>
  <c r="D22" i="8"/>
  <c r="H22" i="8"/>
  <c r="D203" i="5"/>
  <c r="H203" i="5"/>
  <c r="E203" i="5"/>
  <c r="F203" i="5"/>
  <c r="G203" i="5"/>
  <c r="O203" i="5" s="1"/>
  <c r="E210" i="5"/>
  <c r="F210" i="5"/>
  <c r="G210" i="5"/>
  <c r="O210" i="5" s="1"/>
  <c r="D210" i="5"/>
  <c r="H210" i="5"/>
  <c r="F205" i="5"/>
  <c r="G205" i="5"/>
  <c r="O205" i="5" s="1"/>
  <c r="D205" i="5"/>
  <c r="H205" i="5"/>
  <c r="E205" i="5"/>
  <c r="G149" i="5"/>
  <c r="O149" i="5" s="1"/>
  <c r="D149" i="5"/>
  <c r="H149" i="5"/>
  <c r="E149" i="5"/>
  <c r="F149" i="5"/>
  <c r="G133" i="5"/>
  <c r="O133" i="5" s="1"/>
  <c r="D133" i="5"/>
  <c r="H133" i="5"/>
  <c r="E133" i="5"/>
  <c r="F133" i="5"/>
  <c r="D88" i="5"/>
  <c r="H88" i="5"/>
  <c r="E88" i="5"/>
  <c r="F88" i="5"/>
  <c r="G88" i="5"/>
  <c r="O88" i="5" s="1"/>
  <c r="D160" i="5"/>
  <c r="H160" i="5"/>
  <c r="E160" i="5"/>
  <c r="F160" i="5"/>
  <c r="G160" i="5"/>
  <c r="O160" i="5" s="1"/>
  <c r="D128" i="5"/>
  <c r="H128" i="5"/>
  <c r="E128" i="5"/>
  <c r="F128" i="5"/>
  <c r="G128" i="5"/>
  <c r="O128" i="5" s="1"/>
  <c r="D96" i="5"/>
  <c r="H96" i="5"/>
  <c r="E96" i="5"/>
  <c r="F96" i="5"/>
  <c r="G96" i="5"/>
  <c r="O96" i="5" s="1"/>
  <c r="E159" i="5"/>
  <c r="F159" i="5"/>
  <c r="G159" i="5"/>
  <c r="O159" i="5" s="1"/>
  <c r="D159" i="5"/>
  <c r="H159" i="5"/>
  <c r="E127" i="5"/>
  <c r="F127" i="5"/>
  <c r="G127" i="5"/>
  <c r="O127" i="5" s="1"/>
  <c r="D127" i="5"/>
  <c r="H127" i="5"/>
  <c r="E111" i="5"/>
  <c r="F111" i="5"/>
  <c r="G111" i="5"/>
  <c r="O111" i="5" s="1"/>
  <c r="D111" i="5"/>
  <c r="H111" i="5"/>
  <c r="F186" i="5"/>
  <c r="E186" i="5"/>
  <c r="D186" i="5"/>
  <c r="G186" i="5"/>
  <c r="O186" i="5" s="1"/>
  <c r="H186" i="5"/>
  <c r="F154" i="5"/>
  <c r="G154" i="5"/>
  <c r="O154" i="5" s="1"/>
  <c r="D154" i="5"/>
  <c r="H154" i="5"/>
  <c r="E154" i="5"/>
  <c r="F122" i="5"/>
  <c r="G122" i="5"/>
  <c r="O122" i="5" s="1"/>
  <c r="D122" i="5"/>
  <c r="H122" i="5"/>
  <c r="E122" i="5"/>
  <c r="G56" i="5"/>
  <c r="O56" i="5" s="1"/>
  <c r="D56" i="5"/>
  <c r="H56" i="5"/>
  <c r="E56" i="5"/>
  <c r="F56" i="5"/>
  <c r="D67" i="5"/>
  <c r="H67" i="5"/>
  <c r="E67" i="5"/>
  <c r="F67" i="5"/>
  <c r="G67" i="5"/>
  <c r="O67" i="5" s="1"/>
  <c r="D35" i="5"/>
  <c r="H35" i="5"/>
  <c r="E35" i="5"/>
  <c r="F35" i="5"/>
  <c r="G35" i="5"/>
  <c r="O35" i="5" s="1"/>
  <c r="E74" i="5"/>
  <c r="F74" i="5"/>
  <c r="G74" i="5"/>
  <c r="O74" i="5" s="1"/>
  <c r="D74" i="5"/>
  <c r="H74" i="5"/>
  <c r="E58" i="5"/>
  <c r="F58" i="5"/>
  <c r="G58" i="5"/>
  <c r="O58" i="5" s="1"/>
  <c r="D58" i="5"/>
  <c r="H58" i="5"/>
  <c r="E26" i="5"/>
  <c r="F26" i="5"/>
  <c r="G26" i="5"/>
  <c r="O26" i="5" s="1"/>
  <c r="D26" i="5"/>
  <c r="H26" i="5"/>
  <c r="F45" i="5"/>
  <c r="G45" i="5"/>
  <c r="O45" i="5" s="1"/>
  <c r="D45" i="5"/>
  <c r="H45" i="5"/>
  <c r="E45" i="5"/>
  <c r="E176" i="6"/>
  <c r="G176" i="6"/>
  <c r="O176" i="6" s="1"/>
  <c r="D176" i="6"/>
  <c r="H176" i="6"/>
  <c r="F176" i="6"/>
  <c r="E208" i="6"/>
  <c r="D208" i="6"/>
  <c r="H208" i="6"/>
  <c r="F208" i="6"/>
  <c r="G208" i="6"/>
  <c r="O208" i="6" s="1"/>
  <c r="G194" i="6"/>
  <c r="O194" i="6" s="1"/>
  <c r="F194" i="6"/>
  <c r="D194" i="6"/>
  <c r="E194" i="6"/>
  <c r="H194" i="6"/>
  <c r="G146" i="6"/>
  <c r="O146" i="6" s="1"/>
  <c r="D146" i="6"/>
  <c r="H146" i="6"/>
  <c r="E146" i="6"/>
  <c r="F146" i="6"/>
  <c r="G98" i="6"/>
  <c r="O98" i="6" s="1"/>
  <c r="D98" i="6"/>
  <c r="H98" i="6"/>
  <c r="E98" i="6"/>
  <c r="F98" i="6"/>
  <c r="G66" i="6"/>
  <c r="O66" i="6" s="1"/>
  <c r="D66" i="6"/>
  <c r="H66" i="6"/>
  <c r="E66" i="6"/>
  <c r="F66" i="6"/>
  <c r="G18" i="6"/>
  <c r="O18" i="6" s="1"/>
  <c r="D18" i="6"/>
  <c r="H18" i="6"/>
  <c r="E18" i="6"/>
  <c r="F18" i="6"/>
  <c r="D129" i="6"/>
  <c r="H129" i="6"/>
  <c r="E129" i="6"/>
  <c r="F129" i="6"/>
  <c r="G129" i="6"/>
  <c r="O129" i="6" s="1"/>
  <c r="D81" i="6"/>
  <c r="H81" i="6"/>
  <c r="E81" i="6"/>
  <c r="F81" i="6"/>
  <c r="G81" i="6"/>
  <c r="O81" i="6" s="1"/>
  <c r="D49" i="6"/>
  <c r="H49" i="6"/>
  <c r="E49" i="6"/>
  <c r="F49" i="6"/>
  <c r="G49" i="6"/>
  <c r="O49" i="6" s="1"/>
  <c r="E128" i="6"/>
  <c r="F128" i="6"/>
  <c r="G128" i="6"/>
  <c r="O128" i="6" s="1"/>
  <c r="D128" i="6"/>
  <c r="H128" i="6"/>
  <c r="E80" i="6"/>
  <c r="F80" i="6"/>
  <c r="G80" i="6"/>
  <c r="O80" i="6" s="1"/>
  <c r="D80" i="6"/>
  <c r="H80" i="6"/>
  <c r="E32" i="6"/>
  <c r="F32" i="6"/>
  <c r="G32" i="6"/>
  <c r="O32" i="6" s="1"/>
  <c r="D32" i="6"/>
  <c r="H32" i="6"/>
  <c r="F179" i="6"/>
  <c r="E179" i="6"/>
  <c r="G179" i="6"/>
  <c r="O179" i="6" s="1"/>
  <c r="H179" i="6"/>
  <c r="D179" i="6"/>
  <c r="F131" i="6"/>
  <c r="G131" i="6"/>
  <c r="O131" i="6" s="1"/>
  <c r="D131" i="6"/>
  <c r="H131" i="6"/>
  <c r="E131" i="6"/>
  <c r="F83" i="6"/>
  <c r="G83" i="6"/>
  <c r="O83" i="6" s="1"/>
  <c r="D83" i="6"/>
  <c r="H83" i="6"/>
  <c r="E83" i="6"/>
  <c r="F35" i="6"/>
  <c r="G35" i="6"/>
  <c r="O35" i="6" s="1"/>
  <c r="D35" i="6"/>
  <c r="H35" i="6"/>
  <c r="E35" i="6"/>
  <c r="G182" i="3"/>
  <c r="O182" i="3" s="1"/>
  <c r="D182" i="3"/>
  <c r="H182" i="3"/>
  <c r="E182" i="3"/>
  <c r="F182" i="3"/>
  <c r="D143" i="3"/>
  <c r="H143" i="3"/>
  <c r="E143" i="3"/>
  <c r="F143" i="3"/>
  <c r="G143" i="3"/>
  <c r="O143" i="3" s="1"/>
  <c r="D173" i="3"/>
  <c r="H173" i="3"/>
  <c r="E173" i="3"/>
  <c r="F173" i="3"/>
  <c r="G173" i="3"/>
  <c r="O173" i="3" s="1"/>
  <c r="G132" i="3"/>
  <c r="O132" i="3" s="1"/>
  <c r="D132" i="3"/>
  <c r="H132" i="3"/>
  <c r="E132" i="3"/>
  <c r="F132" i="3"/>
  <c r="E184" i="3"/>
  <c r="F184" i="3"/>
  <c r="G184" i="3"/>
  <c r="O184" i="3" s="1"/>
  <c r="D184" i="3"/>
  <c r="H184" i="3"/>
  <c r="F199" i="3"/>
  <c r="G199" i="3"/>
  <c r="O199" i="3" s="1"/>
  <c r="D199" i="3"/>
  <c r="H199" i="3"/>
  <c r="E199" i="3"/>
  <c r="E142" i="3"/>
  <c r="F142" i="3"/>
  <c r="H142" i="3"/>
  <c r="D142" i="3"/>
  <c r="G142" i="3"/>
  <c r="O142" i="3" s="1"/>
  <c r="F153" i="3"/>
  <c r="G153" i="3"/>
  <c r="O153" i="3" s="1"/>
  <c r="E153" i="3"/>
  <c r="H153" i="3"/>
  <c r="D153" i="3"/>
  <c r="E23" i="3"/>
  <c r="D23" i="3"/>
  <c r="H23" i="3"/>
  <c r="F23" i="3"/>
  <c r="G23" i="3"/>
  <c r="O23" i="3" s="1"/>
  <c r="E88" i="3"/>
  <c r="D88" i="3"/>
  <c r="F88" i="3"/>
  <c r="G88" i="3"/>
  <c r="O88" i="3" s="1"/>
  <c r="H88" i="3"/>
  <c r="E92" i="3"/>
  <c r="F92" i="3"/>
  <c r="G92" i="3"/>
  <c r="O92" i="3" s="1"/>
  <c r="H92" i="3"/>
  <c r="D92" i="3"/>
  <c r="F97" i="3"/>
  <c r="G97" i="3"/>
  <c r="O97" i="3" s="1"/>
  <c r="D97" i="3"/>
  <c r="H97" i="3"/>
  <c r="E97" i="3"/>
  <c r="D57" i="3"/>
  <c r="H57" i="3"/>
  <c r="E57" i="3"/>
  <c r="F57" i="3"/>
  <c r="G57" i="3"/>
  <c r="O57" i="3" s="1"/>
  <c r="E50" i="3"/>
  <c r="F50" i="3"/>
  <c r="G50" i="3"/>
  <c r="O50" i="3" s="1"/>
  <c r="H50" i="3"/>
  <c r="D50" i="3"/>
  <c r="E54" i="3"/>
  <c r="G54" i="3"/>
  <c r="O54" i="3" s="1"/>
  <c r="H54" i="3"/>
  <c r="D54" i="3"/>
  <c r="F54" i="3"/>
  <c r="F49" i="3"/>
  <c r="H49" i="3"/>
  <c r="D49" i="3"/>
  <c r="E49" i="3"/>
  <c r="G49" i="3"/>
  <c r="O49" i="3" s="1"/>
  <c r="F26" i="3"/>
  <c r="E26" i="3"/>
  <c r="G26" i="3"/>
  <c r="O26" i="3" s="1"/>
  <c r="H26" i="3"/>
  <c r="D26" i="3"/>
  <c r="E192" i="7"/>
  <c r="G192" i="7"/>
  <c r="O192" i="7" s="1"/>
  <c r="D192" i="7"/>
  <c r="F192" i="7"/>
  <c r="H192" i="7"/>
  <c r="G198" i="7"/>
  <c r="O198" i="7" s="1"/>
  <c r="E198" i="7"/>
  <c r="F198" i="7"/>
  <c r="H198" i="7"/>
  <c r="D198" i="7"/>
  <c r="G173" i="7"/>
  <c r="O173" i="7" s="1"/>
  <c r="D173" i="7"/>
  <c r="H173" i="7"/>
  <c r="E173" i="7"/>
  <c r="F173" i="7"/>
  <c r="G141" i="7"/>
  <c r="O141" i="7" s="1"/>
  <c r="D141" i="7"/>
  <c r="H141" i="7"/>
  <c r="E141" i="7"/>
  <c r="F141" i="7"/>
  <c r="G109" i="7"/>
  <c r="O109" i="7" s="1"/>
  <c r="D109" i="7"/>
  <c r="H109" i="7"/>
  <c r="E109" i="7"/>
  <c r="F109" i="7"/>
  <c r="G77" i="7"/>
  <c r="O77" i="7" s="1"/>
  <c r="D77" i="7"/>
  <c r="H77" i="7"/>
  <c r="E77" i="7"/>
  <c r="F77" i="7"/>
  <c r="G45" i="7"/>
  <c r="O45" i="7" s="1"/>
  <c r="D45" i="7"/>
  <c r="H45" i="7"/>
  <c r="E45" i="7"/>
  <c r="F45" i="7"/>
  <c r="D172" i="7"/>
  <c r="H172" i="7"/>
  <c r="E172" i="7"/>
  <c r="F172" i="7"/>
  <c r="G172" i="7"/>
  <c r="O172" i="7" s="1"/>
  <c r="D140" i="7"/>
  <c r="H140" i="7"/>
  <c r="E140" i="7"/>
  <c r="F140" i="7"/>
  <c r="G140" i="7"/>
  <c r="O140" i="7" s="1"/>
  <c r="D108" i="7"/>
  <c r="H108" i="7"/>
  <c r="E108" i="7"/>
  <c r="F108" i="7"/>
  <c r="G108" i="7"/>
  <c r="O108" i="7" s="1"/>
  <c r="D60" i="7"/>
  <c r="H60" i="7"/>
  <c r="E60" i="7"/>
  <c r="F60" i="7"/>
  <c r="G60" i="7"/>
  <c r="O60" i="7" s="1"/>
  <c r="D44" i="7"/>
  <c r="H44" i="7"/>
  <c r="E44" i="7"/>
  <c r="F44" i="7"/>
  <c r="G44" i="7"/>
  <c r="O44" i="7" s="1"/>
  <c r="F187" i="7"/>
  <c r="D187" i="7"/>
  <c r="H187" i="7"/>
  <c r="E187" i="7"/>
  <c r="G187" i="7"/>
  <c r="O187" i="7" s="1"/>
  <c r="D205" i="4"/>
  <c r="H205" i="4"/>
  <c r="E205" i="4"/>
  <c r="F205" i="4"/>
  <c r="G205" i="4"/>
  <c r="O205" i="4" s="1"/>
  <c r="G142" i="4"/>
  <c r="O142" i="4" s="1"/>
  <c r="D142" i="4"/>
  <c r="H142" i="4"/>
  <c r="E142" i="4"/>
  <c r="F142" i="4"/>
  <c r="E200" i="4"/>
  <c r="F200" i="4"/>
  <c r="G200" i="4"/>
  <c r="O200" i="4" s="1"/>
  <c r="D200" i="4"/>
  <c r="H200" i="4"/>
  <c r="F207" i="4"/>
  <c r="G207" i="4"/>
  <c r="O207" i="4" s="1"/>
  <c r="D207" i="4"/>
  <c r="H207" i="4"/>
  <c r="E207" i="4"/>
  <c r="D94" i="4"/>
  <c r="H94" i="4"/>
  <c r="E94" i="4"/>
  <c r="F94" i="4"/>
  <c r="G94" i="4"/>
  <c r="O94" i="4" s="1"/>
  <c r="E173" i="4"/>
  <c r="F173" i="4"/>
  <c r="D173" i="4"/>
  <c r="G173" i="4"/>
  <c r="O173" i="4" s="1"/>
  <c r="H173" i="4"/>
  <c r="D157" i="4"/>
  <c r="H157" i="4"/>
  <c r="E157" i="4"/>
  <c r="F157" i="4"/>
  <c r="G157" i="4"/>
  <c r="O157" i="4" s="1"/>
  <c r="D125" i="4"/>
  <c r="H125" i="4"/>
  <c r="E125" i="4"/>
  <c r="F125" i="4"/>
  <c r="G125" i="4"/>
  <c r="O125" i="4" s="1"/>
  <c r="G99" i="4"/>
  <c r="O99" i="4" s="1"/>
  <c r="D99" i="4"/>
  <c r="H99" i="4"/>
  <c r="E99" i="4"/>
  <c r="F99" i="4"/>
  <c r="F180" i="4"/>
  <c r="G180" i="4"/>
  <c r="O180" i="4" s="1"/>
  <c r="H180" i="4"/>
  <c r="D180" i="4"/>
  <c r="E180" i="4"/>
  <c r="E148" i="4"/>
  <c r="F148" i="4"/>
  <c r="G148" i="4"/>
  <c r="O148" i="4" s="1"/>
  <c r="D148" i="4"/>
  <c r="H148" i="4"/>
  <c r="F159" i="4"/>
  <c r="G159" i="4"/>
  <c r="O159" i="4" s="1"/>
  <c r="D159" i="4"/>
  <c r="H159" i="4"/>
  <c r="E159" i="4"/>
  <c r="F127" i="4"/>
  <c r="G127" i="4"/>
  <c r="O127" i="4" s="1"/>
  <c r="D127" i="4"/>
  <c r="H127" i="4"/>
  <c r="E127" i="4"/>
  <c r="E46" i="4"/>
  <c r="H46" i="4"/>
  <c r="D46" i="4"/>
  <c r="F46" i="4"/>
  <c r="G46" i="4"/>
  <c r="O46" i="4" s="1"/>
  <c r="E109" i="4"/>
  <c r="F109" i="4"/>
  <c r="H109" i="4"/>
  <c r="D109" i="4"/>
  <c r="G109" i="4"/>
  <c r="O109" i="4" s="1"/>
  <c r="E93" i="4"/>
  <c r="F93" i="4"/>
  <c r="H93" i="4"/>
  <c r="D93" i="4"/>
  <c r="G93" i="4"/>
  <c r="O93" i="4" s="1"/>
  <c r="D61" i="4"/>
  <c r="H61" i="4"/>
  <c r="E61" i="4"/>
  <c r="F61" i="4"/>
  <c r="G61" i="4"/>
  <c r="O61" i="4" s="1"/>
  <c r="D43" i="4"/>
  <c r="H43" i="4"/>
  <c r="E43" i="4"/>
  <c r="F43" i="4"/>
  <c r="G43" i="4"/>
  <c r="O43" i="4" s="1"/>
  <c r="F112" i="4"/>
  <c r="G112" i="4"/>
  <c r="O112" i="4" s="1"/>
  <c r="E112" i="4"/>
  <c r="H112" i="4"/>
  <c r="D112" i="4"/>
  <c r="F96" i="4"/>
  <c r="G96" i="4"/>
  <c r="O96" i="4" s="1"/>
  <c r="E96" i="4"/>
  <c r="H96" i="4"/>
  <c r="D96" i="4"/>
  <c r="E80" i="4"/>
  <c r="F80" i="4"/>
  <c r="G80" i="4"/>
  <c r="O80" i="4" s="1"/>
  <c r="D80" i="4"/>
  <c r="H80" i="4"/>
  <c r="E64" i="4"/>
  <c r="F64" i="4"/>
  <c r="G64" i="4"/>
  <c r="O64" i="4" s="1"/>
  <c r="D64" i="4"/>
  <c r="H64" i="4"/>
  <c r="D47" i="4"/>
  <c r="H47" i="4"/>
  <c r="F47" i="4"/>
  <c r="G47" i="4"/>
  <c r="O47" i="4" s="1"/>
  <c r="E47" i="4"/>
  <c r="D19" i="4"/>
  <c r="H19" i="4"/>
  <c r="E19" i="4"/>
  <c r="G19" i="4"/>
  <c r="O19" i="4" s="1"/>
  <c r="F19" i="4"/>
  <c r="F71" i="4"/>
  <c r="G71" i="4"/>
  <c r="O71" i="4" s="1"/>
  <c r="D71" i="4"/>
  <c r="H71" i="4"/>
  <c r="E71" i="4"/>
  <c r="F55" i="4"/>
  <c r="G55" i="4"/>
  <c r="O55" i="4" s="1"/>
  <c r="D55" i="4"/>
  <c r="H55" i="4"/>
  <c r="E55" i="4"/>
  <c r="G36" i="4"/>
  <c r="O36" i="4" s="1"/>
  <c r="D36" i="4"/>
  <c r="H36" i="4"/>
  <c r="E36" i="4"/>
  <c r="F36" i="4"/>
  <c r="E34" i="4"/>
  <c r="F34" i="4"/>
  <c r="D34" i="4"/>
  <c r="G34" i="4"/>
  <c r="O34" i="4" s="1"/>
  <c r="H34" i="4"/>
  <c r="E18" i="4"/>
  <c r="F18" i="4"/>
  <c r="D18" i="4"/>
  <c r="G18" i="4"/>
  <c r="O18" i="4" s="1"/>
  <c r="H18" i="4"/>
  <c r="F41" i="4"/>
  <c r="D41" i="4"/>
  <c r="E41" i="4"/>
  <c r="G41" i="4"/>
  <c r="O41" i="4" s="1"/>
  <c r="H41" i="4"/>
  <c r="F25" i="4"/>
  <c r="G25" i="4"/>
  <c r="O25" i="4" s="1"/>
  <c r="D25" i="4"/>
  <c r="E25" i="4"/>
  <c r="H25" i="4"/>
  <c r="G201" i="8"/>
  <c r="D201" i="8"/>
  <c r="H201" i="8"/>
  <c r="E201" i="8"/>
  <c r="F201" i="8"/>
  <c r="G169" i="8"/>
  <c r="D169" i="8"/>
  <c r="H169" i="8"/>
  <c r="E169" i="8"/>
  <c r="F169" i="8"/>
  <c r="G179" i="8"/>
  <c r="D179" i="8"/>
  <c r="H179" i="8"/>
  <c r="E179" i="8"/>
  <c r="F179" i="8"/>
  <c r="G173" i="8"/>
  <c r="D173" i="8"/>
  <c r="H173" i="8"/>
  <c r="E173" i="8"/>
  <c r="F173" i="8"/>
  <c r="G175" i="8"/>
  <c r="D175" i="8"/>
  <c r="H175" i="8"/>
  <c r="E175" i="8"/>
  <c r="F175" i="8"/>
  <c r="G137" i="8"/>
  <c r="D137" i="8"/>
  <c r="H137" i="8"/>
  <c r="E137" i="8"/>
  <c r="F137" i="8"/>
  <c r="G119" i="8"/>
  <c r="D119" i="8"/>
  <c r="H119" i="8"/>
  <c r="E119" i="8"/>
  <c r="F119" i="8"/>
  <c r="G107" i="8"/>
  <c r="D107" i="8"/>
  <c r="H107" i="8"/>
  <c r="E107" i="8"/>
  <c r="F107" i="8"/>
  <c r="G99" i="8"/>
  <c r="D99" i="8"/>
  <c r="H99" i="8"/>
  <c r="E99" i="8"/>
  <c r="F99" i="8"/>
  <c r="G91" i="8"/>
  <c r="D91" i="8"/>
  <c r="H91" i="8"/>
  <c r="E91" i="8"/>
  <c r="F91" i="8"/>
  <c r="G83" i="8"/>
  <c r="D83" i="8"/>
  <c r="H83" i="8"/>
  <c r="E83" i="8"/>
  <c r="F83" i="8"/>
  <c r="G75" i="8"/>
  <c r="D75" i="8"/>
  <c r="H75" i="8"/>
  <c r="E75" i="8"/>
  <c r="F75" i="8"/>
  <c r="G67" i="8"/>
  <c r="D67" i="8"/>
  <c r="H67" i="8"/>
  <c r="E67" i="8"/>
  <c r="F67" i="8"/>
  <c r="G59" i="8"/>
  <c r="D59" i="8"/>
  <c r="H59" i="8"/>
  <c r="E59" i="8"/>
  <c r="F59" i="8"/>
  <c r="G51" i="8"/>
  <c r="D51" i="8"/>
  <c r="H51" i="8"/>
  <c r="E51" i="8"/>
  <c r="F51" i="8"/>
  <c r="G43" i="8"/>
  <c r="D43" i="8"/>
  <c r="H43" i="8"/>
  <c r="E43" i="8"/>
  <c r="F43" i="8"/>
  <c r="G35" i="8"/>
  <c r="D35" i="8"/>
  <c r="H35" i="8"/>
  <c r="E35" i="8"/>
  <c r="F35" i="8"/>
  <c r="G27" i="8"/>
  <c r="D27" i="8"/>
  <c r="H27" i="8"/>
  <c r="E27" i="8"/>
  <c r="F27" i="8"/>
  <c r="G19" i="8"/>
  <c r="D19" i="8"/>
  <c r="H19" i="8"/>
  <c r="E19" i="8"/>
  <c r="F19" i="8"/>
  <c r="G157" i="8"/>
  <c r="D157" i="8"/>
  <c r="H157" i="8"/>
  <c r="E157" i="8"/>
  <c r="F157" i="8"/>
  <c r="G143" i="8"/>
  <c r="D143" i="8"/>
  <c r="H143" i="8"/>
  <c r="E143" i="8"/>
  <c r="F143" i="8"/>
  <c r="G127" i="8"/>
  <c r="D127" i="8"/>
  <c r="H127" i="8"/>
  <c r="E127" i="8"/>
  <c r="F127" i="8"/>
  <c r="G115" i="8"/>
  <c r="D115" i="8"/>
  <c r="H115" i="8"/>
  <c r="E115" i="8"/>
  <c r="F115" i="8"/>
  <c r="G149" i="8"/>
  <c r="D149" i="8"/>
  <c r="H149" i="8"/>
  <c r="E149" i="8"/>
  <c r="F149" i="8"/>
  <c r="E198" i="8"/>
  <c r="F198" i="8"/>
  <c r="G198" i="8"/>
  <c r="D198" i="8"/>
  <c r="H198" i="8"/>
  <c r="E190" i="8"/>
  <c r="F190" i="8"/>
  <c r="G190" i="8"/>
  <c r="D190" i="8"/>
  <c r="H190" i="8"/>
  <c r="E182" i="8"/>
  <c r="F182" i="8"/>
  <c r="G182" i="8"/>
  <c r="D182" i="8"/>
  <c r="H182" i="8"/>
  <c r="E174" i="8"/>
  <c r="F174" i="8"/>
  <c r="G174" i="8"/>
  <c r="D174" i="8"/>
  <c r="H174" i="8"/>
  <c r="E166" i="8"/>
  <c r="F166" i="8"/>
  <c r="G166" i="8"/>
  <c r="D166" i="8"/>
  <c r="H166" i="8"/>
  <c r="E158" i="8"/>
  <c r="F158" i="8"/>
  <c r="D158" i="8"/>
  <c r="H158" i="8"/>
  <c r="G158" i="8"/>
  <c r="E150" i="8"/>
  <c r="F150" i="8"/>
  <c r="G150" i="8"/>
  <c r="D150" i="8"/>
  <c r="H150" i="8"/>
  <c r="E142" i="8"/>
  <c r="F142" i="8"/>
  <c r="G142" i="8"/>
  <c r="D142" i="8"/>
  <c r="H142" i="8"/>
  <c r="E134" i="8"/>
  <c r="F134" i="8"/>
  <c r="G134" i="8"/>
  <c r="D134" i="8"/>
  <c r="H134" i="8"/>
  <c r="E126" i="8"/>
  <c r="F126" i="8"/>
  <c r="G126" i="8"/>
  <c r="D126" i="8"/>
  <c r="H126" i="8"/>
  <c r="E118" i="8"/>
  <c r="F118" i="8"/>
  <c r="G118" i="8"/>
  <c r="D118" i="8"/>
  <c r="H118" i="8"/>
  <c r="E110" i="8"/>
  <c r="F110" i="8"/>
  <c r="G110" i="8"/>
  <c r="D110" i="8"/>
  <c r="H110" i="8"/>
  <c r="E102" i="8"/>
  <c r="F102" i="8"/>
  <c r="G102" i="8"/>
  <c r="D102" i="8"/>
  <c r="H102" i="8"/>
  <c r="E94" i="8"/>
  <c r="F94" i="8"/>
  <c r="G94" i="8"/>
  <c r="D94" i="8"/>
  <c r="H94" i="8"/>
  <c r="E86" i="8"/>
  <c r="F86" i="8"/>
  <c r="G86" i="8"/>
  <c r="D86" i="8"/>
  <c r="H86" i="8"/>
  <c r="E78" i="8"/>
  <c r="F78" i="8"/>
  <c r="G78" i="8"/>
  <c r="D78" i="8"/>
  <c r="H78" i="8"/>
  <c r="E70" i="8"/>
  <c r="F70" i="8"/>
  <c r="G70" i="8"/>
  <c r="D70" i="8"/>
  <c r="H70" i="8"/>
  <c r="E62" i="8"/>
  <c r="F62" i="8"/>
  <c r="G62" i="8"/>
  <c r="D62" i="8"/>
  <c r="H62" i="8"/>
  <c r="E54" i="8"/>
  <c r="F54" i="8"/>
  <c r="G54" i="8"/>
  <c r="D54" i="8"/>
  <c r="H54" i="8"/>
  <c r="E46" i="8"/>
  <c r="F46" i="8"/>
  <c r="G46" i="8"/>
  <c r="D46" i="8"/>
  <c r="H46" i="8"/>
  <c r="E38" i="8"/>
  <c r="F38" i="8"/>
  <c r="G38" i="8"/>
  <c r="D38" i="8"/>
  <c r="H38" i="8"/>
  <c r="E30" i="8"/>
  <c r="F30" i="8"/>
  <c r="G30" i="8"/>
  <c r="D30" i="8"/>
  <c r="H30" i="8"/>
  <c r="G208" i="5"/>
  <c r="O208" i="5" s="1"/>
  <c r="D208" i="5"/>
  <c r="H208" i="5"/>
  <c r="E208" i="5"/>
  <c r="F208" i="5"/>
  <c r="G192" i="5"/>
  <c r="O192" i="5" s="1"/>
  <c r="D192" i="5"/>
  <c r="H192" i="5"/>
  <c r="E192" i="5"/>
  <c r="F192" i="5"/>
  <c r="D199" i="5"/>
  <c r="H199" i="5"/>
  <c r="E199" i="5"/>
  <c r="F199" i="5"/>
  <c r="G199" i="5"/>
  <c r="O199" i="5" s="1"/>
  <c r="E206" i="5"/>
  <c r="F206" i="5"/>
  <c r="G206" i="5"/>
  <c r="O206" i="5" s="1"/>
  <c r="D206" i="5"/>
  <c r="H206" i="5"/>
  <c r="E187" i="5"/>
  <c r="D187" i="5"/>
  <c r="H187" i="5"/>
  <c r="G187" i="5"/>
  <c r="O187" i="5" s="1"/>
  <c r="F187" i="5"/>
  <c r="F201" i="5"/>
  <c r="G201" i="5"/>
  <c r="O201" i="5" s="1"/>
  <c r="D201" i="5"/>
  <c r="H201" i="5"/>
  <c r="E201" i="5"/>
  <c r="D184" i="5"/>
  <c r="H184" i="5"/>
  <c r="G184" i="5"/>
  <c r="O184" i="5" s="1"/>
  <c r="E184" i="5"/>
  <c r="F184" i="5"/>
  <c r="G177" i="5"/>
  <c r="O177" i="5" s="1"/>
  <c r="D177" i="5"/>
  <c r="H177" i="5"/>
  <c r="E177" i="5"/>
  <c r="F177" i="5"/>
  <c r="G161" i="5"/>
  <c r="O161" i="5" s="1"/>
  <c r="D161" i="5"/>
  <c r="H161" i="5"/>
  <c r="E161" i="5"/>
  <c r="F161" i="5"/>
  <c r="G145" i="5"/>
  <c r="O145" i="5" s="1"/>
  <c r="D145" i="5"/>
  <c r="H145" i="5"/>
  <c r="E145" i="5"/>
  <c r="F145" i="5"/>
  <c r="G129" i="5"/>
  <c r="O129" i="5" s="1"/>
  <c r="D129" i="5"/>
  <c r="H129" i="5"/>
  <c r="E129" i="5"/>
  <c r="F129" i="5"/>
  <c r="G113" i="5"/>
  <c r="O113" i="5" s="1"/>
  <c r="D113" i="5"/>
  <c r="H113" i="5"/>
  <c r="E113" i="5"/>
  <c r="F113" i="5"/>
  <c r="G97" i="5"/>
  <c r="O97" i="5" s="1"/>
  <c r="D97" i="5"/>
  <c r="H97" i="5"/>
  <c r="E97" i="5"/>
  <c r="F97" i="5"/>
  <c r="D84" i="5"/>
  <c r="H84" i="5"/>
  <c r="E84" i="5"/>
  <c r="F84" i="5"/>
  <c r="G84" i="5"/>
  <c r="O84" i="5" s="1"/>
  <c r="D172" i="5"/>
  <c r="H172" i="5"/>
  <c r="E172" i="5"/>
  <c r="F172" i="5"/>
  <c r="G172" i="5"/>
  <c r="O172" i="5" s="1"/>
  <c r="D156" i="5"/>
  <c r="H156" i="5"/>
  <c r="E156" i="5"/>
  <c r="F156" i="5"/>
  <c r="G156" i="5"/>
  <c r="O156" i="5" s="1"/>
  <c r="D140" i="5"/>
  <c r="H140" i="5"/>
  <c r="E140" i="5"/>
  <c r="F140" i="5"/>
  <c r="G140" i="5"/>
  <c r="O140" i="5" s="1"/>
  <c r="D124" i="5"/>
  <c r="H124" i="5"/>
  <c r="E124" i="5"/>
  <c r="F124" i="5"/>
  <c r="G124" i="5"/>
  <c r="O124" i="5" s="1"/>
  <c r="D108" i="5"/>
  <c r="H108" i="5"/>
  <c r="E108" i="5"/>
  <c r="F108" i="5"/>
  <c r="G108" i="5"/>
  <c r="O108" i="5" s="1"/>
  <c r="D92" i="5"/>
  <c r="H92" i="5"/>
  <c r="E92" i="5"/>
  <c r="F92" i="5"/>
  <c r="G92" i="5"/>
  <c r="O92" i="5" s="1"/>
  <c r="G60" i="5"/>
  <c r="O60" i="5" s="1"/>
  <c r="D60" i="5"/>
  <c r="H60" i="5"/>
  <c r="E60" i="5"/>
  <c r="F60" i="5"/>
  <c r="E171" i="5"/>
  <c r="F171" i="5"/>
  <c r="G171" i="5"/>
  <c r="O171" i="5" s="1"/>
  <c r="D171" i="5"/>
  <c r="H171" i="5"/>
  <c r="E155" i="5"/>
  <c r="F155" i="5"/>
  <c r="G155" i="5"/>
  <c r="O155" i="5" s="1"/>
  <c r="D155" i="5"/>
  <c r="H155" i="5"/>
  <c r="E139" i="5"/>
  <c r="F139" i="5"/>
  <c r="G139" i="5"/>
  <c r="O139" i="5" s="1"/>
  <c r="D139" i="5"/>
  <c r="H139" i="5"/>
  <c r="E123" i="5"/>
  <c r="F123" i="5"/>
  <c r="G123" i="5"/>
  <c r="O123" i="5" s="1"/>
  <c r="D123" i="5"/>
  <c r="H123" i="5"/>
  <c r="E107" i="5"/>
  <c r="F107" i="5"/>
  <c r="G107" i="5"/>
  <c r="O107" i="5" s="1"/>
  <c r="D107" i="5"/>
  <c r="H107" i="5"/>
  <c r="E91" i="5"/>
  <c r="F91" i="5"/>
  <c r="G91" i="5"/>
  <c r="O91" i="5" s="1"/>
  <c r="D91" i="5"/>
  <c r="H91" i="5"/>
  <c r="F182" i="5"/>
  <c r="D182" i="5"/>
  <c r="H182" i="5"/>
  <c r="E182" i="5"/>
  <c r="G182" i="5"/>
  <c r="O182" i="5" s="1"/>
  <c r="F166" i="5"/>
  <c r="G166" i="5"/>
  <c r="O166" i="5" s="1"/>
  <c r="D166" i="5"/>
  <c r="H166" i="5"/>
  <c r="E166" i="5"/>
  <c r="F150" i="5"/>
  <c r="G150" i="5"/>
  <c r="O150" i="5" s="1"/>
  <c r="D150" i="5"/>
  <c r="H150" i="5"/>
  <c r="E150" i="5"/>
  <c r="F134" i="5"/>
  <c r="G134" i="5"/>
  <c r="O134" i="5" s="1"/>
  <c r="D134" i="5"/>
  <c r="H134" i="5"/>
  <c r="E134" i="5"/>
  <c r="F118" i="5"/>
  <c r="G118" i="5"/>
  <c r="O118" i="5" s="1"/>
  <c r="D118" i="5"/>
  <c r="H118" i="5"/>
  <c r="E118" i="5"/>
  <c r="F102" i="5"/>
  <c r="G102" i="5"/>
  <c r="O102" i="5" s="1"/>
  <c r="D102" i="5"/>
  <c r="H102" i="5"/>
  <c r="E102" i="5"/>
  <c r="G80" i="5"/>
  <c r="O80" i="5" s="1"/>
  <c r="D80" i="5"/>
  <c r="H80" i="5"/>
  <c r="E80" i="5"/>
  <c r="F80" i="5"/>
  <c r="G40" i="5"/>
  <c r="O40" i="5" s="1"/>
  <c r="D40" i="5"/>
  <c r="H40" i="5"/>
  <c r="E40" i="5"/>
  <c r="F40" i="5"/>
  <c r="G24" i="5"/>
  <c r="O24" i="5" s="1"/>
  <c r="D24" i="5"/>
  <c r="H24" i="5"/>
  <c r="E24" i="5"/>
  <c r="F24" i="5"/>
  <c r="D79" i="5"/>
  <c r="H79" i="5"/>
  <c r="E79" i="5"/>
  <c r="F79" i="5"/>
  <c r="G79" i="5"/>
  <c r="O79" i="5" s="1"/>
  <c r="D63" i="5"/>
  <c r="H63" i="5"/>
  <c r="E63" i="5"/>
  <c r="F63" i="5"/>
  <c r="G63" i="5"/>
  <c r="O63" i="5" s="1"/>
  <c r="D47" i="5"/>
  <c r="H47" i="5"/>
  <c r="E47" i="5"/>
  <c r="F47" i="5"/>
  <c r="G47" i="5"/>
  <c r="O47" i="5" s="1"/>
  <c r="D31" i="5"/>
  <c r="H31" i="5"/>
  <c r="E31" i="5"/>
  <c r="F31" i="5"/>
  <c r="G31" i="5"/>
  <c r="O31" i="5" s="1"/>
  <c r="F86" i="5"/>
  <c r="G86" i="5"/>
  <c r="O86" i="5" s="1"/>
  <c r="D86" i="5"/>
  <c r="E86" i="5"/>
  <c r="H86" i="5"/>
  <c r="E70" i="5"/>
  <c r="F70" i="5"/>
  <c r="G70" i="5"/>
  <c r="O70" i="5" s="1"/>
  <c r="D70" i="5"/>
  <c r="H70" i="5"/>
  <c r="E54" i="5"/>
  <c r="F54" i="5"/>
  <c r="G54" i="5"/>
  <c r="O54" i="5" s="1"/>
  <c r="D54" i="5"/>
  <c r="H54" i="5"/>
  <c r="E38" i="5"/>
  <c r="F38" i="5"/>
  <c r="G38" i="5"/>
  <c r="O38" i="5" s="1"/>
  <c r="D38" i="5"/>
  <c r="H38" i="5"/>
  <c r="E22" i="5"/>
  <c r="F22" i="5"/>
  <c r="G22" i="5"/>
  <c r="O22" i="5" s="1"/>
  <c r="D22" i="5"/>
  <c r="H22" i="5"/>
  <c r="F73" i="5"/>
  <c r="G73" i="5"/>
  <c r="O73" i="5" s="1"/>
  <c r="D73" i="5"/>
  <c r="H73" i="5"/>
  <c r="E73" i="5"/>
  <c r="F57" i="5"/>
  <c r="G57" i="5"/>
  <c r="O57" i="5" s="1"/>
  <c r="D57" i="5"/>
  <c r="H57" i="5"/>
  <c r="E57" i="5"/>
  <c r="F41" i="5"/>
  <c r="G41" i="5"/>
  <c r="O41" i="5" s="1"/>
  <c r="D41" i="5"/>
  <c r="H41" i="5"/>
  <c r="E41" i="5"/>
  <c r="F25" i="5"/>
  <c r="G25" i="5"/>
  <c r="O25" i="5" s="1"/>
  <c r="D25" i="5"/>
  <c r="H25" i="5"/>
  <c r="E25" i="5"/>
  <c r="D201" i="6"/>
  <c r="H201" i="6"/>
  <c r="G201" i="6"/>
  <c r="O201" i="6" s="1"/>
  <c r="E201" i="6"/>
  <c r="F201" i="6"/>
  <c r="D185" i="6"/>
  <c r="H185" i="6"/>
  <c r="G185" i="6"/>
  <c r="O185" i="6" s="1"/>
  <c r="E185" i="6"/>
  <c r="F185" i="6"/>
  <c r="E172" i="6"/>
  <c r="G172" i="6"/>
  <c r="O172" i="6" s="1"/>
  <c r="D172" i="6"/>
  <c r="H172" i="6"/>
  <c r="F172" i="6"/>
  <c r="E156" i="6"/>
  <c r="G156" i="6"/>
  <c r="O156" i="6" s="1"/>
  <c r="D156" i="6"/>
  <c r="H156" i="6"/>
  <c r="F156" i="6"/>
  <c r="E204" i="6"/>
  <c r="D204" i="6"/>
  <c r="H204" i="6"/>
  <c r="F204" i="6"/>
  <c r="G204" i="6"/>
  <c r="O204" i="6" s="1"/>
  <c r="E188" i="6"/>
  <c r="D188" i="6"/>
  <c r="H188" i="6"/>
  <c r="F188" i="6"/>
  <c r="G188" i="6"/>
  <c r="O188" i="6" s="1"/>
  <c r="G206" i="6"/>
  <c r="O206" i="6" s="1"/>
  <c r="F206" i="6"/>
  <c r="D206" i="6"/>
  <c r="E206" i="6"/>
  <c r="H206" i="6"/>
  <c r="G190" i="6"/>
  <c r="O190" i="6" s="1"/>
  <c r="F190" i="6"/>
  <c r="D190" i="6"/>
  <c r="E190" i="6"/>
  <c r="H190" i="6"/>
  <c r="G174" i="6"/>
  <c r="O174" i="6" s="1"/>
  <c r="E174" i="6"/>
  <c r="F174" i="6"/>
  <c r="D174" i="6"/>
  <c r="H174" i="6"/>
  <c r="G158" i="6"/>
  <c r="O158" i="6" s="1"/>
  <c r="E158" i="6"/>
  <c r="F158" i="6"/>
  <c r="D158" i="6"/>
  <c r="H158" i="6"/>
  <c r="G142" i="6"/>
  <c r="O142" i="6" s="1"/>
  <c r="D142" i="6"/>
  <c r="H142" i="6"/>
  <c r="E142" i="6"/>
  <c r="F142" i="6"/>
  <c r="G126" i="6"/>
  <c r="O126" i="6" s="1"/>
  <c r="D126" i="6"/>
  <c r="H126" i="6"/>
  <c r="E126" i="6"/>
  <c r="F126" i="6"/>
  <c r="G110" i="6"/>
  <c r="O110" i="6" s="1"/>
  <c r="D110" i="6"/>
  <c r="H110" i="6"/>
  <c r="E110" i="6"/>
  <c r="F110" i="6"/>
  <c r="G94" i="6"/>
  <c r="O94" i="6" s="1"/>
  <c r="D94" i="6"/>
  <c r="H94" i="6"/>
  <c r="E94" i="6"/>
  <c r="F94" i="6"/>
  <c r="G78" i="6"/>
  <c r="O78" i="6" s="1"/>
  <c r="D78" i="6"/>
  <c r="H78" i="6"/>
  <c r="E78" i="6"/>
  <c r="F78" i="6"/>
  <c r="G62" i="6"/>
  <c r="O62" i="6" s="1"/>
  <c r="D62" i="6"/>
  <c r="H62" i="6"/>
  <c r="E62" i="6"/>
  <c r="F62" i="6"/>
  <c r="G46" i="6"/>
  <c r="O46" i="6" s="1"/>
  <c r="D46" i="6"/>
  <c r="H46" i="6"/>
  <c r="E46" i="6"/>
  <c r="F46" i="6"/>
  <c r="G30" i="6"/>
  <c r="O30" i="6" s="1"/>
  <c r="D30" i="6"/>
  <c r="H30" i="6"/>
  <c r="E30" i="6"/>
  <c r="F30" i="6"/>
  <c r="D173" i="6"/>
  <c r="H173" i="6"/>
  <c r="F173" i="6"/>
  <c r="G173" i="6"/>
  <c r="O173" i="6" s="1"/>
  <c r="E173" i="6"/>
  <c r="D157" i="6"/>
  <c r="H157" i="6"/>
  <c r="F157" i="6"/>
  <c r="G157" i="6"/>
  <c r="O157" i="6" s="1"/>
  <c r="E157" i="6"/>
  <c r="D141" i="6"/>
  <c r="H141" i="6"/>
  <c r="E141" i="6"/>
  <c r="F141" i="6"/>
  <c r="G141" i="6"/>
  <c r="O141" i="6" s="1"/>
  <c r="D125" i="6"/>
  <c r="H125" i="6"/>
  <c r="E125" i="6"/>
  <c r="F125" i="6"/>
  <c r="G125" i="6"/>
  <c r="O125" i="6" s="1"/>
  <c r="D109" i="6"/>
  <c r="H109" i="6"/>
  <c r="E109" i="6"/>
  <c r="F109" i="6"/>
  <c r="G109" i="6"/>
  <c r="O109" i="6" s="1"/>
  <c r="D93" i="6"/>
  <c r="H93" i="6"/>
  <c r="E93" i="6"/>
  <c r="F93" i="6"/>
  <c r="G93" i="6"/>
  <c r="O93" i="6" s="1"/>
  <c r="D77" i="6"/>
  <c r="H77" i="6"/>
  <c r="E77" i="6"/>
  <c r="F77" i="6"/>
  <c r="G77" i="6"/>
  <c r="O77" i="6" s="1"/>
  <c r="D61" i="6"/>
  <c r="H61" i="6"/>
  <c r="E61" i="6"/>
  <c r="F61" i="6"/>
  <c r="G61" i="6"/>
  <c r="O61" i="6" s="1"/>
  <c r="D45" i="6"/>
  <c r="H45" i="6"/>
  <c r="E45" i="6"/>
  <c r="F45" i="6"/>
  <c r="G45" i="6"/>
  <c r="O45" i="6" s="1"/>
  <c r="D29" i="6"/>
  <c r="H29" i="6"/>
  <c r="E29" i="6"/>
  <c r="F29" i="6"/>
  <c r="G29" i="6"/>
  <c r="O29" i="6" s="1"/>
  <c r="E140" i="6"/>
  <c r="F140" i="6"/>
  <c r="G140" i="6"/>
  <c r="O140" i="6" s="1"/>
  <c r="D140" i="6"/>
  <c r="H140" i="6"/>
  <c r="E124" i="6"/>
  <c r="F124" i="6"/>
  <c r="G124" i="6"/>
  <c r="O124" i="6" s="1"/>
  <c r="D124" i="6"/>
  <c r="H124" i="6"/>
  <c r="E108" i="6"/>
  <c r="F108" i="6"/>
  <c r="G108" i="6"/>
  <c r="O108" i="6" s="1"/>
  <c r="D108" i="6"/>
  <c r="H108" i="6"/>
  <c r="E92" i="6"/>
  <c r="F92" i="6"/>
  <c r="G92" i="6"/>
  <c r="O92" i="6" s="1"/>
  <c r="D92" i="6"/>
  <c r="H92" i="6"/>
  <c r="E76" i="6"/>
  <c r="F76" i="6"/>
  <c r="G76" i="6"/>
  <c r="O76" i="6" s="1"/>
  <c r="D76" i="6"/>
  <c r="H76" i="6"/>
  <c r="E60" i="6"/>
  <c r="F60" i="6"/>
  <c r="G60" i="6"/>
  <c r="O60" i="6" s="1"/>
  <c r="D60" i="6"/>
  <c r="H60" i="6"/>
  <c r="E44" i="6"/>
  <c r="F44" i="6"/>
  <c r="G44" i="6"/>
  <c r="O44" i="6" s="1"/>
  <c r="D44" i="6"/>
  <c r="H44" i="6"/>
  <c r="E28" i="6"/>
  <c r="F28" i="6"/>
  <c r="G28" i="6"/>
  <c r="O28" i="6" s="1"/>
  <c r="D28" i="6"/>
  <c r="H28" i="6"/>
  <c r="F207" i="6"/>
  <c r="E207" i="6"/>
  <c r="G207" i="6"/>
  <c r="O207" i="6" s="1"/>
  <c r="H207" i="6"/>
  <c r="D207" i="6"/>
  <c r="F191" i="6"/>
  <c r="E191" i="6"/>
  <c r="G191" i="6"/>
  <c r="O191" i="6" s="1"/>
  <c r="H191" i="6"/>
  <c r="D191" i="6"/>
  <c r="F175" i="6"/>
  <c r="D175" i="6"/>
  <c r="H175" i="6"/>
  <c r="E175" i="6"/>
  <c r="G175" i="6"/>
  <c r="O175" i="6" s="1"/>
  <c r="F159" i="6"/>
  <c r="D159" i="6"/>
  <c r="H159" i="6"/>
  <c r="E159" i="6"/>
  <c r="G159" i="6"/>
  <c r="O159" i="6" s="1"/>
  <c r="F143" i="6"/>
  <c r="G143" i="6"/>
  <c r="O143" i="6" s="1"/>
  <c r="D143" i="6"/>
  <c r="H143" i="6"/>
  <c r="E143" i="6"/>
  <c r="F127" i="6"/>
  <c r="G127" i="6"/>
  <c r="O127" i="6" s="1"/>
  <c r="D127" i="6"/>
  <c r="H127" i="6"/>
  <c r="E127" i="6"/>
  <c r="F111" i="6"/>
  <c r="G111" i="6"/>
  <c r="O111" i="6" s="1"/>
  <c r="D111" i="6"/>
  <c r="H111" i="6"/>
  <c r="E111" i="6"/>
  <c r="F95" i="6"/>
  <c r="G95" i="6"/>
  <c r="O95" i="6" s="1"/>
  <c r="D95" i="6"/>
  <c r="H95" i="6"/>
  <c r="E95" i="6"/>
  <c r="F79" i="6"/>
  <c r="G79" i="6"/>
  <c r="O79" i="6" s="1"/>
  <c r="D79" i="6"/>
  <c r="H79" i="6"/>
  <c r="E79" i="6"/>
  <c r="F63" i="6"/>
  <c r="G63" i="6"/>
  <c r="O63" i="6" s="1"/>
  <c r="D63" i="6"/>
  <c r="H63" i="6"/>
  <c r="E63" i="6"/>
  <c r="F47" i="6"/>
  <c r="G47" i="6"/>
  <c r="O47" i="6" s="1"/>
  <c r="D47" i="6"/>
  <c r="H47" i="6"/>
  <c r="E47" i="6"/>
  <c r="F31" i="6"/>
  <c r="G31" i="6"/>
  <c r="O31" i="6" s="1"/>
  <c r="D31" i="6"/>
  <c r="H31" i="6"/>
  <c r="E31" i="6"/>
  <c r="G210" i="3"/>
  <c r="O210" i="3" s="1"/>
  <c r="D210" i="3"/>
  <c r="H210" i="3"/>
  <c r="E210" i="3"/>
  <c r="F210" i="3"/>
  <c r="G194" i="3"/>
  <c r="O194" i="3" s="1"/>
  <c r="D194" i="3"/>
  <c r="H194" i="3"/>
  <c r="E194" i="3"/>
  <c r="F194" i="3"/>
  <c r="G178" i="3"/>
  <c r="O178" i="3" s="1"/>
  <c r="D178" i="3"/>
  <c r="H178" i="3"/>
  <c r="E178" i="3"/>
  <c r="F178" i="3"/>
  <c r="D155" i="3"/>
  <c r="H155" i="3"/>
  <c r="E155" i="3"/>
  <c r="F155" i="3"/>
  <c r="G155" i="3"/>
  <c r="O155" i="3" s="1"/>
  <c r="D167" i="3"/>
  <c r="H167" i="3"/>
  <c r="E167" i="3"/>
  <c r="F167" i="3"/>
  <c r="G167" i="3"/>
  <c r="O167" i="3" s="1"/>
  <c r="D135" i="3"/>
  <c r="H135" i="3"/>
  <c r="E135" i="3"/>
  <c r="F135" i="3"/>
  <c r="G135" i="3"/>
  <c r="O135" i="3" s="1"/>
  <c r="D201" i="3"/>
  <c r="H201" i="3"/>
  <c r="E201" i="3"/>
  <c r="F201" i="3"/>
  <c r="G201" i="3"/>
  <c r="O201" i="3" s="1"/>
  <c r="D185" i="3"/>
  <c r="H185" i="3"/>
  <c r="E185" i="3"/>
  <c r="F185" i="3"/>
  <c r="G185" i="3"/>
  <c r="O185" i="3" s="1"/>
  <c r="D169" i="3"/>
  <c r="H169" i="3"/>
  <c r="E169" i="3"/>
  <c r="F169" i="3"/>
  <c r="G169" i="3"/>
  <c r="O169" i="3" s="1"/>
  <c r="G144" i="3"/>
  <c r="O144" i="3" s="1"/>
  <c r="D144" i="3"/>
  <c r="H144" i="3"/>
  <c r="E144" i="3"/>
  <c r="F144" i="3"/>
  <c r="G128" i="3"/>
  <c r="O128" i="3" s="1"/>
  <c r="D128" i="3"/>
  <c r="H128" i="3"/>
  <c r="E128" i="3"/>
  <c r="F128" i="3"/>
  <c r="E196" i="3"/>
  <c r="F196" i="3"/>
  <c r="G196" i="3"/>
  <c r="O196" i="3" s="1"/>
  <c r="D196" i="3"/>
  <c r="H196" i="3"/>
  <c r="E180" i="3"/>
  <c r="F180" i="3"/>
  <c r="G180" i="3"/>
  <c r="O180" i="3" s="1"/>
  <c r="D180" i="3"/>
  <c r="H180" i="3"/>
  <c r="E166" i="3"/>
  <c r="F166" i="3"/>
  <c r="G166" i="3"/>
  <c r="O166" i="3" s="1"/>
  <c r="H166" i="3"/>
  <c r="D166" i="3"/>
  <c r="F211" i="3"/>
  <c r="G211" i="3"/>
  <c r="O211" i="3" s="1"/>
  <c r="D211" i="3"/>
  <c r="H211" i="3"/>
  <c r="E211" i="3"/>
  <c r="F195" i="3"/>
  <c r="G195" i="3"/>
  <c r="O195" i="3" s="1"/>
  <c r="D195" i="3"/>
  <c r="H195" i="3"/>
  <c r="E195" i="3"/>
  <c r="F179" i="3"/>
  <c r="G179" i="3"/>
  <c r="O179" i="3" s="1"/>
  <c r="D179" i="3"/>
  <c r="H179" i="3"/>
  <c r="E179" i="3"/>
  <c r="E154" i="3"/>
  <c r="F154" i="3"/>
  <c r="H154" i="3"/>
  <c r="D154" i="3"/>
  <c r="G154" i="3"/>
  <c r="O154" i="3" s="1"/>
  <c r="E138" i="3"/>
  <c r="F138" i="3"/>
  <c r="H138" i="3"/>
  <c r="D138" i="3"/>
  <c r="G138" i="3"/>
  <c r="O138" i="3" s="1"/>
  <c r="D123" i="3"/>
  <c r="H123" i="3"/>
  <c r="E123" i="3"/>
  <c r="F123" i="3"/>
  <c r="G123" i="3"/>
  <c r="O123" i="3" s="1"/>
  <c r="F165" i="3"/>
  <c r="H165" i="3"/>
  <c r="D165" i="3"/>
  <c r="E165" i="3"/>
  <c r="G165" i="3"/>
  <c r="O165" i="3" s="1"/>
  <c r="F149" i="3"/>
  <c r="G149" i="3"/>
  <c r="O149" i="3" s="1"/>
  <c r="E149" i="3"/>
  <c r="H149" i="3"/>
  <c r="D149" i="3"/>
  <c r="F133" i="3"/>
  <c r="G133" i="3"/>
  <c r="O133" i="3" s="1"/>
  <c r="E133" i="3"/>
  <c r="H133" i="3"/>
  <c r="D133" i="3"/>
  <c r="D115" i="3"/>
  <c r="H115" i="3"/>
  <c r="E115" i="3"/>
  <c r="G115" i="3"/>
  <c r="O115" i="3" s="1"/>
  <c r="F115" i="3"/>
  <c r="D99" i="3"/>
  <c r="H99" i="3"/>
  <c r="E99" i="3"/>
  <c r="G99" i="3"/>
  <c r="O99" i="3" s="1"/>
  <c r="F99" i="3"/>
  <c r="F124" i="3"/>
  <c r="G124" i="3"/>
  <c r="O124" i="3" s="1"/>
  <c r="D124" i="3"/>
  <c r="H124" i="3"/>
  <c r="E124" i="3"/>
  <c r="G108" i="3"/>
  <c r="O108" i="3" s="1"/>
  <c r="D108" i="3"/>
  <c r="H108" i="3"/>
  <c r="E108" i="3"/>
  <c r="F108" i="3"/>
  <c r="D73" i="3"/>
  <c r="H73" i="3"/>
  <c r="E73" i="3"/>
  <c r="F73" i="3"/>
  <c r="G73" i="3"/>
  <c r="O73" i="3" s="1"/>
  <c r="D81" i="3"/>
  <c r="H81" i="3"/>
  <c r="E81" i="3"/>
  <c r="F81" i="3"/>
  <c r="G81" i="3"/>
  <c r="O81" i="3" s="1"/>
  <c r="E118" i="3"/>
  <c r="F118" i="3"/>
  <c r="D118" i="3"/>
  <c r="G118" i="3"/>
  <c r="O118" i="3" s="1"/>
  <c r="H118" i="3"/>
  <c r="E102" i="3"/>
  <c r="F102" i="3"/>
  <c r="D102" i="3"/>
  <c r="G102" i="3"/>
  <c r="O102" i="3" s="1"/>
  <c r="H102" i="3"/>
  <c r="D85" i="3"/>
  <c r="H85" i="3"/>
  <c r="F85" i="3"/>
  <c r="G85" i="3"/>
  <c r="O85" i="3" s="1"/>
  <c r="E85" i="3"/>
  <c r="G44" i="3"/>
  <c r="O44" i="3" s="1"/>
  <c r="D44" i="3"/>
  <c r="E44" i="3"/>
  <c r="F44" i="3"/>
  <c r="H44" i="3"/>
  <c r="F109" i="3"/>
  <c r="G109" i="3"/>
  <c r="O109" i="3" s="1"/>
  <c r="D109" i="3"/>
  <c r="E109" i="3"/>
  <c r="H109" i="3"/>
  <c r="F93" i="3"/>
  <c r="G93" i="3"/>
  <c r="O93" i="3" s="1"/>
  <c r="D93" i="3"/>
  <c r="H93" i="3"/>
  <c r="E93" i="3"/>
  <c r="D69" i="3"/>
  <c r="H69" i="3"/>
  <c r="E69" i="3"/>
  <c r="F69" i="3"/>
  <c r="G69" i="3"/>
  <c r="O69" i="3" s="1"/>
  <c r="D55" i="3"/>
  <c r="H55" i="3"/>
  <c r="E55" i="3"/>
  <c r="F55" i="3"/>
  <c r="G55" i="3"/>
  <c r="O55" i="3" s="1"/>
  <c r="E76" i="3"/>
  <c r="F76" i="3"/>
  <c r="D76" i="3"/>
  <c r="G76" i="3"/>
  <c r="O76" i="3" s="1"/>
  <c r="H76" i="3"/>
  <c r="E60" i="3"/>
  <c r="F60" i="3"/>
  <c r="D60" i="3"/>
  <c r="G60" i="3"/>
  <c r="O60" i="3" s="1"/>
  <c r="H60" i="3"/>
  <c r="G40" i="3"/>
  <c r="O40" i="3" s="1"/>
  <c r="D40" i="3"/>
  <c r="H40" i="3"/>
  <c r="E40" i="3"/>
  <c r="F40" i="3"/>
  <c r="F83" i="3"/>
  <c r="E83" i="3"/>
  <c r="G83" i="3"/>
  <c r="O83" i="3" s="1"/>
  <c r="H83" i="3"/>
  <c r="D83" i="3"/>
  <c r="F67" i="3"/>
  <c r="G67" i="3"/>
  <c r="O67" i="3" s="1"/>
  <c r="D67" i="3"/>
  <c r="E67" i="3"/>
  <c r="H67" i="3"/>
  <c r="D47" i="3"/>
  <c r="H47" i="3"/>
  <c r="G47" i="3"/>
  <c r="O47" i="3" s="1"/>
  <c r="E47" i="3"/>
  <c r="F47" i="3"/>
  <c r="D32" i="3"/>
  <c r="H32" i="3"/>
  <c r="G32" i="3"/>
  <c r="O32" i="3" s="1"/>
  <c r="E32" i="3"/>
  <c r="F32" i="3"/>
  <c r="F45" i="3"/>
  <c r="G45" i="3"/>
  <c r="O45" i="3" s="1"/>
  <c r="H45" i="3"/>
  <c r="D45" i="3"/>
  <c r="E45" i="3"/>
  <c r="E27" i="3"/>
  <c r="D27" i="3"/>
  <c r="H27" i="3"/>
  <c r="F27" i="3"/>
  <c r="G27" i="3"/>
  <c r="O27" i="3" s="1"/>
  <c r="G25" i="3"/>
  <c r="O25" i="3" s="1"/>
  <c r="F25" i="3"/>
  <c r="D25" i="3"/>
  <c r="E25" i="3"/>
  <c r="H25" i="3"/>
  <c r="F38" i="3"/>
  <c r="E38" i="3"/>
  <c r="D38" i="3"/>
  <c r="H38" i="3"/>
  <c r="G38" i="3"/>
  <c r="O38" i="3" s="1"/>
  <c r="F22" i="3"/>
  <c r="E22" i="3"/>
  <c r="D22" i="3"/>
  <c r="G22" i="3"/>
  <c r="O22" i="3" s="1"/>
  <c r="H22" i="3"/>
  <c r="E204" i="7"/>
  <c r="G204" i="7"/>
  <c r="O204" i="7" s="1"/>
  <c r="D204" i="7"/>
  <c r="F204" i="7"/>
  <c r="H204" i="7"/>
  <c r="E188" i="7"/>
  <c r="G188" i="7"/>
  <c r="O188" i="7" s="1"/>
  <c r="D188" i="7"/>
  <c r="F188" i="7"/>
  <c r="H188" i="7"/>
  <c r="E209" i="7"/>
  <c r="F209" i="7"/>
  <c r="G209" i="7"/>
  <c r="O209" i="7" s="1"/>
  <c r="D209" i="7"/>
  <c r="H209" i="7"/>
  <c r="G194" i="7"/>
  <c r="O194" i="7" s="1"/>
  <c r="E194" i="7"/>
  <c r="F194" i="7"/>
  <c r="H194" i="7"/>
  <c r="D194" i="7"/>
  <c r="D201" i="7"/>
  <c r="H201" i="7"/>
  <c r="F201" i="7"/>
  <c r="E201" i="7"/>
  <c r="G201" i="7"/>
  <c r="O201" i="7" s="1"/>
  <c r="D185" i="7"/>
  <c r="H185" i="7"/>
  <c r="F185" i="7"/>
  <c r="E185" i="7"/>
  <c r="G185" i="7"/>
  <c r="O185" i="7" s="1"/>
  <c r="G169" i="7"/>
  <c r="O169" i="7" s="1"/>
  <c r="D169" i="7"/>
  <c r="H169" i="7"/>
  <c r="E169" i="7"/>
  <c r="F169" i="7"/>
  <c r="G153" i="7"/>
  <c r="O153" i="7" s="1"/>
  <c r="D153" i="7"/>
  <c r="H153" i="7"/>
  <c r="E153" i="7"/>
  <c r="F153" i="7"/>
  <c r="G137" i="7"/>
  <c r="O137" i="7" s="1"/>
  <c r="D137" i="7"/>
  <c r="H137" i="7"/>
  <c r="E137" i="7"/>
  <c r="F137" i="7"/>
  <c r="G121" i="7"/>
  <c r="O121" i="7" s="1"/>
  <c r="D121" i="7"/>
  <c r="H121" i="7"/>
  <c r="E121" i="7"/>
  <c r="F121" i="7"/>
  <c r="G105" i="7"/>
  <c r="O105" i="7" s="1"/>
  <c r="D105" i="7"/>
  <c r="H105" i="7"/>
  <c r="E105" i="7"/>
  <c r="F105" i="7"/>
  <c r="G89" i="7"/>
  <c r="O89" i="7" s="1"/>
  <c r="D89" i="7"/>
  <c r="H89" i="7"/>
  <c r="E89" i="7"/>
  <c r="F89" i="7"/>
  <c r="G73" i="7"/>
  <c r="O73" i="7" s="1"/>
  <c r="D73" i="7"/>
  <c r="H73" i="7"/>
  <c r="E73" i="7"/>
  <c r="F73" i="7"/>
  <c r="G57" i="7"/>
  <c r="O57" i="7" s="1"/>
  <c r="D57" i="7"/>
  <c r="H57" i="7"/>
  <c r="E57" i="7"/>
  <c r="F57" i="7"/>
  <c r="G41" i="7"/>
  <c r="O41" i="7" s="1"/>
  <c r="D41" i="7"/>
  <c r="H41" i="7"/>
  <c r="E41" i="7"/>
  <c r="F41" i="7"/>
  <c r="G25" i="7"/>
  <c r="O25" i="7" s="1"/>
  <c r="D25" i="7"/>
  <c r="H25" i="7"/>
  <c r="E25" i="7"/>
  <c r="F25" i="7"/>
  <c r="D168" i="7"/>
  <c r="H168" i="7"/>
  <c r="E168" i="7"/>
  <c r="F168" i="7"/>
  <c r="G168" i="7"/>
  <c r="O168" i="7" s="1"/>
  <c r="D152" i="7"/>
  <c r="H152" i="7"/>
  <c r="E152" i="7"/>
  <c r="F152" i="7"/>
  <c r="G152" i="7"/>
  <c r="O152" i="7" s="1"/>
  <c r="D136" i="7"/>
  <c r="H136" i="7"/>
  <c r="E136" i="7"/>
  <c r="F136" i="7"/>
  <c r="G136" i="7"/>
  <c r="O136" i="7" s="1"/>
  <c r="D120" i="7"/>
  <c r="H120" i="7"/>
  <c r="E120" i="7"/>
  <c r="F120" i="7"/>
  <c r="G120" i="7"/>
  <c r="O120" i="7" s="1"/>
  <c r="D104" i="7"/>
  <c r="H104" i="7"/>
  <c r="E104" i="7"/>
  <c r="F104" i="7"/>
  <c r="G104" i="7"/>
  <c r="O104" i="7" s="1"/>
  <c r="D88" i="7"/>
  <c r="H88" i="7"/>
  <c r="E88" i="7"/>
  <c r="F88" i="7"/>
  <c r="G88" i="7"/>
  <c r="O88" i="7" s="1"/>
  <c r="D72" i="7"/>
  <c r="H72" i="7"/>
  <c r="E72" i="7"/>
  <c r="F72" i="7"/>
  <c r="G72" i="7"/>
  <c r="O72" i="7" s="1"/>
  <c r="D56" i="7"/>
  <c r="H56" i="7"/>
  <c r="E56" i="7"/>
  <c r="F56" i="7"/>
  <c r="G56" i="7"/>
  <c r="O56" i="7" s="1"/>
  <c r="D40" i="7"/>
  <c r="H40" i="7"/>
  <c r="E40" i="7"/>
  <c r="F40" i="7"/>
  <c r="G40" i="7"/>
  <c r="O40" i="7" s="1"/>
  <c r="D24" i="7"/>
  <c r="H24" i="7"/>
  <c r="E24" i="7"/>
  <c r="F24" i="7"/>
  <c r="G24" i="7"/>
  <c r="O24" i="7" s="1"/>
  <c r="F199" i="7"/>
  <c r="D199" i="7"/>
  <c r="H199" i="7"/>
  <c r="E199" i="7"/>
  <c r="G199" i="7"/>
  <c r="O199" i="7" s="1"/>
  <c r="E183" i="7"/>
  <c r="F183" i="7"/>
  <c r="D183" i="7"/>
  <c r="H183" i="7"/>
  <c r="G183" i="7"/>
  <c r="O183" i="7" s="1"/>
  <c r="E167" i="7"/>
  <c r="F167" i="7"/>
  <c r="G167" i="7"/>
  <c r="O167" i="7" s="1"/>
  <c r="D167" i="7"/>
  <c r="H167" i="7"/>
  <c r="E151" i="7"/>
  <c r="F151" i="7"/>
  <c r="G151" i="7"/>
  <c r="O151" i="7" s="1"/>
  <c r="D151" i="7"/>
  <c r="H151" i="7"/>
  <c r="E135" i="7"/>
  <c r="F135" i="7"/>
  <c r="G135" i="7"/>
  <c r="O135" i="7" s="1"/>
  <c r="D135" i="7"/>
  <c r="H135" i="7"/>
  <c r="E119" i="7"/>
  <c r="F119" i="7"/>
  <c r="G119" i="7"/>
  <c r="O119" i="7" s="1"/>
  <c r="D119" i="7"/>
  <c r="H119" i="7"/>
  <c r="E103" i="7"/>
  <c r="F103" i="7"/>
  <c r="G103" i="7"/>
  <c r="O103" i="7" s="1"/>
  <c r="D103" i="7"/>
  <c r="H103" i="7"/>
  <c r="E87" i="7"/>
  <c r="F87" i="7"/>
  <c r="G87" i="7"/>
  <c r="O87" i="7" s="1"/>
  <c r="D87" i="7"/>
  <c r="H87" i="7"/>
  <c r="E71" i="7"/>
  <c r="F71" i="7"/>
  <c r="G71" i="7"/>
  <c r="O71" i="7" s="1"/>
  <c r="D71" i="7"/>
  <c r="H71" i="7"/>
  <c r="E55" i="7"/>
  <c r="F55" i="7"/>
  <c r="G55" i="7"/>
  <c r="O55" i="7" s="1"/>
  <c r="D55" i="7"/>
  <c r="H55" i="7"/>
  <c r="E39" i="7"/>
  <c r="F39" i="7"/>
  <c r="G39" i="7"/>
  <c r="O39" i="7" s="1"/>
  <c r="D39" i="7"/>
  <c r="H39" i="7"/>
  <c r="E23" i="7"/>
  <c r="F23" i="7"/>
  <c r="G23" i="7"/>
  <c r="O23" i="7" s="1"/>
  <c r="D23" i="7"/>
  <c r="H23" i="7"/>
  <c r="F174" i="7"/>
  <c r="G174" i="7"/>
  <c r="O174" i="7" s="1"/>
  <c r="D174" i="7"/>
  <c r="H174" i="7"/>
  <c r="E174" i="7"/>
  <c r="F158" i="7"/>
  <c r="G158" i="7"/>
  <c r="O158" i="7" s="1"/>
  <c r="D158" i="7"/>
  <c r="H158" i="7"/>
  <c r="E158" i="7"/>
  <c r="F142" i="7"/>
  <c r="G142" i="7"/>
  <c r="O142" i="7" s="1"/>
  <c r="D142" i="7"/>
  <c r="H142" i="7"/>
  <c r="E142" i="7"/>
  <c r="F126" i="7"/>
  <c r="G126" i="7"/>
  <c r="O126" i="7" s="1"/>
  <c r="D126" i="7"/>
  <c r="H126" i="7"/>
  <c r="E126" i="7"/>
  <c r="F110" i="7"/>
  <c r="G110" i="7"/>
  <c r="O110" i="7" s="1"/>
  <c r="D110" i="7"/>
  <c r="H110" i="7"/>
  <c r="E110" i="7"/>
  <c r="F94" i="7"/>
  <c r="G94" i="7"/>
  <c r="O94" i="7" s="1"/>
  <c r="D94" i="7"/>
  <c r="H94" i="7"/>
  <c r="E94" i="7"/>
  <c r="F78" i="7"/>
  <c r="G78" i="7"/>
  <c r="O78" i="7" s="1"/>
  <c r="D78" i="7"/>
  <c r="H78" i="7"/>
  <c r="E78" i="7"/>
  <c r="F62" i="7"/>
  <c r="G62" i="7"/>
  <c r="O62" i="7" s="1"/>
  <c r="D62" i="7"/>
  <c r="H62" i="7"/>
  <c r="E62" i="7"/>
  <c r="F46" i="7"/>
  <c r="G46" i="7"/>
  <c r="O46" i="7" s="1"/>
  <c r="D46" i="7"/>
  <c r="H46" i="7"/>
  <c r="E46" i="7"/>
  <c r="F30" i="7"/>
  <c r="G30" i="7"/>
  <c r="O30" i="7" s="1"/>
  <c r="D30" i="7"/>
  <c r="H30" i="7"/>
  <c r="E30" i="7"/>
  <c r="G206" i="4"/>
  <c r="O206" i="4" s="1"/>
  <c r="D206" i="4"/>
  <c r="H206" i="4"/>
  <c r="E206" i="4"/>
  <c r="F206" i="4"/>
  <c r="D201" i="4"/>
  <c r="H201" i="4"/>
  <c r="E201" i="4"/>
  <c r="F201" i="4"/>
  <c r="G201" i="4"/>
  <c r="O201" i="4" s="1"/>
  <c r="D186" i="4"/>
  <c r="H186" i="4"/>
  <c r="E186" i="4"/>
  <c r="F186" i="4"/>
  <c r="G186" i="4"/>
  <c r="O186" i="4" s="1"/>
  <c r="D170" i="4"/>
  <c r="H170" i="4"/>
  <c r="E170" i="4"/>
  <c r="F170" i="4"/>
  <c r="G170" i="4"/>
  <c r="O170" i="4" s="1"/>
  <c r="G154" i="4"/>
  <c r="O154" i="4" s="1"/>
  <c r="D154" i="4"/>
  <c r="H154" i="4"/>
  <c r="E154" i="4"/>
  <c r="F154" i="4"/>
  <c r="G138" i="4"/>
  <c r="O138" i="4" s="1"/>
  <c r="D138" i="4"/>
  <c r="H138" i="4"/>
  <c r="E138" i="4"/>
  <c r="F138" i="4"/>
  <c r="G122" i="4"/>
  <c r="O122" i="4" s="1"/>
  <c r="D122" i="4"/>
  <c r="H122" i="4"/>
  <c r="E122" i="4"/>
  <c r="F122" i="4"/>
  <c r="G199" i="4"/>
  <c r="O199" i="4" s="1"/>
  <c r="D199" i="4"/>
  <c r="H199" i="4"/>
  <c r="F199" i="4"/>
  <c r="E199" i="4"/>
  <c r="G183" i="4"/>
  <c r="O183" i="4" s="1"/>
  <c r="D183" i="4"/>
  <c r="H183" i="4"/>
  <c r="F183" i="4"/>
  <c r="E183" i="4"/>
  <c r="G167" i="4"/>
  <c r="O167" i="4" s="1"/>
  <c r="D167" i="4"/>
  <c r="H167" i="4"/>
  <c r="F167" i="4"/>
  <c r="E167" i="4"/>
  <c r="F203" i="4"/>
  <c r="G203" i="4"/>
  <c r="O203" i="4" s="1"/>
  <c r="D203" i="4"/>
  <c r="H203" i="4"/>
  <c r="E203" i="4"/>
  <c r="D106" i="4"/>
  <c r="H106" i="4"/>
  <c r="E106" i="4"/>
  <c r="F106" i="4"/>
  <c r="G106" i="4"/>
  <c r="O106" i="4" s="1"/>
  <c r="D90" i="4"/>
  <c r="H90" i="4"/>
  <c r="E90" i="4"/>
  <c r="F90" i="4"/>
  <c r="G90" i="4"/>
  <c r="O90" i="4" s="1"/>
  <c r="D31" i="4"/>
  <c r="H31" i="4"/>
  <c r="E31" i="4"/>
  <c r="F31" i="4"/>
  <c r="G31" i="4"/>
  <c r="O31" i="4" s="1"/>
  <c r="E185" i="4"/>
  <c r="F185" i="4"/>
  <c r="D185" i="4"/>
  <c r="G185" i="4"/>
  <c r="O185" i="4" s="1"/>
  <c r="H185" i="4"/>
  <c r="E169" i="4"/>
  <c r="F169" i="4"/>
  <c r="D169" i="4"/>
  <c r="G169" i="4"/>
  <c r="O169" i="4" s="1"/>
  <c r="H169" i="4"/>
  <c r="D153" i="4"/>
  <c r="H153" i="4"/>
  <c r="E153" i="4"/>
  <c r="F153" i="4"/>
  <c r="G153" i="4"/>
  <c r="O153" i="4" s="1"/>
  <c r="D137" i="4"/>
  <c r="H137" i="4"/>
  <c r="E137" i="4"/>
  <c r="F137" i="4"/>
  <c r="G137" i="4"/>
  <c r="O137" i="4" s="1"/>
  <c r="D121" i="4"/>
  <c r="H121" i="4"/>
  <c r="E121" i="4"/>
  <c r="F121" i="4"/>
  <c r="G121" i="4"/>
  <c r="O121" i="4" s="1"/>
  <c r="G111" i="4"/>
  <c r="O111" i="4" s="1"/>
  <c r="D111" i="4"/>
  <c r="H111" i="4"/>
  <c r="E111" i="4"/>
  <c r="F111" i="4"/>
  <c r="G95" i="4"/>
  <c r="O95" i="4" s="1"/>
  <c r="D95" i="4"/>
  <c r="H95" i="4"/>
  <c r="E95" i="4"/>
  <c r="F95" i="4"/>
  <c r="G66" i="4"/>
  <c r="O66" i="4" s="1"/>
  <c r="D66" i="4"/>
  <c r="H66" i="4"/>
  <c r="E66" i="4"/>
  <c r="F66" i="4"/>
  <c r="F192" i="4"/>
  <c r="G192" i="4"/>
  <c r="O192" i="4" s="1"/>
  <c r="H192" i="4"/>
  <c r="D192" i="4"/>
  <c r="E192" i="4"/>
  <c r="F176" i="4"/>
  <c r="G176" i="4"/>
  <c r="O176" i="4" s="1"/>
  <c r="H176" i="4"/>
  <c r="D176" i="4"/>
  <c r="E176" i="4"/>
  <c r="E160" i="4"/>
  <c r="F160" i="4"/>
  <c r="G160" i="4"/>
  <c r="O160" i="4" s="1"/>
  <c r="D160" i="4"/>
  <c r="H160" i="4"/>
  <c r="E144" i="4"/>
  <c r="F144" i="4"/>
  <c r="G144" i="4"/>
  <c r="O144" i="4" s="1"/>
  <c r="D144" i="4"/>
  <c r="H144" i="4"/>
  <c r="E128" i="4"/>
  <c r="F128" i="4"/>
  <c r="G128" i="4"/>
  <c r="O128" i="4" s="1"/>
  <c r="D128" i="4"/>
  <c r="H128" i="4"/>
  <c r="F155" i="4"/>
  <c r="G155" i="4"/>
  <c r="O155" i="4" s="1"/>
  <c r="D155" i="4"/>
  <c r="H155" i="4"/>
  <c r="E155" i="4"/>
  <c r="F139" i="4"/>
  <c r="G139" i="4"/>
  <c r="O139" i="4" s="1"/>
  <c r="D139" i="4"/>
  <c r="H139" i="4"/>
  <c r="E139" i="4"/>
  <c r="F123" i="4"/>
  <c r="G123" i="4"/>
  <c r="O123" i="4" s="1"/>
  <c r="D123" i="4"/>
  <c r="H123" i="4"/>
  <c r="E123" i="4"/>
  <c r="D23" i="4"/>
  <c r="H23" i="4"/>
  <c r="E23" i="4"/>
  <c r="F23" i="4"/>
  <c r="G23" i="4"/>
  <c r="O23" i="4" s="1"/>
  <c r="E105" i="4"/>
  <c r="F105" i="4"/>
  <c r="H105" i="4"/>
  <c r="D105" i="4"/>
  <c r="G105" i="4"/>
  <c r="O105" i="4" s="1"/>
  <c r="E89" i="4"/>
  <c r="F89" i="4"/>
  <c r="H89" i="4"/>
  <c r="D89" i="4"/>
  <c r="G89" i="4"/>
  <c r="O89" i="4" s="1"/>
  <c r="D73" i="4"/>
  <c r="H73" i="4"/>
  <c r="E73" i="4"/>
  <c r="F73" i="4"/>
  <c r="G73" i="4"/>
  <c r="O73" i="4" s="1"/>
  <c r="D57" i="4"/>
  <c r="H57" i="4"/>
  <c r="E57" i="4"/>
  <c r="F57" i="4"/>
  <c r="G57" i="4"/>
  <c r="O57" i="4" s="1"/>
  <c r="G32" i="4"/>
  <c r="O32" i="4" s="1"/>
  <c r="D32" i="4"/>
  <c r="H32" i="4"/>
  <c r="F32" i="4"/>
  <c r="E32" i="4"/>
  <c r="F108" i="4"/>
  <c r="G108" i="4"/>
  <c r="O108" i="4" s="1"/>
  <c r="E108" i="4"/>
  <c r="H108" i="4"/>
  <c r="D108" i="4"/>
  <c r="F92" i="4"/>
  <c r="G92" i="4"/>
  <c r="O92" i="4" s="1"/>
  <c r="E92" i="4"/>
  <c r="H92" i="4"/>
  <c r="D92" i="4"/>
  <c r="E76" i="4"/>
  <c r="F76" i="4"/>
  <c r="G76" i="4"/>
  <c r="O76" i="4" s="1"/>
  <c r="D76" i="4"/>
  <c r="H76" i="4"/>
  <c r="E60" i="4"/>
  <c r="F60" i="4"/>
  <c r="G60" i="4"/>
  <c r="O60" i="4" s="1"/>
  <c r="D60" i="4"/>
  <c r="H60" i="4"/>
  <c r="G40" i="4"/>
  <c r="O40" i="4" s="1"/>
  <c r="F40" i="4"/>
  <c r="H40" i="4"/>
  <c r="D40" i="4"/>
  <c r="E40" i="4"/>
  <c r="F83" i="4"/>
  <c r="G83" i="4"/>
  <c r="O83" i="4" s="1"/>
  <c r="D83" i="4"/>
  <c r="H83" i="4"/>
  <c r="E83" i="4"/>
  <c r="F67" i="4"/>
  <c r="G67" i="4"/>
  <c r="O67" i="4" s="1"/>
  <c r="D67" i="4"/>
  <c r="H67" i="4"/>
  <c r="E67" i="4"/>
  <c r="D51" i="4"/>
  <c r="H51" i="4"/>
  <c r="G51" i="4"/>
  <c r="O51" i="4" s="1"/>
  <c r="E51" i="4"/>
  <c r="F51" i="4"/>
  <c r="G28" i="4"/>
  <c r="O28" i="4" s="1"/>
  <c r="D28" i="4"/>
  <c r="H28" i="4"/>
  <c r="E28" i="4"/>
  <c r="F28" i="4"/>
  <c r="E30" i="4"/>
  <c r="F30" i="4"/>
  <c r="H30" i="4"/>
  <c r="D30" i="4"/>
  <c r="G30" i="4"/>
  <c r="O30" i="4" s="1"/>
  <c r="F53" i="4"/>
  <c r="H53" i="4"/>
  <c r="D53" i="4"/>
  <c r="E53" i="4"/>
  <c r="G53" i="4"/>
  <c r="O53" i="4" s="1"/>
  <c r="F37" i="4"/>
  <c r="G37" i="4"/>
  <c r="O37" i="4" s="1"/>
  <c r="E37" i="4"/>
  <c r="H37" i="4"/>
  <c r="D37" i="4"/>
  <c r="F21" i="4"/>
  <c r="G21" i="4"/>
  <c r="O21" i="4" s="1"/>
  <c r="E21" i="4"/>
  <c r="H21" i="4"/>
  <c r="D21" i="4"/>
  <c r="G193" i="8"/>
  <c r="D193" i="8"/>
  <c r="H193" i="8"/>
  <c r="E193" i="8"/>
  <c r="F193" i="8"/>
  <c r="D203" i="8"/>
  <c r="H203" i="8"/>
  <c r="E203" i="8"/>
  <c r="F203" i="8"/>
  <c r="G203" i="8"/>
  <c r="G171" i="8"/>
  <c r="D171" i="8"/>
  <c r="H171" i="8"/>
  <c r="E171" i="8"/>
  <c r="F171" i="8"/>
  <c r="G199" i="8"/>
  <c r="D199" i="8"/>
  <c r="H199" i="8"/>
  <c r="E199" i="8"/>
  <c r="F199" i="8"/>
  <c r="G153" i="8"/>
  <c r="D153" i="8"/>
  <c r="H153" i="8"/>
  <c r="E153" i="8"/>
  <c r="F153" i="8"/>
  <c r="G131" i="8"/>
  <c r="D131" i="8"/>
  <c r="H131" i="8"/>
  <c r="E131" i="8"/>
  <c r="F131" i="8"/>
  <c r="G113" i="8"/>
  <c r="D113" i="8"/>
  <c r="H113" i="8"/>
  <c r="E113" i="8"/>
  <c r="F113" i="8"/>
  <c r="G105" i="8"/>
  <c r="D105" i="8"/>
  <c r="H105" i="8"/>
  <c r="E105" i="8"/>
  <c r="F105" i="8"/>
  <c r="G97" i="8"/>
  <c r="D97" i="8"/>
  <c r="H97" i="8"/>
  <c r="E97" i="8"/>
  <c r="F97" i="8"/>
  <c r="G89" i="8"/>
  <c r="D89" i="8"/>
  <c r="H89" i="8"/>
  <c r="E89" i="8"/>
  <c r="F89" i="8"/>
  <c r="G81" i="8"/>
  <c r="D81" i="8"/>
  <c r="H81" i="8"/>
  <c r="E81" i="8"/>
  <c r="F81" i="8"/>
  <c r="G73" i="8"/>
  <c r="D73" i="8"/>
  <c r="H73" i="8"/>
  <c r="E73" i="8"/>
  <c r="F73" i="8"/>
  <c r="G65" i="8"/>
  <c r="D65" i="8"/>
  <c r="H65" i="8"/>
  <c r="E65" i="8"/>
  <c r="F65" i="8"/>
  <c r="G57" i="8"/>
  <c r="D57" i="8"/>
  <c r="H57" i="8"/>
  <c r="E57" i="8"/>
  <c r="F57" i="8"/>
  <c r="G49" i="8"/>
  <c r="D49" i="8"/>
  <c r="H49" i="8"/>
  <c r="E49" i="8"/>
  <c r="F49" i="8"/>
  <c r="G41" i="8"/>
  <c r="D41" i="8"/>
  <c r="H41" i="8"/>
  <c r="E41" i="8"/>
  <c r="F41" i="8"/>
  <c r="G33" i="8"/>
  <c r="D33" i="8"/>
  <c r="H33" i="8"/>
  <c r="E33" i="8"/>
  <c r="F33" i="8"/>
  <c r="G25" i="8"/>
  <c r="D25" i="8"/>
  <c r="H25" i="8"/>
  <c r="E25" i="8"/>
  <c r="F25" i="8"/>
  <c r="G163" i="8"/>
  <c r="D163" i="8"/>
  <c r="H163" i="8"/>
  <c r="E163" i="8"/>
  <c r="F163" i="8"/>
  <c r="G155" i="8"/>
  <c r="D155" i="8"/>
  <c r="H155" i="8"/>
  <c r="F155" i="8"/>
  <c r="E155" i="8"/>
  <c r="G141" i="8"/>
  <c r="D141" i="8"/>
  <c r="H141" i="8"/>
  <c r="E141" i="8"/>
  <c r="F141" i="8"/>
  <c r="G125" i="8"/>
  <c r="D125" i="8"/>
  <c r="H125" i="8"/>
  <c r="E125" i="8"/>
  <c r="F125" i="8"/>
  <c r="E205" i="8"/>
  <c r="F205" i="8"/>
  <c r="G205" i="8"/>
  <c r="H205" i="8"/>
  <c r="D205" i="8"/>
  <c r="E196" i="8"/>
  <c r="F196" i="8"/>
  <c r="G196" i="8"/>
  <c r="D196" i="8"/>
  <c r="H196" i="8"/>
  <c r="E188" i="8"/>
  <c r="F188" i="8"/>
  <c r="G188" i="8"/>
  <c r="D188" i="8"/>
  <c r="H188" i="8"/>
  <c r="E180" i="8"/>
  <c r="F180" i="8"/>
  <c r="G180" i="8"/>
  <c r="D180" i="8"/>
  <c r="H180" i="8"/>
  <c r="E172" i="8"/>
  <c r="F172" i="8"/>
  <c r="G172" i="8"/>
  <c r="D172" i="8"/>
  <c r="H172" i="8"/>
  <c r="E164" i="8"/>
  <c r="F164" i="8"/>
  <c r="G164" i="8"/>
  <c r="D164" i="8"/>
  <c r="H164" i="8"/>
  <c r="E156" i="8"/>
  <c r="F156" i="8"/>
  <c r="G156" i="8"/>
  <c r="D156" i="8"/>
  <c r="H156" i="8"/>
  <c r="E148" i="8"/>
  <c r="F148" i="8"/>
  <c r="G148" i="8"/>
  <c r="D148" i="8"/>
  <c r="H148" i="8"/>
  <c r="E140" i="8"/>
  <c r="F140" i="8"/>
  <c r="G140" i="8"/>
  <c r="H140" i="8"/>
  <c r="D140" i="8"/>
  <c r="E132" i="8"/>
  <c r="F132" i="8"/>
  <c r="G132" i="8"/>
  <c r="H132" i="8"/>
  <c r="D132" i="8"/>
  <c r="E124" i="8"/>
  <c r="F124" i="8"/>
  <c r="G124" i="8"/>
  <c r="H124" i="8"/>
  <c r="D124" i="8"/>
  <c r="E116" i="8"/>
  <c r="F116" i="8"/>
  <c r="G116" i="8"/>
  <c r="H116" i="8"/>
  <c r="D116" i="8"/>
  <c r="E108" i="8"/>
  <c r="F108" i="8"/>
  <c r="G108" i="8"/>
  <c r="D108" i="8"/>
  <c r="H108" i="8"/>
  <c r="E100" i="8"/>
  <c r="F100" i="8"/>
  <c r="G100" i="8"/>
  <c r="D100" i="8"/>
  <c r="H100" i="8"/>
  <c r="E92" i="8"/>
  <c r="F92" i="8"/>
  <c r="G92" i="8"/>
  <c r="D92" i="8"/>
  <c r="H92" i="8"/>
  <c r="E84" i="8"/>
  <c r="F84" i="8"/>
  <c r="G84" i="8"/>
  <c r="D84" i="8"/>
  <c r="H84" i="8"/>
  <c r="E76" i="8"/>
  <c r="F76" i="8"/>
  <c r="G76" i="8"/>
  <c r="D76" i="8"/>
  <c r="H76" i="8"/>
  <c r="E68" i="8"/>
  <c r="F68" i="8"/>
  <c r="G68" i="8"/>
  <c r="D68" i="8"/>
  <c r="H68" i="8"/>
  <c r="E60" i="8"/>
  <c r="F60" i="8"/>
  <c r="G60" i="8"/>
  <c r="D60" i="8"/>
  <c r="H60" i="8"/>
  <c r="E52" i="8"/>
  <c r="F52" i="8"/>
  <c r="G52" i="8"/>
  <c r="D52" i="8"/>
  <c r="H52" i="8"/>
  <c r="E44" i="8"/>
  <c r="F44" i="8"/>
  <c r="G44" i="8"/>
  <c r="D44" i="8"/>
  <c r="H44" i="8"/>
  <c r="E36" i="8"/>
  <c r="F36" i="8"/>
  <c r="G36" i="8"/>
  <c r="D36" i="8"/>
  <c r="H36" i="8"/>
  <c r="E28" i="8"/>
  <c r="F28" i="8"/>
  <c r="G28" i="8"/>
  <c r="D28" i="8"/>
  <c r="H28" i="8"/>
  <c r="E20" i="8"/>
  <c r="F20" i="8"/>
  <c r="G20" i="8"/>
  <c r="D20" i="8"/>
  <c r="H20" i="8"/>
  <c r="G181" i="5"/>
  <c r="O181" i="5" s="1"/>
  <c r="D181" i="5"/>
  <c r="H181" i="5"/>
  <c r="E181" i="5"/>
  <c r="F181" i="5"/>
  <c r="D112" i="5"/>
  <c r="H112" i="5"/>
  <c r="E112" i="5"/>
  <c r="F112" i="5"/>
  <c r="G112" i="5"/>
  <c r="O112" i="5" s="1"/>
  <c r="F90" i="5"/>
  <c r="G90" i="5"/>
  <c r="O90" i="5" s="1"/>
  <c r="D90" i="5"/>
  <c r="H90" i="5"/>
  <c r="E90" i="5"/>
  <c r="E83" i="5"/>
  <c r="F83" i="5"/>
  <c r="H83" i="5"/>
  <c r="D83" i="5"/>
  <c r="G83" i="5"/>
  <c r="O83" i="5" s="1"/>
  <c r="F61" i="5"/>
  <c r="G61" i="5"/>
  <c r="O61" i="5" s="1"/>
  <c r="D61" i="5"/>
  <c r="H61" i="5"/>
  <c r="E61" i="5"/>
  <c r="D205" i="6"/>
  <c r="H205" i="6"/>
  <c r="G205" i="6"/>
  <c r="O205" i="6" s="1"/>
  <c r="E205" i="6"/>
  <c r="F205" i="6"/>
  <c r="E192" i="6"/>
  <c r="D192" i="6"/>
  <c r="H192" i="6"/>
  <c r="F192" i="6"/>
  <c r="G192" i="6"/>
  <c r="O192" i="6" s="1"/>
  <c r="G178" i="6"/>
  <c r="O178" i="6" s="1"/>
  <c r="F178" i="6"/>
  <c r="D178" i="6"/>
  <c r="E178" i="6"/>
  <c r="H178" i="6"/>
  <c r="G130" i="6"/>
  <c r="O130" i="6" s="1"/>
  <c r="D130" i="6"/>
  <c r="H130" i="6"/>
  <c r="E130" i="6"/>
  <c r="F130" i="6"/>
  <c r="G82" i="6"/>
  <c r="O82" i="6" s="1"/>
  <c r="D82" i="6"/>
  <c r="H82" i="6"/>
  <c r="E82" i="6"/>
  <c r="F82" i="6"/>
  <c r="G50" i="6"/>
  <c r="O50" i="6" s="1"/>
  <c r="D50" i="6"/>
  <c r="H50" i="6"/>
  <c r="E50" i="6"/>
  <c r="F50" i="6"/>
  <c r="D161" i="6"/>
  <c r="H161" i="6"/>
  <c r="F161" i="6"/>
  <c r="G161" i="6"/>
  <c r="O161" i="6" s="1"/>
  <c r="E161" i="6"/>
  <c r="D97" i="6"/>
  <c r="H97" i="6"/>
  <c r="E97" i="6"/>
  <c r="F97" i="6"/>
  <c r="G97" i="6"/>
  <c r="O97" i="6" s="1"/>
  <c r="D33" i="6"/>
  <c r="H33" i="6"/>
  <c r="E33" i="6"/>
  <c r="F33" i="6"/>
  <c r="G33" i="6"/>
  <c r="O33" i="6" s="1"/>
  <c r="E112" i="6"/>
  <c r="F112" i="6"/>
  <c r="G112" i="6"/>
  <c r="O112" i="6" s="1"/>
  <c r="D112" i="6"/>
  <c r="H112" i="6"/>
  <c r="E64" i="6"/>
  <c r="F64" i="6"/>
  <c r="G64" i="6"/>
  <c r="O64" i="6" s="1"/>
  <c r="D64" i="6"/>
  <c r="H64" i="6"/>
  <c r="F195" i="6"/>
  <c r="E195" i="6"/>
  <c r="G195" i="6"/>
  <c r="O195" i="6" s="1"/>
  <c r="H195" i="6"/>
  <c r="D195" i="6"/>
  <c r="F147" i="6"/>
  <c r="G147" i="6"/>
  <c r="O147" i="6" s="1"/>
  <c r="D147" i="6"/>
  <c r="H147" i="6"/>
  <c r="E147" i="6"/>
  <c r="F99" i="6"/>
  <c r="G99" i="6"/>
  <c r="O99" i="6" s="1"/>
  <c r="D99" i="6"/>
  <c r="H99" i="6"/>
  <c r="E99" i="6"/>
  <c r="F19" i="6"/>
  <c r="G19" i="6"/>
  <c r="O19" i="6" s="1"/>
  <c r="D19" i="6"/>
  <c r="H19" i="6"/>
  <c r="E19" i="6"/>
  <c r="D163" i="3"/>
  <c r="H163" i="3"/>
  <c r="E163" i="3"/>
  <c r="F163" i="3"/>
  <c r="G163" i="3"/>
  <c r="O163" i="3" s="1"/>
  <c r="D205" i="3"/>
  <c r="H205" i="3"/>
  <c r="E205" i="3"/>
  <c r="F205" i="3"/>
  <c r="G205" i="3"/>
  <c r="O205" i="3" s="1"/>
  <c r="E200" i="3"/>
  <c r="F200" i="3"/>
  <c r="G200" i="3"/>
  <c r="O200" i="3" s="1"/>
  <c r="D200" i="3"/>
  <c r="H200" i="3"/>
  <c r="G160" i="3"/>
  <c r="O160" i="3" s="1"/>
  <c r="E160" i="3"/>
  <c r="F160" i="3"/>
  <c r="H160" i="3"/>
  <c r="D160" i="3"/>
  <c r="E158" i="3"/>
  <c r="F158" i="3"/>
  <c r="H158" i="3"/>
  <c r="D158" i="3"/>
  <c r="G158" i="3"/>
  <c r="O158" i="3" s="1"/>
  <c r="D51" i="3"/>
  <c r="H51" i="3"/>
  <c r="E51" i="3"/>
  <c r="F51" i="3"/>
  <c r="G51" i="3"/>
  <c r="O51" i="3" s="1"/>
  <c r="D119" i="3"/>
  <c r="H119" i="3"/>
  <c r="E119" i="3"/>
  <c r="G119" i="3"/>
  <c r="O119" i="3" s="1"/>
  <c r="F119" i="3"/>
  <c r="G112" i="3"/>
  <c r="O112" i="3" s="1"/>
  <c r="D112" i="3"/>
  <c r="H112" i="3"/>
  <c r="E112" i="3"/>
  <c r="F112" i="3"/>
  <c r="E122" i="3"/>
  <c r="F122" i="3"/>
  <c r="D122" i="3"/>
  <c r="G122" i="3"/>
  <c r="O122" i="3" s="1"/>
  <c r="H122" i="3"/>
  <c r="G62" i="3"/>
  <c r="O62" i="3" s="1"/>
  <c r="D62" i="3"/>
  <c r="H62" i="3"/>
  <c r="E62" i="3"/>
  <c r="F62" i="3"/>
  <c r="E80" i="3"/>
  <c r="G80" i="3"/>
  <c r="O80" i="3" s="1"/>
  <c r="H80" i="3"/>
  <c r="D80" i="3"/>
  <c r="F80" i="3"/>
  <c r="E64" i="3"/>
  <c r="F64" i="3"/>
  <c r="D64" i="3"/>
  <c r="G64" i="3"/>
  <c r="O64" i="3" s="1"/>
  <c r="H64" i="3"/>
  <c r="F71" i="3"/>
  <c r="G71" i="3"/>
  <c r="O71" i="3" s="1"/>
  <c r="E71" i="3"/>
  <c r="H71" i="3"/>
  <c r="D71" i="3"/>
  <c r="G29" i="3"/>
  <c r="O29" i="3" s="1"/>
  <c r="F29" i="3"/>
  <c r="H29" i="3"/>
  <c r="D29" i="3"/>
  <c r="E29" i="3"/>
  <c r="D205" i="7"/>
  <c r="H205" i="7"/>
  <c r="F205" i="7"/>
  <c r="E205" i="7"/>
  <c r="G205" i="7"/>
  <c r="O205" i="7" s="1"/>
  <c r="G61" i="7"/>
  <c r="O61" i="7" s="1"/>
  <c r="D61" i="7"/>
  <c r="H61" i="7"/>
  <c r="E61" i="7"/>
  <c r="F61" i="7"/>
  <c r="D92" i="7"/>
  <c r="H92" i="7"/>
  <c r="E92" i="7"/>
  <c r="F92" i="7"/>
  <c r="G92" i="7"/>
  <c r="O92" i="7" s="1"/>
  <c r="E155" i="7"/>
  <c r="F155" i="7"/>
  <c r="G155" i="7"/>
  <c r="O155" i="7" s="1"/>
  <c r="D155" i="7"/>
  <c r="H155" i="7"/>
  <c r="E75" i="7"/>
  <c r="F75" i="7"/>
  <c r="G75" i="7"/>
  <c r="O75" i="7" s="1"/>
  <c r="D75" i="7"/>
  <c r="H75" i="7"/>
  <c r="F162" i="7"/>
  <c r="G162" i="7"/>
  <c r="O162" i="7" s="1"/>
  <c r="D162" i="7"/>
  <c r="H162" i="7"/>
  <c r="E162" i="7"/>
  <c r="F50" i="7"/>
  <c r="G50" i="7"/>
  <c r="O50" i="7" s="1"/>
  <c r="D50" i="7"/>
  <c r="H50" i="7"/>
  <c r="E50" i="7"/>
  <c r="D174" i="4"/>
  <c r="H174" i="4"/>
  <c r="E174" i="4"/>
  <c r="F174" i="4"/>
  <c r="G174" i="4"/>
  <c r="O174" i="4" s="1"/>
  <c r="G126" i="4"/>
  <c r="O126" i="4" s="1"/>
  <c r="D126" i="4"/>
  <c r="H126" i="4"/>
  <c r="E126" i="4"/>
  <c r="F126" i="4"/>
  <c r="G171" i="4"/>
  <c r="O171" i="4" s="1"/>
  <c r="D171" i="4"/>
  <c r="H171" i="4"/>
  <c r="F171" i="4"/>
  <c r="E171" i="4"/>
  <c r="F164" i="4"/>
  <c r="G164" i="4"/>
  <c r="O164" i="4" s="1"/>
  <c r="H164" i="4"/>
  <c r="D164" i="4"/>
  <c r="E164" i="4"/>
  <c r="E132" i="4"/>
  <c r="F132" i="4"/>
  <c r="G132" i="4"/>
  <c r="O132" i="4" s="1"/>
  <c r="D132" i="4"/>
  <c r="H132" i="4"/>
  <c r="D77" i="4"/>
  <c r="H77" i="4"/>
  <c r="E77" i="4"/>
  <c r="F77" i="4"/>
  <c r="G77" i="4"/>
  <c r="O77" i="4" s="1"/>
  <c r="G204" i="5"/>
  <c r="O204" i="5" s="1"/>
  <c r="D204" i="5"/>
  <c r="H204" i="5"/>
  <c r="E204" i="5"/>
  <c r="F204" i="5"/>
  <c r="D195" i="5"/>
  <c r="H195" i="5"/>
  <c r="E195" i="5"/>
  <c r="F195" i="5"/>
  <c r="G195" i="5"/>
  <c r="O195" i="5" s="1"/>
  <c r="E183" i="5"/>
  <c r="D183" i="5"/>
  <c r="H183" i="5"/>
  <c r="G183" i="5"/>
  <c r="O183" i="5" s="1"/>
  <c r="F183" i="5"/>
  <c r="G173" i="5"/>
  <c r="O173" i="5" s="1"/>
  <c r="D173" i="5"/>
  <c r="H173" i="5"/>
  <c r="E173" i="5"/>
  <c r="F173" i="5"/>
  <c r="G93" i="5"/>
  <c r="O93" i="5" s="1"/>
  <c r="D93" i="5"/>
  <c r="H93" i="5"/>
  <c r="E93" i="5"/>
  <c r="F93" i="5"/>
  <c r="D120" i="5"/>
  <c r="H120" i="5"/>
  <c r="E120" i="5"/>
  <c r="F120" i="5"/>
  <c r="G120" i="5"/>
  <c r="O120" i="5" s="1"/>
  <c r="G44" i="5"/>
  <c r="O44" i="5" s="1"/>
  <c r="D44" i="5"/>
  <c r="H44" i="5"/>
  <c r="E44" i="5"/>
  <c r="F44" i="5"/>
  <c r="F114" i="5"/>
  <c r="G114" i="5"/>
  <c r="O114" i="5" s="1"/>
  <c r="D114" i="5"/>
  <c r="H114" i="5"/>
  <c r="E114" i="5"/>
  <c r="D27" i="5"/>
  <c r="H27" i="5"/>
  <c r="E27" i="5"/>
  <c r="F27" i="5"/>
  <c r="G27" i="5"/>
  <c r="O27" i="5" s="1"/>
  <c r="F21" i="5"/>
  <c r="G21" i="5"/>
  <c r="O21" i="5" s="1"/>
  <c r="D21" i="5"/>
  <c r="H21" i="5"/>
  <c r="E21" i="5"/>
  <c r="D181" i="6"/>
  <c r="H181" i="6"/>
  <c r="G181" i="6"/>
  <c r="O181" i="6" s="1"/>
  <c r="E181" i="6"/>
  <c r="F181" i="6"/>
  <c r="E152" i="6"/>
  <c r="G152" i="6"/>
  <c r="O152" i="6" s="1"/>
  <c r="D152" i="6"/>
  <c r="H152" i="6"/>
  <c r="F152" i="6"/>
  <c r="E184" i="6"/>
  <c r="D184" i="6"/>
  <c r="H184" i="6"/>
  <c r="F184" i="6"/>
  <c r="G184" i="6"/>
  <c r="O184" i="6" s="1"/>
  <c r="G186" i="6"/>
  <c r="O186" i="6" s="1"/>
  <c r="F186" i="6"/>
  <c r="D186" i="6"/>
  <c r="E186" i="6"/>
  <c r="H186" i="6"/>
  <c r="G138" i="6"/>
  <c r="O138" i="6" s="1"/>
  <c r="D138" i="6"/>
  <c r="H138" i="6"/>
  <c r="E138" i="6"/>
  <c r="F138" i="6"/>
  <c r="G106" i="6"/>
  <c r="O106" i="6" s="1"/>
  <c r="D106" i="6"/>
  <c r="H106" i="6"/>
  <c r="E106" i="6"/>
  <c r="F106" i="6"/>
  <c r="G74" i="6"/>
  <c r="O74" i="6" s="1"/>
  <c r="D74" i="6"/>
  <c r="H74" i="6"/>
  <c r="E74" i="6"/>
  <c r="F74" i="6"/>
  <c r="G42" i="6"/>
  <c r="O42" i="6" s="1"/>
  <c r="D42" i="6"/>
  <c r="H42" i="6"/>
  <c r="E42" i="6"/>
  <c r="F42" i="6"/>
  <c r="D169" i="6"/>
  <c r="H169" i="6"/>
  <c r="F169" i="6"/>
  <c r="G169" i="6"/>
  <c r="O169" i="6" s="1"/>
  <c r="E169" i="6"/>
  <c r="D137" i="6"/>
  <c r="H137" i="6"/>
  <c r="E137" i="6"/>
  <c r="F137" i="6"/>
  <c r="G137" i="6"/>
  <c r="O137" i="6" s="1"/>
  <c r="D105" i="6"/>
  <c r="H105" i="6"/>
  <c r="E105" i="6"/>
  <c r="F105" i="6"/>
  <c r="G105" i="6"/>
  <c r="O105" i="6" s="1"/>
  <c r="D73" i="6"/>
  <c r="H73" i="6"/>
  <c r="E73" i="6"/>
  <c r="F73" i="6"/>
  <c r="G73" i="6"/>
  <c r="O73" i="6" s="1"/>
  <c r="D41" i="6"/>
  <c r="H41" i="6"/>
  <c r="E41" i="6"/>
  <c r="F41" i="6"/>
  <c r="G41" i="6"/>
  <c r="O41" i="6" s="1"/>
  <c r="E120" i="6"/>
  <c r="F120" i="6"/>
  <c r="G120" i="6"/>
  <c r="O120" i="6" s="1"/>
  <c r="D120" i="6"/>
  <c r="H120" i="6"/>
  <c r="E88" i="6"/>
  <c r="F88" i="6"/>
  <c r="G88" i="6"/>
  <c r="O88" i="6" s="1"/>
  <c r="D88" i="6"/>
  <c r="H88" i="6"/>
  <c r="E56" i="6"/>
  <c r="F56" i="6"/>
  <c r="G56" i="6"/>
  <c r="O56" i="6" s="1"/>
  <c r="D56" i="6"/>
  <c r="H56" i="6"/>
  <c r="E24" i="6"/>
  <c r="F24" i="6"/>
  <c r="G24" i="6"/>
  <c r="O24" i="6" s="1"/>
  <c r="D24" i="6"/>
  <c r="H24" i="6"/>
  <c r="F187" i="6"/>
  <c r="E187" i="6"/>
  <c r="G187" i="6"/>
  <c r="O187" i="6" s="1"/>
  <c r="H187" i="6"/>
  <c r="D187" i="6"/>
  <c r="F139" i="6"/>
  <c r="G139" i="6"/>
  <c r="O139" i="6" s="1"/>
  <c r="D139" i="6"/>
  <c r="H139" i="6"/>
  <c r="E139" i="6"/>
  <c r="G206" i="3"/>
  <c r="O206" i="3" s="1"/>
  <c r="D206" i="3"/>
  <c r="H206" i="3"/>
  <c r="E206" i="3"/>
  <c r="F206" i="3"/>
  <c r="G190" i="3"/>
  <c r="O190" i="3" s="1"/>
  <c r="D190" i="3"/>
  <c r="H190" i="3"/>
  <c r="E190" i="3"/>
  <c r="F190" i="3"/>
  <c r="D147" i="3"/>
  <c r="H147" i="3"/>
  <c r="E147" i="3"/>
  <c r="F147" i="3"/>
  <c r="G147" i="3"/>
  <c r="O147" i="3" s="1"/>
  <c r="D127" i="3"/>
  <c r="H127" i="3"/>
  <c r="E127" i="3"/>
  <c r="F127" i="3"/>
  <c r="G127" i="3"/>
  <c r="O127" i="3" s="1"/>
  <c r="D181" i="3"/>
  <c r="H181" i="3"/>
  <c r="E181" i="3"/>
  <c r="F181" i="3"/>
  <c r="G181" i="3"/>
  <c r="O181" i="3" s="1"/>
  <c r="G140" i="3"/>
  <c r="O140" i="3" s="1"/>
  <c r="D140" i="3"/>
  <c r="H140" i="3"/>
  <c r="E140" i="3"/>
  <c r="F140" i="3"/>
  <c r="E192" i="3"/>
  <c r="F192" i="3"/>
  <c r="G192" i="3"/>
  <c r="O192" i="3" s="1"/>
  <c r="D192" i="3"/>
  <c r="H192" i="3"/>
  <c r="G164" i="3"/>
  <c r="O164" i="3" s="1"/>
  <c r="E164" i="3"/>
  <c r="F164" i="3"/>
  <c r="H164" i="3"/>
  <c r="D164" i="3"/>
  <c r="F175" i="3"/>
  <c r="G175" i="3"/>
  <c r="O175" i="3" s="1"/>
  <c r="D175" i="3"/>
  <c r="H175" i="3"/>
  <c r="E175" i="3"/>
  <c r="F161" i="3"/>
  <c r="H161" i="3"/>
  <c r="D161" i="3"/>
  <c r="E161" i="3"/>
  <c r="G161" i="3"/>
  <c r="O161" i="3" s="1"/>
  <c r="G120" i="3"/>
  <c r="O120" i="3" s="1"/>
  <c r="D120" i="3"/>
  <c r="H120" i="3"/>
  <c r="E120" i="3"/>
  <c r="F120" i="3"/>
  <c r="E98" i="3"/>
  <c r="F98" i="3"/>
  <c r="D98" i="3"/>
  <c r="G98" i="3"/>
  <c r="O98" i="3" s="1"/>
  <c r="H98" i="3"/>
  <c r="G66" i="3"/>
  <c r="O66" i="3" s="1"/>
  <c r="D66" i="3"/>
  <c r="H66" i="3"/>
  <c r="E66" i="3"/>
  <c r="F66" i="3"/>
  <c r="F79" i="3"/>
  <c r="D79" i="3"/>
  <c r="E79" i="3"/>
  <c r="G79" i="3"/>
  <c r="O79" i="3" s="1"/>
  <c r="H79" i="3"/>
  <c r="F34" i="3"/>
  <c r="E34" i="3"/>
  <c r="G34" i="3"/>
  <c r="O34" i="3" s="1"/>
  <c r="H34" i="3"/>
  <c r="D34" i="3"/>
  <c r="D197" i="7"/>
  <c r="H197" i="7"/>
  <c r="F197" i="7"/>
  <c r="E197" i="7"/>
  <c r="G197" i="7"/>
  <c r="O197" i="7" s="1"/>
  <c r="G181" i="7"/>
  <c r="O181" i="7" s="1"/>
  <c r="D181" i="7"/>
  <c r="H181" i="7"/>
  <c r="F181" i="7"/>
  <c r="E181" i="7"/>
  <c r="G165" i="7"/>
  <c r="O165" i="7" s="1"/>
  <c r="D165" i="7"/>
  <c r="H165" i="7"/>
  <c r="E165" i="7"/>
  <c r="F165" i="7"/>
  <c r="G149" i="7"/>
  <c r="O149" i="7" s="1"/>
  <c r="D149" i="7"/>
  <c r="H149" i="7"/>
  <c r="E149" i="7"/>
  <c r="F149" i="7"/>
  <c r="G133" i="7"/>
  <c r="O133" i="7" s="1"/>
  <c r="D133" i="7"/>
  <c r="H133" i="7"/>
  <c r="E133" i="7"/>
  <c r="F133" i="7"/>
  <c r="G117" i="7"/>
  <c r="O117" i="7" s="1"/>
  <c r="D117" i="7"/>
  <c r="H117" i="7"/>
  <c r="E117" i="7"/>
  <c r="F117" i="7"/>
  <c r="G101" i="7"/>
  <c r="O101" i="7" s="1"/>
  <c r="D101" i="7"/>
  <c r="H101" i="7"/>
  <c r="E101" i="7"/>
  <c r="F101" i="7"/>
  <c r="G85" i="7"/>
  <c r="O85" i="7" s="1"/>
  <c r="D85" i="7"/>
  <c r="H85" i="7"/>
  <c r="E85" i="7"/>
  <c r="F85" i="7"/>
  <c r="G69" i="7"/>
  <c r="O69" i="7" s="1"/>
  <c r="D69" i="7"/>
  <c r="H69" i="7"/>
  <c r="E69" i="7"/>
  <c r="F69" i="7"/>
  <c r="G53" i="7"/>
  <c r="O53" i="7" s="1"/>
  <c r="D53" i="7"/>
  <c r="H53" i="7"/>
  <c r="E53" i="7"/>
  <c r="F53" i="7"/>
  <c r="G37" i="7"/>
  <c r="O37" i="7" s="1"/>
  <c r="D37" i="7"/>
  <c r="H37" i="7"/>
  <c r="E37" i="7"/>
  <c r="F37" i="7"/>
  <c r="G21" i="7"/>
  <c r="O21" i="7" s="1"/>
  <c r="D21" i="7"/>
  <c r="H21" i="7"/>
  <c r="E21" i="7"/>
  <c r="F21" i="7"/>
  <c r="D164" i="7"/>
  <c r="H164" i="7"/>
  <c r="E164" i="7"/>
  <c r="F164" i="7"/>
  <c r="G164" i="7"/>
  <c r="O164" i="7" s="1"/>
  <c r="D148" i="7"/>
  <c r="H148" i="7"/>
  <c r="E148" i="7"/>
  <c r="F148" i="7"/>
  <c r="G148" i="7"/>
  <c r="O148" i="7" s="1"/>
  <c r="D132" i="7"/>
  <c r="H132" i="7"/>
  <c r="E132" i="7"/>
  <c r="F132" i="7"/>
  <c r="G132" i="7"/>
  <c r="O132" i="7" s="1"/>
  <c r="D116" i="7"/>
  <c r="H116" i="7"/>
  <c r="E116" i="7"/>
  <c r="F116" i="7"/>
  <c r="G116" i="7"/>
  <c r="O116" i="7" s="1"/>
  <c r="D100" i="7"/>
  <c r="H100" i="7"/>
  <c r="E100" i="7"/>
  <c r="F100" i="7"/>
  <c r="G100" i="7"/>
  <c r="O100" i="7" s="1"/>
  <c r="D84" i="7"/>
  <c r="H84" i="7"/>
  <c r="E84" i="7"/>
  <c r="F84" i="7"/>
  <c r="G84" i="7"/>
  <c r="O84" i="7" s="1"/>
  <c r="D68" i="7"/>
  <c r="H68" i="7"/>
  <c r="E68" i="7"/>
  <c r="F68" i="7"/>
  <c r="G68" i="7"/>
  <c r="O68" i="7" s="1"/>
  <c r="D52" i="7"/>
  <c r="H52" i="7"/>
  <c r="E52" i="7"/>
  <c r="F52" i="7"/>
  <c r="G52" i="7"/>
  <c r="O52" i="7" s="1"/>
  <c r="D36" i="7"/>
  <c r="H36" i="7"/>
  <c r="E36" i="7"/>
  <c r="F36" i="7"/>
  <c r="G36" i="7"/>
  <c r="O36" i="7" s="1"/>
  <c r="D20" i="7"/>
  <c r="H20" i="7"/>
  <c r="E20" i="7"/>
  <c r="F20" i="7"/>
  <c r="G20" i="7"/>
  <c r="O20" i="7" s="1"/>
  <c r="F195" i="7"/>
  <c r="D195" i="7"/>
  <c r="H195" i="7"/>
  <c r="E195" i="7"/>
  <c r="G195" i="7"/>
  <c r="O195" i="7" s="1"/>
  <c r="E179" i="7"/>
  <c r="F179" i="7"/>
  <c r="D179" i="7"/>
  <c r="H179" i="7"/>
  <c r="G179" i="7"/>
  <c r="O179" i="7" s="1"/>
  <c r="E163" i="7"/>
  <c r="F163" i="7"/>
  <c r="G163" i="7"/>
  <c r="O163" i="7" s="1"/>
  <c r="D163" i="7"/>
  <c r="H163" i="7"/>
  <c r="E147" i="7"/>
  <c r="F147" i="7"/>
  <c r="G147" i="7"/>
  <c r="O147" i="7" s="1"/>
  <c r="D147" i="7"/>
  <c r="H147" i="7"/>
  <c r="E131" i="7"/>
  <c r="F131" i="7"/>
  <c r="G131" i="7"/>
  <c r="O131" i="7" s="1"/>
  <c r="D131" i="7"/>
  <c r="H131" i="7"/>
  <c r="E115" i="7"/>
  <c r="F115" i="7"/>
  <c r="G115" i="7"/>
  <c r="O115" i="7" s="1"/>
  <c r="D115" i="7"/>
  <c r="H115" i="7"/>
  <c r="E99" i="7"/>
  <c r="F99" i="7"/>
  <c r="G99" i="7"/>
  <c r="O99" i="7" s="1"/>
  <c r="D99" i="7"/>
  <c r="H99" i="7"/>
  <c r="E83" i="7"/>
  <c r="F83" i="7"/>
  <c r="G83" i="7"/>
  <c r="O83" i="7" s="1"/>
  <c r="D83" i="7"/>
  <c r="H83" i="7"/>
  <c r="E67" i="7"/>
  <c r="F67" i="7"/>
  <c r="G67" i="7"/>
  <c r="O67" i="7" s="1"/>
  <c r="D67" i="7"/>
  <c r="H67" i="7"/>
  <c r="E51" i="7"/>
  <c r="F51" i="7"/>
  <c r="G51" i="7"/>
  <c r="O51" i="7" s="1"/>
  <c r="D51" i="7"/>
  <c r="H51" i="7"/>
  <c r="E35" i="7"/>
  <c r="F35" i="7"/>
  <c r="G35" i="7"/>
  <c r="O35" i="7" s="1"/>
  <c r="D35" i="7"/>
  <c r="H35" i="7"/>
  <c r="E19" i="7"/>
  <c r="F19" i="7"/>
  <c r="G19" i="7"/>
  <c r="O19" i="7" s="1"/>
  <c r="D19" i="7"/>
  <c r="H19" i="7"/>
  <c r="F170" i="7"/>
  <c r="G170" i="7"/>
  <c r="O170" i="7" s="1"/>
  <c r="D170" i="7"/>
  <c r="H170" i="7"/>
  <c r="E170" i="7"/>
  <c r="F154" i="7"/>
  <c r="G154" i="7"/>
  <c r="O154" i="7" s="1"/>
  <c r="D154" i="7"/>
  <c r="H154" i="7"/>
  <c r="E154" i="7"/>
  <c r="F138" i="7"/>
  <c r="G138" i="7"/>
  <c r="O138" i="7" s="1"/>
  <c r="D138" i="7"/>
  <c r="H138" i="7"/>
  <c r="E138" i="7"/>
  <c r="F122" i="7"/>
  <c r="G122" i="7"/>
  <c r="O122" i="7" s="1"/>
  <c r="D122" i="7"/>
  <c r="H122" i="7"/>
  <c r="E122" i="7"/>
  <c r="F106" i="7"/>
  <c r="G106" i="7"/>
  <c r="O106" i="7" s="1"/>
  <c r="D106" i="7"/>
  <c r="H106" i="7"/>
  <c r="E106" i="7"/>
  <c r="F90" i="7"/>
  <c r="G90" i="7"/>
  <c r="O90" i="7" s="1"/>
  <c r="D90" i="7"/>
  <c r="H90" i="7"/>
  <c r="E90" i="7"/>
  <c r="F74" i="7"/>
  <c r="G74" i="7"/>
  <c r="O74" i="7" s="1"/>
  <c r="D74" i="7"/>
  <c r="H74" i="7"/>
  <c r="E74" i="7"/>
  <c r="F58" i="7"/>
  <c r="G58" i="7"/>
  <c r="O58" i="7" s="1"/>
  <c r="D58" i="7"/>
  <c r="H58" i="7"/>
  <c r="E58" i="7"/>
  <c r="F42" i="7"/>
  <c r="G42" i="7"/>
  <c r="O42" i="7" s="1"/>
  <c r="D42" i="7"/>
  <c r="H42" i="7"/>
  <c r="E42" i="7"/>
  <c r="F26" i="7"/>
  <c r="G26" i="7"/>
  <c r="O26" i="7" s="1"/>
  <c r="D26" i="7"/>
  <c r="H26" i="7"/>
  <c r="E26" i="7"/>
  <c r="G202" i="4"/>
  <c r="O202" i="4" s="1"/>
  <c r="D202" i="4"/>
  <c r="H202" i="4"/>
  <c r="E202" i="4"/>
  <c r="F202" i="4"/>
  <c r="D198" i="4"/>
  <c r="H198" i="4"/>
  <c r="E198" i="4"/>
  <c r="F198" i="4"/>
  <c r="G198" i="4"/>
  <c r="O198" i="4" s="1"/>
  <c r="D182" i="4"/>
  <c r="H182" i="4"/>
  <c r="E182" i="4"/>
  <c r="F182" i="4"/>
  <c r="G182" i="4"/>
  <c r="O182" i="4" s="1"/>
  <c r="D166" i="4"/>
  <c r="H166" i="4"/>
  <c r="E166" i="4"/>
  <c r="F166" i="4"/>
  <c r="G166" i="4"/>
  <c r="O166" i="4" s="1"/>
  <c r="G150" i="4"/>
  <c r="O150" i="4" s="1"/>
  <c r="D150" i="4"/>
  <c r="H150" i="4"/>
  <c r="E150" i="4"/>
  <c r="F150" i="4"/>
  <c r="G134" i="4"/>
  <c r="O134" i="4" s="1"/>
  <c r="D134" i="4"/>
  <c r="H134" i="4"/>
  <c r="E134" i="4"/>
  <c r="F134" i="4"/>
  <c r="E208" i="4"/>
  <c r="F208" i="4"/>
  <c r="G208" i="4"/>
  <c r="O208" i="4" s="1"/>
  <c r="D208" i="4"/>
  <c r="H208" i="4"/>
  <c r="G195" i="4"/>
  <c r="O195" i="4" s="1"/>
  <c r="D195" i="4"/>
  <c r="H195" i="4"/>
  <c r="F195" i="4"/>
  <c r="E195" i="4"/>
  <c r="G179" i="4"/>
  <c r="O179" i="4" s="1"/>
  <c r="D179" i="4"/>
  <c r="H179" i="4"/>
  <c r="F179" i="4"/>
  <c r="E179" i="4"/>
  <c r="G163" i="4"/>
  <c r="O163" i="4" s="1"/>
  <c r="D163" i="4"/>
  <c r="H163" i="4"/>
  <c r="F163" i="4"/>
  <c r="E163" i="4"/>
  <c r="D118" i="4"/>
  <c r="H118" i="4"/>
  <c r="E118" i="4"/>
  <c r="F118" i="4"/>
  <c r="G118" i="4"/>
  <c r="O118" i="4" s="1"/>
  <c r="D102" i="4"/>
  <c r="H102" i="4"/>
  <c r="E102" i="4"/>
  <c r="F102" i="4"/>
  <c r="G102" i="4"/>
  <c r="O102" i="4" s="1"/>
  <c r="D86" i="4"/>
  <c r="H86" i="4"/>
  <c r="E86" i="4"/>
  <c r="F86" i="4"/>
  <c r="G86" i="4"/>
  <c r="O86" i="4" s="1"/>
  <c r="E197" i="4"/>
  <c r="F197" i="4"/>
  <c r="D197" i="4"/>
  <c r="G197" i="4"/>
  <c r="O197" i="4" s="1"/>
  <c r="H197" i="4"/>
  <c r="E181" i="4"/>
  <c r="F181" i="4"/>
  <c r="D181" i="4"/>
  <c r="G181" i="4"/>
  <c r="O181" i="4" s="1"/>
  <c r="H181" i="4"/>
  <c r="E165" i="4"/>
  <c r="F165" i="4"/>
  <c r="D165" i="4"/>
  <c r="G165" i="4"/>
  <c r="O165" i="4" s="1"/>
  <c r="H165" i="4"/>
  <c r="D149" i="4"/>
  <c r="H149" i="4"/>
  <c r="E149" i="4"/>
  <c r="F149" i="4"/>
  <c r="G149" i="4"/>
  <c r="O149" i="4" s="1"/>
  <c r="D133" i="4"/>
  <c r="H133" i="4"/>
  <c r="E133" i="4"/>
  <c r="F133" i="4"/>
  <c r="G133" i="4"/>
  <c r="O133" i="4" s="1"/>
  <c r="G120" i="4"/>
  <c r="O120" i="4" s="1"/>
  <c r="D120" i="4"/>
  <c r="E120" i="4"/>
  <c r="F120" i="4"/>
  <c r="H120" i="4"/>
  <c r="G107" i="4"/>
  <c r="O107" i="4" s="1"/>
  <c r="D107" i="4"/>
  <c r="H107" i="4"/>
  <c r="E107" i="4"/>
  <c r="F107" i="4"/>
  <c r="G91" i="4"/>
  <c r="O91" i="4" s="1"/>
  <c r="D91" i="4"/>
  <c r="H91" i="4"/>
  <c r="E91" i="4"/>
  <c r="F91" i="4"/>
  <c r="G48" i="4"/>
  <c r="O48" i="4" s="1"/>
  <c r="D48" i="4"/>
  <c r="E48" i="4"/>
  <c r="F48" i="4"/>
  <c r="H48" i="4"/>
  <c r="F188" i="4"/>
  <c r="G188" i="4"/>
  <c r="O188" i="4" s="1"/>
  <c r="H188" i="4"/>
  <c r="D188" i="4"/>
  <c r="E188" i="4"/>
  <c r="F172" i="4"/>
  <c r="G172" i="4"/>
  <c r="O172" i="4" s="1"/>
  <c r="H172" i="4"/>
  <c r="D172" i="4"/>
  <c r="E172" i="4"/>
  <c r="E156" i="4"/>
  <c r="F156" i="4"/>
  <c r="G156" i="4"/>
  <c r="O156" i="4" s="1"/>
  <c r="D156" i="4"/>
  <c r="H156" i="4"/>
  <c r="E140" i="4"/>
  <c r="F140" i="4"/>
  <c r="G140" i="4"/>
  <c r="O140" i="4" s="1"/>
  <c r="D140" i="4"/>
  <c r="H140" i="4"/>
  <c r="E124" i="4"/>
  <c r="F124" i="4"/>
  <c r="G124" i="4"/>
  <c r="O124" i="4" s="1"/>
  <c r="D124" i="4"/>
  <c r="H124" i="4"/>
  <c r="F151" i="4"/>
  <c r="G151" i="4"/>
  <c r="O151" i="4" s="1"/>
  <c r="D151" i="4"/>
  <c r="H151" i="4"/>
  <c r="E151" i="4"/>
  <c r="F135" i="4"/>
  <c r="G135" i="4"/>
  <c r="O135" i="4" s="1"/>
  <c r="D135" i="4"/>
  <c r="H135" i="4"/>
  <c r="E135" i="4"/>
  <c r="G74" i="4"/>
  <c r="O74" i="4" s="1"/>
  <c r="D74" i="4"/>
  <c r="H74" i="4"/>
  <c r="E74" i="4"/>
  <c r="F74" i="4"/>
  <c r="E117" i="4"/>
  <c r="F117" i="4"/>
  <c r="H117" i="4"/>
  <c r="D117" i="4"/>
  <c r="G117" i="4"/>
  <c r="O117" i="4" s="1"/>
  <c r="E101" i="4"/>
  <c r="F101" i="4"/>
  <c r="H101" i="4"/>
  <c r="D101" i="4"/>
  <c r="G101" i="4"/>
  <c r="O101" i="4" s="1"/>
  <c r="E85" i="4"/>
  <c r="F85" i="4"/>
  <c r="H85" i="4"/>
  <c r="D85" i="4"/>
  <c r="G85" i="4"/>
  <c r="O85" i="4" s="1"/>
  <c r="D69" i="4"/>
  <c r="H69" i="4"/>
  <c r="E69" i="4"/>
  <c r="F69" i="4"/>
  <c r="G69" i="4"/>
  <c r="O69" i="4" s="1"/>
  <c r="G52" i="4"/>
  <c r="O52" i="4" s="1"/>
  <c r="E52" i="4"/>
  <c r="F52" i="4"/>
  <c r="H52" i="4"/>
  <c r="D52" i="4"/>
  <c r="G24" i="4"/>
  <c r="O24" i="4" s="1"/>
  <c r="D24" i="4"/>
  <c r="H24" i="4"/>
  <c r="F24" i="4"/>
  <c r="E24" i="4"/>
  <c r="F104" i="4"/>
  <c r="G104" i="4"/>
  <c r="O104" i="4" s="1"/>
  <c r="E104" i="4"/>
  <c r="H104" i="4"/>
  <c r="D104" i="4"/>
  <c r="F88" i="4"/>
  <c r="G88" i="4"/>
  <c r="O88" i="4" s="1"/>
  <c r="E88" i="4"/>
  <c r="H88" i="4"/>
  <c r="D88" i="4"/>
  <c r="E72" i="4"/>
  <c r="F72" i="4"/>
  <c r="G72" i="4"/>
  <c r="O72" i="4" s="1"/>
  <c r="D72" i="4"/>
  <c r="H72" i="4"/>
  <c r="E56" i="4"/>
  <c r="F56" i="4"/>
  <c r="G56" i="4"/>
  <c r="O56" i="4" s="1"/>
  <c r="D56" i="4"/>
  <c r="H56" i="4"/>
  <c r="D35" i="4"/>
  <c r="H35" i="4"/>
  <c r="E35" i="4"/>
  <c r="G35" i="4"/>
  <c r="O35" i="4" s="1"/>
  <c r="F35" i="4"/>
  <c r="F79" i="4"/>
  <c r="G79" i="4"/>
  <c r="O79" i="4" s="1"/>
  <c r="D79" i="4"/>
  <c r="H79" i="4"/>
  <c r="E79" i="4"/>
  <c r="F63" i="4"/>
  <c r="G63" i="4"/>
  <c r="O63" i="4" s="1"/>
  <c r="D63" i="4"/>
  <c r="H63" i="4"/>
  <c r="E63" i="4"/>
  <c r="G44" i="4"/>
  <c r="O44" i="4" s="1"/>
  <c r="H44" i="4"/>
  <c r="D44" i="4"/>
  <c r="E44" i="4"/>
  <c r="F44" i="4"/>
  <c r="G20" i="4"/>
  <c r="O20" i="4" s="1"/>
  <c r="D20" i="4"/>
  <c r="H20" i="4"/>
  <c r="E20" i="4"/>
  <c r="F20" i="4"/>
  <c r="E26" i="4"/>
  <c r="F26" i="4"/>
  <c r="D26" i="4"/>
  <c r="G26" i="4"/>
  <c r="O26" i="4" s="1"/>
  <c r="H26" i="4"/>
  <c r="F49" i="4"/>
  <c r="G49" i="4"/>
  <c r="O49" i="4" s="1"/>
  <c r="H49" i="4"/>
  <c r="D49" i="4"/>
  <c r="E49" i="4"/>
  <c r="F33" i="4"/>
  <c r="G33" i="4"/>
  <c r="O33" i="4" s="1"/>
  <c r="D33" i="4"/>
  <c r="E33" i="4"/>
  <c r="H33" i="4"/>
  <c r="G197" i="8"/>
  <c r="D197" i="8"/>
  <c r="H197" i="8"/>
  <c r="E197" i="8"/>
  <c r="F197" i="8"/>
  <c r="G185" i="8"/>
  <c r="D185" i="8"/>
  <c r="H185" i="8"/>
  <c r="E185" i="8"/>
  <c r="F185" i="8"/>
  <c r="G195" i="8"/>
  <c r="D195" i="8"/>
  <c r="H195" i="8"/>
  <c r="E195" i="8"/>
  <c r="F195" i="8"/>
  <c r="G189" i="8"/>
  <c r="D189" i="8"/>
  <c r="H189" i="8"/>
  <c r="E189" i="8"/>
  <c r="F189" i="8"/>
  <c r="G191" i="8"/>
  <c r="D191" i="8"/>
  <c r="H191" i="8"/>
  <c r="E191" i="8"/>
  <c r="F191" i="8"/>
  <c r="G151" i="8"/>
  <c r="D151" i="8"/>
  <c r="H151" i="8"/>
  <c r="E151" i="8"/>
  <c r="F151" i="8"/>
  <c r="G129" i="8"/>
  <c r="D129" i="8"/>
  <c r="H129" i="8"/>
  <c r="E129" i="8"/>
  <c r="F129" i="8"/>
  <c r="G111" i="8"/>
  <c r="D111" i="8"/>
  <c r="H111" i="8"/>
  <c r="E111" i="8"/>
  <c r="F111" i="8"/>
  <c r="G103" i="8"/>
  <c r="D103" i="8"/>
  <c r="H103" i="8"/>
  <c r="E103" i="8"/>
  <c r="F103" i="8"/>
  <c r="G95" i="8"/>
  <c r="D95" i="8"/>
  <c r="H95" i="8"/>
  <c r="E95" i="8"/>
  <c r="F95" i="8"/>
  <c r="G87" i="8"/>
  <c r="D87" i="8"/>
  <c r="H87" i="8"/>
  <c r="E87" i="8"/>
  <c r="F87" i="8"/>
  <c r="G79" i="8"/>
  <c r="D79" i="8"/>
  <c r="H79" i="8"/>
  <c r="E79" i="8"/>
  <c r="F79" i="8"/>
  <c r="G71" i="8"/>
  <c r="D71" i="8"/>
  <c r="H71" i="8"/>
  <c r="E71" i="8"/>
  <c r="F71" i="8"/>
  <c r="G63" i="8"/>
  <c r="D63" i="8"/>
  <c r="H63" i="8"/>
  <c r="E63" i="8"/>
  <c r="F63" i="8"/>
  <c r="G55" i="8"/>
  <c r="D55" i="8"/>
  <c r="H55" i="8"/>
  <c r="E55" i="8"/>
  <c r="F55" i="8"/>
  <c r="G47" i="8"/>
  <c r="D47" i="8"/>
  <c r="H47" i="8"/>
  <c r="E47" i="8"/>
  <c r="F47" i="8"/>
  <c r="G39" i="8"/>
  <c r="D39" i="8"/>
  <c r="H39" i="8"/>
  <c r="E39" i="8"/>
  <c r="F39" i="8"/>
  <c r="G31" i="8"/>
  <c r="D31" i="8"/>
  <c r="H31" i="8"/>
  <c r="E31" i="8"/>
  <c r="F31" i="8"/>
  <c r="G23" i="8"/>
  <c r="D23" i="8"/>
  <c r="H23" i="8"/>
  <c r="E23" i="8"/>
  <c r="F23" i="8"/>
  <c r="G161" i="8"/>
  <c r="D161" i="8"/>
  <c r="H161" i="8"/>
  <c r="E161" i="8"/>
  <c r="F161" i="8"/>
  <c r="G147" i="8"/>
  <c r="D147" i="8"/>
  <c r="H147" i="8"/>
  <c r="E147" i="8"/>
  <c r="F147" i="8"/>
  <c r="G135" i="8"/>
  <c r="D135" i="8"/>
  <c r="H135" i="8"/>
  <c r="E135" i="8"/>
  <c r="F135" i="8"/>
  <c r="G121" i="8"/>
  <c r="D121" i="8"/>
  <c r="H121" i="8"/>
  <c r="E121" i="8"/>
  <c r="F121" i="8"/>
  <c r="G167" i="8"/>
  <c r="D167" i="8"/>
  <c r="H167" i="8"/>
  <c r="E167" i="8"/>
  <c r="F167" i="8"/>
  <c r="E202" i="8"/>
  <c r="F202" i="8"/>
  <c r="G202" i="8"/>
  <c r="D202" i="8"/>
  <c r="H202" i="8"/>
  <c r="E194" i="8"/>
  <c r="F194" i="8"/>
  <c r="G194" i="8"/>
  <c r="D194" i="8"/>
  <c r="H194" i="8"/>
  <c r="E186" i="8"/>
  <c r="F186" i="8"/>
  <c r="G186" i="8"/>
  <c r="D186" i="8"/>
  <c r="H186" i="8"/>
  <c r="E178" i="8"/>
  <c r="F178" i="8"/>
  <c r="G178" i="8"/>
  <c r="D178" i="8"/>
  <c r="H178" i="8"/>
  <c r="E170" i="8"/>
  <c r="F170" i="8"/>
  <c r="G170" i="8"/>
  <c r="D170" i="8"/>
  <c r="H170" i="8"/>
  <c r="E162" i="8"/>
  <c r="F162" i="8"/>
  <c r="D162" i="8"/>
  <c r="H162" i="8"/>
  <c r="G162" i="8"/>
  <c r="E154" i="8"/>
  <c r="F154" i="8"/>
  <c r="D154" i="8"/>
  <c r="H154" i="8"/>
  <c r="G154" i="8"/>
  <c r="E146" i="8"/>
  <c r="F146" i="8"/>
  <c r="G146" i="8"/>
  <c r="D146" i="8"/>
  <c r="H146" i="8"/>
  <c r="E138" i="8"/>
  <c r="F138" i="8"/>
  <c r="G138" i="8"/>
  <c r="H138" i="8"/>
  <c r="D138" i="8"/>
  <c r="E130" i="8"/>
  <c r="F130" i="8"/>
  <c r="G130" i="8"/>
  <c r="H130" i="8"/>
  <c r="D130" i="8"/>
  <c r="E122" i="8"/>
  <c r="F122" i="8"/>
  <c r="G122" i="8"/>
  <c r="D122" i="8"/>
  <c r="H122" i="8"/>
  <c r="E114" i="8"/>
  <c r="F114" i="8"/>
  <c r="G114" i="8"/>
  <c r="D114" i="8"/>
  <c r="H114" i="8"/>
  <c r="E106" i="8"/>
  <c r="F106" i="8"/>
  <c r="G106" i="8"/>
  <c r="H106" i="8"/>
  <c r="D106" i="8"/>
  <c r="E98" i="8"/>
  <c r="F98" i="8"/>
  <c r="G98" i="8"/>
  <c r="D98" i="8"/>
  <c r="H98" i="8"/>
  <c r="E90" i="8"/>
  <c r="F90" i="8"/>
  <c r="G90" i="8"/>
  <c r="D90" i="8"/>
  <c r="H90" i="8"/>
  <c r="E82" i="8"/>
  <c r="F82" i="8"/>
  <c r="G82" i="8"/>
  <c r="D82" i="8"/>
  <c r="H82" i="8"/>
  <c r="E74" i="8"/>
  <c r="F74" i="8"/>
  <c r="G74" i="8"/>
  <c r="D74" i="8"/>
  <c r="H74" i="8"/>
  <c r="E66" i="8"/>
  <c r="F66" i="8"/>
  <c r="G66" i="8"/>
  <c r="D66" i="8"/>
  <c r="H66" i="8"/>
  <c r="E58" i="8"/>
  <c r="F58" i="8"/>
  <c r="G58" i="8"/>
  <c r="D58" i="8"/>
  <c r="H58" i="8"/>
  <c r="E50" i="8"/>
  <c r="F50" i="8"/>
  <c r="G50" i="8"/>
  <c r="D50" i="8"/>
  <c r="H50" i="8"/>
  <c r="E42" i="8"/>
  <c r="F42" i="8"/>
  <c r="G42" i="8"/>
  <c r="D42" i="8"/>
  <c r="H42" i="8"/>
  <c r="E34" i="8"/>
  <c r="F34" i="8"/>
  <c r="G34" i="8"/>
  <c r="D34" i="8"/>
  <c r="H34" i="8"/>
  <c r="E26" i="8"/>
  <c r="F26" i="8"/>
  <c r="G26" i="8"/>
  <c r="D26" i="8"/>
  <c r="H26" i="8"/>
  <c r="E18" i="8"/>
  <c r="F18" i="8"/>
  <c r="G18" i="8"/>
  <c r="D18" i="8"/>
  <c r="H18" i="8"/>
  <c r="G196" i="5"/>
  <c r="O196" i="5" s="1"/>
  <c r="D196" i="5"/>
  <c r="H196" i="5"/>
  <c r="E196" i="5"/>
  <c r="F196" i="5"/>
  <c r="E194" i="5"/>
  <c r="F194" i="5"/>
  <c r="G194" i="5"/>
  <c r="O194" i="5" s="1"/>
  <c r="D194" i="5"/>
  <c r="H194" i="5"/>
  <c r="D188" i="5"/>
  <c r="H188" i="5"/>
  <c r="G188" i="5"/>
  <c r="O188" i="5" s="1"/>
  <c r="E188" i="5"/>
  <c r="F188" i="5"/>
  <c r="G165" i="5"/>
  <c r="O165" i="5" s="1"/>
  <c r="D165" i="5"/>
  <c r="H165" i="5"/>
  <c r="E165" i="5"/>
  <c r="F165" i="5"/>
  <c r="G117" i="5"/>
  <c r="O117" i="5" s="1"/>
  <c r="D117" i="5"/>
  <c r="H117" i="5"/>
  <c r="E117" i="5"/>
  <c r="F117" i="5"/>
  <c r="G101" i="5"/>
  <c r="O101" i="5" s="1"/>
  <c r="D101" i="5"/>
  <c r="H101" i="5"/>
  <c r="E101" i="5"/>
  <c r="F101" i="5"/>
  <c r="D176" i="5"/>
  <c r="H176" i="5"/>
  <c r="E176" i="5"/>
  <c r="F176" i="5"/>
  <c r="G176" i="5"/>
  <c r="O176" i="5" s="1"/>
  <c r="D144" i="5"/>
  <c r="H144" i="5"/>
  <c r="E144" i="5"/>
  <c r="F144" i="5"/>
  <c r="G144" i="5"/>
  <c r="O144" i="5" s="1"/>
  <c r="G68" i="5"/>
  <c r="O68" i="5" s="1"/>
  <c r="D68" i="5"/>
  <c r="H68" i="5"/>
  <c r="E68" i="5"/>
  <c r="F68" i="5"/>
  <c r="E175" i="5"/>
  <c r="F175" i="5"/>
  <c r="G175" i="5"/>
  <c r="O175" i="5" s="1"/>
  <c r="D175" i="5"/>
  <c r="H175" i="5"/>
  <c r="E143" i="5"/>
  <c r="F143" i="5"/>
  <c r="G143" i="5"/>
  <c r="O143" i="5" s="1"/>
  <c r="D143" i="5"/>
  <c r="H143" i="5"/>
  <c r="E95" i="5"/>
  <c r="F95" i="5"/>
  <c r="G95" i="5"/>
  <c r="O95" i="5" s="1"/>
  <c r="D95" i="5"/>
  <c r="H95" i="5"/>
  <c r="F170" i="5"/>
  <c r="G170" i="5"/>
  <c r="O170" i="5" s="1"/>
  <c r="D170" i="5"/>
  <c r="H170" i="5"/>
  <c r="E170" i="5"/>
  <c r="F138" i="5"/>
  <c r="G138" i="5"/>
  <c r="O138" i="5" s="1"/>
  <c r="D138" i="5"/>
  <c r="H138" i="5"/>
  <c r="E138" i="5"/>
  <c r="F106" i="5"/>
  <c r="G106" i="5"/>
  <c r="O106" i="5" s="1"/>
  <c r="D106" i="5"/>
  <c r="H106" i="5"/>
  <c r="E106" i="5"/>
  <c r="G28" i="5"/>
  <c r="O28" i="5" s="1"/>
  <c r="D28" i="5"/>
  <c r="H28" i="5"/>
  <c r="E28" i="5"/>
  <c r="F28" i="5"/>
  <c r="D51" i="5"/>
  <c r="H51" i="5"/>
  <c r="E51" i="5"/>
  <c r="F51" i="5"/>
  <c r="G51" i="5"/>
  <c r="O51" i="5" s="1"/>
  <c r="D19" i="5"/>
  <c r="H19" i="5"/>
  <c r="E19" i="5"/>
  <c r="F19" i="5"/>
  <c r="G19" i="5"/>
  <c r="O19" i="5" s="1"/>
  <c r="E42" i="5"/>
  <c r="F42" i="5"/>
  <c r="G42" i="5"/>
  <c r="O42" i="5" s="1"/>
  <c r="H42" i="5"/>
  <c r="D42" i="5"/>
  <c r="F77" i="5"/>
  <c r="G77" i="5"/>
  <c r="O77" i="5" s="1"/>
  <c r="D77" i="5"/>
  <c r="H77" i="5"/>
  <c r="E77" i="5"/>
  <c r="F29" i="5"/>
  <c r="G29" i="5"/>
  <c r="O29" i="5" s="1"/>
  <c r="D29" i="5"/>
  <c r="H29" i="5"/>
  <c r="E29" i="5"/>
  <c r="D189" i="6"/>
  <c r="H189" i="6"/>
  <c r="G189" i="6"/>
  <c r="O189" i="6" s="1"/>
  <c r="E189" i="6"/>
  <c r="F189" i="6"/>
  <c r="E160" i="6"/>
  <c r="G160" i="6"/>
  <c r="O160" i="6" s="1"/>
  <c r="D160" i="6"/>
  <c r="H160" i="6"/>
  <c r="F160" i="6"/>
  <c r="G210" i="6"/>
  <c r="O210" i="6" s="1"/>
  <c r="F210" i="6"/>
  <c r="D210" i="6"/>
  <c r="E210" i="6"/>
  <c r="H210" i="6"/>
  <c r="G162" i="6"/>
  <c r="O162" i="6" s="1"/>
  <c r="E162" i="6"/>
  <c r="F162" i="6"/>
  <c r="D162" i="6"/>
  <c r="H162" i="6"/>
  <c r="G114" i="6"/>
  <c r="O114" i="6" s="1"/>
  <c r="D114" i="6"/>
  <c r="H114" i="6"/>
  <c r="E114" i="6"/>
  <c r="F114" i="6"/>
  <c r="G34" i="6"/>
  <c r="O34" i="6" s="1"/>
  <c r="D34" i="6"/>
  <c r="H34" i="6"/>
  <c r="E34" i="6"/>
  <c r="F34" i="6"/>
  <c r="D145" i="6"/>
  <c r="H145" i="6"/>
  <c r="E145" i="6"/>
  <c r="F145" i="6"/>
  <c r="G145" i="6"/>
  <c r="O145" i="6" s="1"/>
  <c r="D113" i="6"/>
  <c r="H113" i="6"/>
  <c r="E113" i="6"/>
  <c r="F113" i="6"/>
  <c r="G113" i="6"/>
  <c r="O113" i="6" s="1"/>
  <c r="D65" i="6"/>
  <c r="H65" i="6"/>
  <c r="E65" i="6"/>
  <c r="F65" i="6"/>
  <c r="G65" i="6"/>
  <c r="O65" i="6" s="1"/>
  <c r="E144" i="6"/>
  <c r="F144" i="6"/>
  <c r="G144" i="6"/>
  <c r="O144" i="6" s="1"/>
  <c r="D144" i="6"/>
  <c r="H144" i="6"/>
  <c r="E96" i="6"/>
  <c r="F96" i="6"/>
  <c r="G96" i="6"/>
  <c r="O96" i="6" s="1"/>
  <c r="D96" i="6"/>
  <c r="H96" i="6"/>
  <c r="E48" i="6"/>
  <c r="F48" i="6"/>
  <c r="G48" i="6"/>
  <c r="O48" i="6" s="1"/>
  <c r="D48" i="6"/>
  <c r="H48" i="6"/>
  <c r="E211" i="6"/>
  <c r="F211" i="6"/>
  <c r="G211" i="6"/>
  <c r="O211" i="6" s="1"/>
  <c r="H211" i="6"/>
  <c r="D211" i="6"/>
  <c r="F163" i="6"/>
  <c r="D163" i="6"/>
  <c r="H163" i="6"/>
  <c r="E163" i="6"/>
  <c r="G163" i="6"/>
  <c r="O163" i="6" s="1"/>
  <c r="F115" i="6"/>
  <c r="G115" i="6"/>
  <c r="O115" i="6" s="1"/>
  <c r="D115" i="6"/>
  <c r="H115" i="6"/>
  <c r="E115" i="6"/>
  <c r="F67" i="6"/>
  <c r="G67" i="6"/>
  <c r="O67" i="6" s="1"/>
  <c r="D67" i="6"/>
  <c r="H67" i="6"/>
  <c r="E67" i="6"/>
  <c r="F51" i="6"/>
  <c r="G51" i="6"/>
  <c r="O51" i="6" s="1"/>
  <c r="D51" i="6"/>
  <c r="H51" i="6"/>
  <c r="E51" i="6"/>
  <c r="G198" i="3"/>
  <c r="O198" i="3" s="1"/>
  <c r="D198" i="3"/>
  <c r="H198" i="3"/>
  <c r="E198" i="3"/>
  <c r="F198" i="3"/>
  <c r="D131" i="3"/>
  <c r="H131" i="3"/>
  <c r="E131" i="3"/>
  <c r="F131" i="3"/>
  <c r="G131" i="3"/>
  <c r="O131" i="3" s="1"/>
  <c r="D189" i="3"/>
  <c r="H189" i="3"/>
  <c r="E189" i="3"/>
  <c r="F189" i="3"/>
  <c r="G189" i="3"/>
  <c r="O189" i="3" s="1"/>
  <c r="G148" i="3"/>
  <c r="O148" i="3" s="1"/>
  <c r="D148" i="3"/>
  <c r="H148" i="3"/>
  <c r="E148" i="3"/>
  <c r="F148" i="3"/>
  <c r="E168" i="3"/>
  <c r="F168" i="3"/>
  <c r="G168" i="3"/>
  <c r="O168" i="3" s="1"/>
  <c r="D168" i="3"/>
  <c r="H168" i="3"/>
  <c r="F183" i="3"/>
  <c r="G183" i="3"/>
  <c r="O183" i="3" s="1"/>
  <c r="D183" i="3"/>
  <c r="H183" i="3"/>
  <c r="E183" i="3"/>
  <c r="D126" i="3"/>
  <c r="H126" i="3"/>
  <c r="E126" i="3"/>
  <c r="F126" i="3"/>
  <c r="G126" i="3"/>
  <c r="O126" i="3" s="1"/>
  <c r="F137" i="3"/>
  <c r="G137" i="3"/>
  <c r="O137" i="3" s="1"/>
  <c r="E137" i="3"/>
  <c r="H137" i="3"/>
  <c r="D137" i="3"/>
  <c r="D103" i="3"/>
  <c r="H103" i="3"/>
  <c r="E103" i="3"/>
  <c r="G103" i="3"/>
  <c r="O103" i="3" s="1"/>
  <c r="F103" i="3"/>
  <c r="E84" i="3"/>
  <c r="H84" i="3"/>
  <c r="D84" i="3"/>
  <c r="F84" i="3"/>
  <c r="G84" i="3"/>
  <c r="O84" i="3" s="1"/>
  <c r="E106" i="3"/>
  <c r="F106" i="3"/>
  <c r="D106" i="3"/>
  <c r="G106" i="3"/>
  <c r="O106" i="3" s="1"/>
  <c r="H106" i="3"/>
  <c r="F113" i="3"/>
  <c r="G113" i="3"/>
  <c r="O113" i="3" s="1"/>
  <c r="D113" i="3"/>
  <c r="E113" i="3"/>
  <c r="H113" i="3"/>
  <c r="E31" i="3"/>
  <c r="D31" i="3"/>
  <c r="H31" i="3"/>
  <c r="F31" i="3"/>
  <c r="G31" i="3"/>
  <c r="O31" i="3" s="1"/>
  <c r="F87" i="3"/>
  <c r="G87" i="3"/>
  <c r="O87" i="3" s="1"/>
  <c r="H87" i="3"/>
  <c r="D87" i="3"/>
  <c r="E87" i="3"/>
  <c r="E42" i="3"/>
  <c r="F42" i="3"/>
  <c r="G42" i="3"/>
  <c r="O42" i="3" s="1"/>
  <c r="H42" i="3"/>
  <c r="D42" i="3"/>
  <c r="E35" i="3"/>
  <c r="D35" i="3"/>
  <c r="H35" i="3"/>
  <c r="F35" i="3"/>
  <c r="G35" i="3"/>
  <c r="O35" i="3" s="1"/>
  <c r="E19" i="3"/>
  <c r="G19" i="3"/>
  <c r="O19" i="3" s="1"/>
  <c r="D19" i="3"/>
  <c r="H19" i="3"/>
  <c r="F19" i="3"/>
  <c r="E208" i="7"/>
  <c r="H208" i="7"/>
  <c r="D208" i="7"/>
  <c r="F208" i="7"/>
  <c r="G208" i="7"/>
  <c r="O208" i="7" s="1"/>
  <c r="D180" i="7"/>
  <c r="H180" i="7"/>
  <c r="E180" i="7"/>
  <c r="G180" i="7"/>
  <c r="O180" i="7" s="1"/>
  <c r="F180" i="7"/>
  <c r="D189" i="7"/>
  <c r="H189" i="7"/>
  <c r="F189" i="7"/>
  <c r="E189" i="7"/>
  <c r="G189" i="7"/>
  <c r="O189" i="7" s="1"/>
  <c r="G157" i="7"/>
  <c r="O157" i="7" s="1"/>
  <c r="D157" i="7"/>
  <c r="H157" i="7"/>
  <c r="E157" i="7"/>
  <c r="F157" i="7"/>
  <c r="G125" i="7"/>
  <c r="O125" i="7" s="1"/>
  <c r="D125" i="7"/>
  <c r="H125" i="7"/>
  <c r="E125" i="7"/>
  <c r="F125" i="7"/>
  <c r="G93" i="7"/>
  <c r="O93" i="7" s="1"/>
  <c r="D93" i="7"/>
  <c r="H93" i="7"/>
  <c r="E93" i="7"/>
  <c r="F93" i="7"/>
  <c r="G29" i="7"/>
  <c r="O29" i="7" s="1"/>
  <c r="D29" i="7"/>
  <c r="H29" i="7"/>
  <c r="E29" i="7"/>
  <c r="F29" i="7"/>
  <c r="D156" i="7"/>
  <c r="H156" i="7"/>
  <c r="E156" i="7"/>
  <c r="F156" i="7"/>
  <c r="G156" i="7"/>
  <c r="O156" i="7" s="1"/>
  <c r="D124" i="7"/>
  <c r="H124" i="7"/>
  <c r="E124" i="7"/>
  <c r="F124" i="7"/>
  <c r="G124" i="7"/>
  <c r="O124" i="7" s="1"/>
  <c r="D76" i="7"/>
  <c r="H76" i="7"/>
  <c r="E76" i="7"/>
  <c r="F76" i="7"/>
  <c r="G76" i="7"/>
  <c r="O76" i="7" s="1"/>
  <c r="D28" i="7"/>
  <c r="H28" i="7"/>
  <c r="E28" i="7"/>
  <c r="F28" i="7"/>
  <c r="G28" i="7"/>
  <c r="O28" i="7" s="1"/>
  <c r="F203" i="7"/>
  <c r="D203" i="7"/>
  <c r="H203" i="7"/>
  <c r="E203" i="7"/>
  <c r="G203" i="7"/>
  <c r="O203" i="7" s="1"/>
  <c r="E171" i="7"/>
  <c r="F171" i="7"/>
  <c r="G171" i="7"/>
  <c r="O171" i="7" s="1"/>
  <c r="D171" i="7"/>
  <c r="H171" i="7"/>
  <c r="E139" i="7"/>
  <c r="F139" i="7"/>
  <c r="G139" i="7"/>
  <c r="O139" i="7" s="1"/>
  <c r="D139" i="7"/>
  <c r="H139" i="7"/>
  <c r="E123" i="7"/>
  <c r="F123" i="7"/>
  <c r="G123" i="7"/>
  <c r="O123" i="7" s="1"/>
  <c r="D123" i="7"/>
  <c r="H123" i="7"/>
  <c r="E107" i="7"/>
  <c r="F107" i="7"/>
  <c r="G107" i="7"/>
  <c r="O107" i="7" s="1"/>
  <c r="D107" i="7"/>
  <c r="H107" i="7"/>
  <c r="E91" i="7"/>
  <c r="F91" i="7"/>
  <c r="G91" i="7"/>
  <c r="O91" i="7" s="1"/>
  <c r="D91" i="7"/>
  <c r="H91" i="7"/>
  <c r="E59" i="7"/>
  <c r="F59" i="7"/>
  <c r="G59" i="7"/>
  <c r="O59" i="7" s="1"/>
  <c r="D59" i="7"/>
  <c r="H59" i="7"/>
  <c r="E43" i="7"/>
  <c r="F43" i="7"/>
  <c r="G43" i="7"/>
  <c r="O43" i="7" s="1"/>
  <c r="D43" i="7"/>
  <c r="H43" i="7"/>
  <c r="E27" i="7"/>
  <c r="F27" i="7"/>
  <c r="G27" i="7"/>
  <c r="O27" i="7" s="1"/>
  <c r="D27" i="7"/>
  <c r="H27" i="7"/>
  <c r="F178" i="7"/>
  <c r="G178" i="7"/>
  <c r="O178" i="7" s="1"/>
  <c r="E178" i="7"/>
  <c r="D178" i="7"/>
  <c r="H178" i="7"/>
  <c r="F146" i="7"/>
  <c r="G146" i="7"/>
  <c r="O146" i="7" s="1"/>
  <c r="D146" i="7"/>
  <c r="H146" i="7"/>
  <c r="E146" i="7"/>
  <c r="F130" i="7"/>
  <c r="G130" i="7"/>
  <c r="O130" i="7" s="1"/>
  <c r="D130" i="7"/>
  <c r="H130" i="7"/>
  <c r="E130" i="7"/>
  <c r="F114" i="7"/>
  <c r="G114" i="7"/>
  <c r="O114" i="7" s="1"/>
  <c r="D114" i="7"/>
  <c r="H114" i="7"/>
  <c r="E114" i="7"/>
  <c r="F98" i="7"/>
  <c r="G98" i="7"/>
  <c r="O98" i="7" s="1"/>
  <c r="D98" i="7"/>
  <c r="H98" i="7"/>
  <c r="E98" i="7"/>
  <c r="F82" i="7"/>
  <c r="G82" i="7"/>
  <c r="O82" i="7" s="1"/>
  <c r="D82" i="7"/>
  <c r="H82" i="7"/>
  <c r="E82" i="7"/>
  <c r="F66" i="7"/>
  <c r="G66" i="7"/>
  <c r="O66" i="7" s="1"/>
  <c r="D66" i="7"/>
  <c r="H66" i="7"/>
  <c r="E66" i="7"/>
  <c r="F34" i="7"/>
  <c r="G34" i="7"/>
  <c r="O34" i="7" s="1"/>
  <c r="D34" i="7"/>
  <c r="H34" i="7"/>
  <c r="E34" i="7"/>
  <c r="F18" i="7"/>
  <c r="G18" i="7"/>
  <c r="O18" i="7" s="1"/>
  <c r="D18" i="7"/>
  <c r="H18" i="7"/>
  <c r="E18" i="7"/>
  <c r="J11" i="2"/>
  <c r="J4" i="2"/>
  <c r="I16" i="3"/>
  <c r="I50" i="3" s="1"/>
  <c r="I16" i="4"/>
  <c r="I154" i="4" s="1"/>
  <c r="I16" i="5"/>
  <c r="I83" i="5" s="1"/>
  <c r="I16" i="6"/>
  <c r="I26" i="6" s="1"/>
  <c r="I16" i="7"/>
  <c r="I71" i="7" s="1"/>
  <c r="I16" i="8"/>
  <c r="I52" i="8" s="1"/>
  <c r="G210" i="4"/>
  <c r="O210" i="4" s="1"/>
  <c r="D210" i="4"/>
  <c r="H210" i="4"/>
  <c r="E210" i="4"/>
  <c r="F210" i="4"/>
  <c r="D190" i="4"/>
  <c r="H190" i="4"/>
  <c r="E190" i="4"/>
  <c r="F190" i="4"/>
  <c r="G190" i="4"/>
  <c r="O190" i="4" s="1"/>
  <c r="G158" i="4"/>
  <c r="O158" i="4" s="1"/>
  <c r="D158" i="4"/>
  <c r="H158" i="4"/>
  <c r="E158" i="4"/>
  <c r="F158" i="4"/>
  <c r="G187" i="4"/>
  <c r="O187" i="4" s="1"/>
  <c r="D187" i="4"/>
  <c r="H187" i="4"/>
  <c r="F187" i="4"/>
  <c r="E187" i="4"/>
  <c r="D110" i="4"/>
  <c r="H110" i="4"/>
  <c r="E110" i="4"/>
  <c r="I110" i="4"/>
  <c r="F110" i="4"/>
  <c r="G110" i="4"/>
  <c r="O110" i="4" s="1"/>
  <c r="G62" i="4"/>
  <c r="O62" i="4" s="1"/>
  <c r="D62" i="4"/>
  <c r="H62" i="4"/>
  <c r="E62" i="4"/>
  <c r="F62" i="4"/>
  <c r="E189" i="4"/>
  <c r="F189" i="4"/>
  <c r="D189" i="4"/>
  <c r="G189" i="4"/>
  <c r="O189" i="4" s="1"/>
  <c r="H189" i="4"/>
  <c r="D141" i="4"/>
  <c r="H141" i="4"/>
  <c r="E141" i="4"/>
  <c r="F141" i="4"/>
  <c r="G141" i="4"/>
  <c r="O141" i="4" s="1"/>
  <c r="G115" i="4"/>
  <c r="O115" i="4" s="1"/>
  <c r="D115" i="4"/>
  <c r="H115" i="4"/>
  <c r="E115" i="4"/>
  <c r="F115" i="4"/>
  <c r="G82" i="4"/>
  <c r="O82" i="4" s="1"/>
  <c r="D82" i="4"/>
  <c r="H82" i="4"/>
  <c r="E82" i="4"/>
  <c r="F82" i="4"/>
  <c r="F196" i="4"/>
  <c r="G196" i="4"/>
  <c r="O196" i="4" s="1"/>
  <c r="H196" i="4"/>
  <c r="D196" i="4"/>
  <c r="E196" i="4"/>
  <c r="F143" i="4"/>
  <c r="G143" i="4"/>
  <c r="O143" i="4" s="1"/>
  <c r="D143" i="4"/>
  <c r="H143" i="4"/>
  <c r="E143" i="4"/>
  <c r="D211" i="5"/>
  <c r="H211" i="5"/>
  <c r="E211" i="5"/>
  <c r="I211" i="5"/>
  <c r="F211" i="5"/>
  <c r="G211" i="5"/>
  <c r="O211" i="5" s="1"/>
  <c r="E202" i="5"/>
  <c r="F202" i="5"/>
  <c r="G202" i="5"/>
  <c r="O202" i="5" s="1"/>
  <c r="D202" i="5"/>
  <c r="H202" i="5"/>
  <c r="F197" i="5"/>
  <c r="G197" i="5"/>
  <c r="O197" i="5" s="1"/>
  <c r="D197" i="5"/>
  <c r="H197" i="5"/>
  <c r="E197" i="5"/>
  <c r="G189" i="5"/>
  <c r="O189" i="5" s="1"/>
  <c r="H189" i="5"/>
  <c r="D189" i="5"/>
  <c r="E189" i="5"/>
  <c r="F189" i="5"/>
  <c r="G157" i="5"/>
  <c r="O157" i="5" s="1"/>
  <c r="D157" i="5"/>
  <c r="H157" i="5"/>
  <c r="E157" i="5"/>
  <c r="F157" i="5"/>
  <c r="G141" i="5"/>
  <c r="O141" i="5" s="1"/>
  <c r="D141" i="5"/>
  <c r="H141" i="5"/>
  <c r="E141" i="5"/>
  <c r="F141" i="5"/>
  <c r="G125" i="5"/>
  <c r="O125" i="5" s="1"/>
  <c r="D125" i="5"/>
  <c r="H125" i="5"/>
  <c r="E125" i="5"/>
  <c r="F125" i="5"/>
  <c r="G109" i="5"/>
  <c r="O109" i="5" s="1"/>
  <c r="D109" i="5"/>
  <c r="H109" i="5"/>
  <c r="E109" i="5"/>
  <c r="F109" i="5"/>
  <c r="G52" i="5"/>
  <c r="O52" i="5" s="1"/>
  <c r="D52" i="5"/>
  <c r="H52" i="5"/>
  <c r="E52" i="5"/>
  <c r="F52" i="5"/>
  <c r="D168" i="5"/>
  <c r="H168" i="5"/>
  <c r="E168" i="5"/>
  <c r="F168" i="5"/>
  <c r="G168" i="5"/>
  <c r="O168" i="5" s="1"/>
  <c r="D152" i="5"/>
  <c r="H152" i="5"/>
  <c r="E152" i="5"/>
  <c r="F152" i="5"/>
  <c r="G152" i="5"/>
  <c r="O152" i="5" s="1"/>
  <c r="D136" i="5"/>
  <c r="H136" i="5"/>
  <c r="E136" i="5"/>
  <c r="I136" i="5"/>
  <c r="F136" i="5"/>
  <c r="G136" i="5"/>
  <c r="O136" i="5" s="1"/>
  <c r="D104" i="5"/>
  <c r="H104" i="5"/>
  <c r="E104" i="5"/>
  <c r="F104" i="5"/>
  <c r="G104" i="5"/>
  <c r="O104" i="5" s="1"/>
  <c r="G85" i="5"/>
  <c r="O85" i="5" s="1"/>
  <c r="D85" i="5"/>
  <c r="H85" i="5"/>
  <c r="F85" i="5"/>
  <c r="E85" i="5"/>
  <c r="G48" i="5"/>
  <c r="O48" i="5" s="1"/>
  <c r="D48" i="5"/>
  <c r="H48" i="5"/>
  <c r="E48" i="5"/>
  <c r="F48" i="5"/>
  <c r="E167" i="5"/>
  <c r="F167" i="5"/>
  <c r="G167" i="5"/>
  <c r="O167" i="5" s="1"/>
  <c r="D167" i="5"/>
  <c r="H167" i="5"/>
  <c r="E151" i="5"/>
  <c r="F151" i="5"/>
  <c r="G151" i="5"/>
  <c r="O151" i="5" s="1"/>
  <c r="D151" i="5"/>
  <c r="H151" i="5"/>
  <c r="E135" i="5"/>
  <c r="F135" i="5"/>
  <c r="G135" i="5"/>
  <c r="O135" i="5" s="1"/>
  <c r="D135" i="5"/>
  <c r="H135" i="5"/>
  <c r="E119" i="5"/>
  <c r="F119" i="5"/>
  <c r="G119" i="5"/>
  <c r="O119" i="5" s="1"/>
  <c r="D119" i="5"/>
  <c r="H119" i="5"/>
  <c r="E103" i="5"/>
  <c r="F103" i="5"/>
  <c r="G103" i="5"/>
  <c r="O103" i="5" s="1"/>
  <c r="D103" i="5"/>
  <c r="H103" i="5"/>
  <c r="F178" i="5"/>
  <c r="G178" i="5"/>
  <c r="O178" i="5" s="1"/>
  <c r="D178" i="5"/>
  <c r="H178" i="5"/>
  <c r="E178" i="5"/>
  <c r="F162" i="5"/>
  <c r="G162" i="5"/>
  <c r="O162" i="5" s="1"/>
  <c r="D162" i="5"/>
  <c r="H162" i="5"/>
  <c r="E162" i="5"/>
  <c r="F146" i="5"/>
  <c r="G146" i="5"/>
  <c r="O146" i="5" s="1"/>
  <c r="D146" i="5"/>
  <c r="H146" i="5"/>
  <c r="E146" i="5"/>
  <c r="F130" i="5"/>
  <c r="G130" i="5"/>
  <c r="O130" i="5" s="1"/>
  <c r="D130" i="5"/>
  <c r="H130" i="5"/>
  <c r="E130" i="5"/>
  <c r="F98" i="5"/>
  <c r="G98" i="5"/>
  <c r="O98" i="5" s="1"/>
  <c r="D98" i="5"/>
  <c r="H98" i="5"/>
  <c r="E98" i="5"/>
  <c r="G72" i="5"/>
  <c r="O72" i="5" s="1"/>
  <c r="D72" i="5"/>
  <c r="H72" i="5"/>
  <c r="E72" i="5"/>
  <c r="F72" i="5"/>
  <c r="G36" i="5"/>
  <c r="O36" i="5" s="1"/>
  <c r="D36" i="5"/>
  <c r="H36" i="5"/>
  <c r="E36" i="5"/>
  <c r="F36" i="5"/>
  <c r="G20" i="5"/>
  <c r="O20" i="5" s="1"/>
  <c r="D20" i="5"/>
  <c r="H20" i="5"/>
  <c r="E20" i="5"/>
  <c r="F20" i="5"/>
  <c r="D75" i="5"/>
  <c r="H75" i="5"/>
  <c r="E75" i="5"/>
  <c r="F75" i="5"/>
  <c r="G75" i="5"/>
  <c r="O75" i="5" s="1"/>
  <c r="D59" i="5"/>
  <c r="H59" i="5"/>
  <c r="E59" i="5"/>
  <c r="F59" i="5"/>
  <c r="G59" i="5"/>
  <c r="O59" i="5" s="1"/>
  <c r="D43" i="5"/>
  <c r="H43" i="5"/>
  <c r="E43" i="5"/>
  <c r="F43" i="5"/>
  <c r="G43" i="5"/>
  <c r="O43" i="5" s="1"/>
  <c r="F82" i="5"/>
  <c r="G82" i="5"/>
  <c r="O82" i="5" s="1"/>
  <c r="E82" i="5"/>
  <c r="H82" i="5"/>
  <c r="D82" i="5"/>
  <c r="E66" i="5"/>
  <c r="F66" i="5"/>
  <c r="G66" i="5"/>
  <c r="O66" i="5" s="1"/>
  <c r="D66" i="5"/>
  <c r="H66" i="5"/>
  <c r="E50" i="5"/>
  <c r="F50" i="5"/>
  <c r="G50" i="5"/>
  <c r="O50" i="5" s="1"/>
  <c r="D50" i="5"/>
  <c r="H50" i="5"/>
  <c r="E34" i="5"/>
  <c r="F34" i="5"/>
  <c r="G34" i="5"/>
  <c r="O34" i="5" s="1"/>
  <c r="D34" i="5"/>
  <c r="H34" i="5"/>
  <c r="E18" i="5"/>
  <c r="F18" i="5"/>
  <c r="G18" i="5"/>
  <c r="O18" i="5" s="1"/>
  <c r="D18" i="5"/>
  <c r="H18" i="5"/>
  <c r="F69" i="5"/>
  <c r="G69" i="5"/>
  <c r="O69" i="5" s="1"/>
  <c r="D69" i="5"/>
  <c r="H69" i="5"/>
  <c r="E69" i="5"/>
  <c r="F53" i="5"/>
  <c r="G53" i="5"/>
  <c r="O53" i="5" s="1"/>
  <c r="D53" i="5"/>
  <c r="H53" i="5"/>
  <c r="E53" i="5"/>
  <c r="F37" i="5"/>
  <c r="G37" i="5"/>
  <c r="O37" i="5" s="1"/>
  <c r="D37" i="5"/>
  <c r="H37" i="5"/>
  <c r="E37" i="5"/>
  <c r="D197" i="6"/>
  <c r="H197" i="6"/>
  <c r="G197" i="6"/>
  <c r="O197" i="6" s="1"/>
  <c r="E197" i="6"/>
  <c r="F197" i="6"/>
  <c r="E168" i="6"/>
  <c r="G168" i="6"/>
  <c r="O168" i="6" s="1"/>
  <c r="D168" i="6"/>
  <c r="H168" i="6"/>
  <c r="F168" i="6"/>
  <c r="E200" i="6"/>
  <c r="D200" i="6"/>
  <c r="H200" i="6"/>
  <c r="F200" i="6"/>
  <c r="G200" i="6"/>
  <c r="O200" i="6" s="1"/>
  <c r="G202" i="6"/>
  <c r="O202" i="6" s="1"/>
  <c r="F202" i="6"/>
  <c r="D202" i="6"/>
  <c r="E202" i="6"/>
  <c r="H202" i="6"/>
  <c r="I202" i="6"/>
  <c r="G170" i="6"/>
  <c r="O170" i="6" s="1"/>
  <c r="E170" i="6"/>
  <c r="F170" i="6"/>
  <c r="D170" i="6"/>
  <c r="H170" i="6"/>
  <c r="G154" i="6"/>
  <c r="O154" i="6" s="1"/>
  <c r="E154" i="6"/>
  <c r="F154" i="6"/>
  <c r="D154" i="6"/>
  <c r="H154" i="6"/>
  <c r="G122" i="6"/>
  <c r="O122" i="6" s="1"/>
  <c r="D122" i="6"/>
  <c r="H122" i="6"/>
  <c r="E122" i="6"/>
  <c r="F122" i="6"/>
  <c r="G90" i="6"/>
  <c r="O90" i="6" s="1"/>
  <c r="D90" i="6"/>
  <c r="H90" i="6"/>
  <c r="E90" i="6"/>
  <c r="F90" i="6"/>
  <c r="G58" i="6"/>
  <c r="O58" i="6" s="1"/>
  <c r="D58" i="6"/>
  <c r="H58" i="6"/>
  <c r="E58" i="6"/>
  <c r="F58" i="6"/>
  <c r="G26" i="6"/>
  <c r="O26" i="6" s="1"/>
  <c r="D26" i="6"/>
  <c r="H26" i="6"/>
  <c r="E26" i="6"/>
  <c r="F26" i="6"/>
  <c r="D153" i="6"/>
  <c r="H153" i="6"/>
  <c r="F153" i="6"/>
  <c r="G153" i="6"/>
  <c r="O153" i="6" s="1"/>
  <c r="E153" i="6"/>
  <c r="D121" i="6"/>
  <c r="H121" i="6"/>
  <c r="E121" i="6"/>
  <c r="F121" i="6"/>
  <c r="G121" i="6"/>
  <c r="O121" i="6" s="1"/>
  <c r="D89" i="6"/>
  <c r="H89" i="6"/>
  <c r="E89" i="6"/>
  <c r="F89" i="6"/>
  <c r="G89" i="6"/>
  <c r="O89" i="6" s="1"/>
  <c r="D57" i="6"/>
  <c r="H57" i="6"/>
  <c r="E57" i="6"/>
  <c r="F57" i="6"/>
  <c r="G57" i="6"/>
  <c r="O57" i="6" s="1"/>
  <c r="D25" i="6"/>
  <c r="H25" i="6"/>
  <c r="E25" i="6"/>
  <c r="F25" i="6"/>
  <c r="G25" i="6"/>
  <c r="O25" i="6" s="1"/>
  <c r="E136" i="6"/>
  <c r="F136" i="6"/>
  <c r="G136" i="6"/>
  <c r="O136" i="6" s="1"/>
  <c r="D136" i="6"/>
  <c r="H136" i="6"/>
  <c r="E104" i="6"/>
  <c r="F104" i="6"/>
  <c r="G104" i="6"/>
  <c r="O104" i="6" s="1"/>
  <c r="D104" i="6"/>
  <c r="H104" i="6"/>
  <c r="E72" i="6"/>
  <c r="F72" i="6"/>
  <c r="G72" i="6"/>
  <c r="O72" i="6" s="1"/>
  <c r="D72" i="6"/>
  <c r="H72" i="6"/>
  <c r="E40" i="6"/>
  <c r="F40" i="6"/>
  <c r="G40" i="6"/>
  <c r="O40" i="6" s="1"/>
  <c r="D40" i="6"/>
  <c r="H40" i="6"/>
  <c r="F203" i="6"/>
  <c r="E203" i="6"/>
  <c r="G203" i="6"/>
  <c r="O203" i="6" s="1"/>
  <c r="H203" i="6"/>
  <c r="D203" i="6"/>
  <c r="F171" i="6"/>
  <c r="D171" i="6"/>
  <c r="H171" i="6"/>
  <c r="E171" i="6"/>
  <c r="G171" i="6"/>
  <c r="O171" i="6" s="1"/>
  <c r="F155" i="6"/>
  <c r="D155" i="6"/>
  <c r="H155" i="6"/>
  <c r="E155" i="6"/>
  <c r="G155" i="6"/>
  <c r="O155" i="6" s="1"/>
  <c r="F123" i="6"/>
  <c r="G123" i="6"/>
  <c r="O123" i="6" s="1"/>
  <c r="D123" i="6"/>
  <c r="H123" i="6"/>
  <c r="E123" i="6"/>
  <c r="I123" i="6"/>
  <c r="F107" i="6"/>
  <c r="G107" i="6"/>
  <c r="O107" i="6" s="1"/>
  <c r="D107" i="6"/>
  <c r="H107" i="6"/>
  <c r="E107" i="6"/>
  <c r="F91" i="6"/>
  <c r="G91" i="6"/>
  <c r="O91" i="6" s="1"/>
  <c r="D91" i="6"/>
  <c r="H91" i="6"/>
  <c r="E91" i="6"/>
  <c r="F75" i="6"/>
  <c r="G75" i="6"/>
  <c r="O75" i="6" s="1"/>
  <c r="D75" i="6"/>
  <c r="H75" i="6"/>
  <c r="E75" i="6"/>
  <c r="F59" i="6"/>
  <c r="G59" i="6"/>
  <c r="O59" i="6" s="1"/>
  <c r="D59" i="6"/>
  <c r="H59" i="6"/>
  <c r="E59" i="6"/>
  <c r="F43" i="6"/>
  <c r="G43" i="6"/>
  <c r="O43" i="6" s="1"/>
  <c r="D43" i="6"/>
  <c r="H43" i="6"/>
  <c r="E43" i="6"/>
  <c r="F27" i="6"/>
  <c r="G27" i="6"/>
  <c r="O27" i="6" s="1"/>
  <c r="D27" i="6"/>
  <c r="H27" i="6"/>
  <c r="E27" i="6"/>
  <c r="I27" i="6"/>
  <c r="G174" i="3"/>
  <c r="O174" i="3" s="1"/>
  <c r="D174" i="3"/>
  <c r="H174" i="3"/>
  <c r="E174" i="3"/>
  <c r="F174" i="3"/>
  <c r="D159" i="3"/>
  <c r="H159" i="3"/>
  <c r="E159" i="3"/>
  <c r="F159" i="3"/>
  <c r="G159" i="3"/>
  <c r="O159" i="3" s="1"/>
  <c r="D197" i="3"/>
  <c r="H197" i="3"/>
  <c r="E197" i="3"/>
  <c r="F197" i="3"/>
  <c r="G197" i="3"/>
  <c r="O197" i="3" s="1"/>
  <c r="G156" i="3"/>
  <c r="O156" i="3" s="1"/>
  <c r="D156" i="3"/>
  <c r="H156" i="3"/>
  <c r="E156" i="3"/>
  <c r="F156" i="3"/>
  <c r="E208" i="3"/>
  <c r="F208" i="3"/>
  <c r="G208" i="3"/>
  <c r="O208" i="3" s="1"/>
  <c r="D208" i="3"/>
  <c r="H208" i="3"/>
  <c r="E176" i="3"/>
  <c r="F176" i="3"/>
  <c r="G176" i="3"/>
  <c r="O176" i="3" s="1"/>
  <c r="D176" i="3"/>
  <c r="H176" i="3"/>
  <c r="F207" i="3"/>
  <c r="G207" i="3"/>
  <c r="O207" i="3" s="1"/>
  <c r="D207" i="3"/>
  <c r="H207" i="3"/>
  <c r="E207" i="3"/>
  <c r="F191" i="3"/>
  <c r="G191" i="3"/>
  <c r="O191" i="3" s="1"/>
  <c r="D191" i="3"/>
  <c r="H191" i="3"/>
  <c r="E191" i="3"/>
  <c r="E150" i="3"/>
  <c r="F150" i="3"/>
  <c r="H150" i="3"/>
  <c r="D150" i="3"/>
  <c r="G150" i="3"/>
  <c r="O150" i="3" s="1"/>
  <c r="E134" i="3"/>
  <c r="F134" i="3"/>
  <c r="H134" i="3"/>
  <c r="D134" i="3"/>
  <c r="G134" i="3"/>
  <c r="O134" i="3" s="1"/>
  <c r="G96" i="3"/>
  <c r="O96" i="3" s="1"/>
  <c r="D96" i="3"/>
  <c r="H96" i="3"/>
  <c r="E96" i="3"/>
  <c r="F96" i="3"/>
  <c r="F145" i="3"/>
  <c r="G145" i="3"/>
  <c r="O145" i="3" s="1"/>
  <c r="E145" i="3"/>
  <c r="H145" i="3"/>
  <c r="D145" i="3"/>
  <c r="F129" i="3"/>
  <c r="G129" i="3"/>
  <c r="O129" i="3" s="1"/>
  <c r="E129" i="3"/>
  <c r="H129" i="3"/>
  <c r="D129" i="3"/>
  <c r="D111" i="3"/>
  <c r="H111" i="3"/>
  <c r="E111" i="3"/>
  <c r="G111" i="3"/>
  <c r="O111" i="3" s="1"/>
  <c r="F111" i="3"/>
  <c r="D77" i="3"/>
  <c r="H77" i="3"/>
  <c r="E77" i="3"/>
  <c r="F77" i="3"/>
  <c r="G77" i="3"/>
  <c r="O77" i="3" s="1"/>
  <c r="G104" i="3"/>
  <c r="O104" i="3" s="1"/>
  <c r="D104" i="3"/>
  <c r="H104" i="3"/>
  <c r="E104" i="3"/>
  <c r="F104" i="3"/>
  <c r="D95" i="3"/>
  <c r="H95" i="3"/>
  <c r="E95" i="3"/>
  <c r="F95" i="3"/>
  <c r="G95" i="3"/>
  <c r="O95" i="3" s="1"/>
  <c r="G74" i="3"/>
  <c r="O74" i="3" s="1"/>
  <c r="D74" i="3"/>
  <c r="H74" i="3"/>
  <c r="F74" i="3"/>
  <c r="E74" i="3"/>
  <c r="E114" i="3"/>
  <c r="F114" i="3"/>
  <c r="D114" i="3"/>
  <c r="G114" i="3"/>
  <c r="O114" i="3" s="1"/>
  <c r="H114" i="3"/>
  <c r="G78" i="3"/>
  <c r="O78" i="3" s="1"/>
  <c r="F78" i="3"/>
  <c r="H78" i="3"/>
  <c r="D78" i="3"/>
  <c r="E78" i="3"/>
  <c r="F121" i="3"/>
  <c r="G121" i="3"/>
  <c r="O121" i="3" s="1"/>
  <c r="D121" i="3"/>
  <c r="E121" i="3"/>
  <c r="H121" i="3"/>
  <c r="F105" i="3"/>
  <c r="G105" i="3"/>
  <c r="O105" i="3" s="1"/>
  <c r="I105" i="3"/>
  <c r="D105" i="3"/>
  <c r="E105" i="3"/>
  <c r="H105" i="3"/>
  <c r="D89" i="3"/>
  <c r="H89" i="3"/>
  <c r="G89" i="3"/>
  <c r="O89" i="3" s="1"/>
  <c r="E89" i="3"/>
  <c r="F89" i="3"/>
  <c r="G48" i="3"/>
  <c r="O48" i="3" s="1"/>
  <c r="E48" i="3"/>
  <c r="F48" i="3"/>
  <c r="H48" i="3"/>
  <c r="D48" i="3"/>
  <c r="E72" i="3"/>
  <c r="F72" i="3"/>
  <c r="H72" i="3"/>
  <c r="D72" i="3"/>
  <c r="G72" i="3"/>
  <c r="O72" i="3" s="1"/>
  <c r="E56" i="3"/>
  <c r="F56" i="3"/>
  <c r="G56" i="3"/>
  <c r="O56" i="3" s="1"/>
  <c r="D56" i="3"/>
  <c r="H56" i="3"/>
  <c r="D28" i="3"/>
  <c r="H28" i="3"/>
  <c r="G28" i="3"/>
  <c r="O28" i="3" s="1"/>
  <c r="E28" i="3"/>
  <c r="F28" i="3"/>
  <c r="F63" i="3"/>
  <c r="G63" i="3"/>
  <c r="O63" i="3" s="1"/>
  <c r="I63" i="3"/>
  <c r="D63" i="3"/>
  <c r="E63" i="3"/>
  <c r="H63" i="3"/>
  <c r="D43" i="3"/>
  <c r="H43" i="3"/>
  <c r="E43" i="3"/>
  <c r="F43" i="3"/>
  <c r="G43" i="3"/>
  <c r="O43" i="3" s="1"/>
  <c r="D24" i="3"/>
  <c r="H24" i="3"/>
  <c r="G24" i="3"/>
  <c r="O24" i="3" s="1"/>
  <c r="F24" i="3"/>
  <c r="E24" i="3"/>
  <c r="F41" i="3"/>
  <c r="G41" i="3"/>
  <c r="O41" i="3" s="1"/>
  <c r="D41" i="3"/>
  <c r="E41" i="3"/>
  <c r="H41" i="3"/>
  <c r="G37" i="3"/>
  <c r="O37" i="3" s="1"/>
  <c r="F37" i="3"/>
  <c r="H37" i="3"/>
  <c r="E37" i="3"/>
  <c r="D37" i="3"/>
  <c r="G21" i="3"/>
  <c r="O21" i="3" s="1"/>
  <c r="F21" i="3"/>
  <c r="H21" i="3"/>
  <c r="I21" i="3"/>
  <c r="D21" i="3"/>
  <c r="E21" i="3"/>
  <c r="F18" i="3"/>
  <c r="G18" i="3"/>
  <c r="O18" i="3" s="1"/>
  <c r="D18" i="3"/>
  <c r="H18" i="3"/>
  <c r="E18" i="3"/>
  <c r="I18" i="3"/>
  <c r="E200" i="7"/>
  <c r="G200" i="7"/>
  <c r="O200" i="7" s="1"/>
  <c r="D200" i="7"/>
  <c r="F200" i="7"/>
  <c r="H200" i="7"/>
  <c r="D210" i="7"/>
  <c r="H210" i="7"/>
  <c r="E210" i="7"/>
  <c r="F210" i="7"/>
  <c r="G210" i="7"/>
  <c r="O210" i="7" s="1"/>
  <c r="G206" i="7"/>
  <c r="O206" i="7" s="1"/>
  <c r="E206" i="7"/>
  <c r="F206" i="7"/>
  <c r="H206" i="7"/>
  <c r="D206" i="7"/>
  <c r="G190" i="7"/>
  <c r="O190" i="7" s="1"/>
  <c r="E190" i="7"/>
  <c r="F190" i="7"/>
  <c r="H190" i="7"/>
  <c r="D190" i="7"/>
  <c r="G200" i="5"/>
  <c r="O200" i="5" s="1"/>
  <c r="D200" i="5"/>
  <c r="H200" i="5"/>
  <c r="E200" i="5"/>
  <c r="F200" i="5"/>
  <c r="D207" i="5"/>
  <c r="H207" i="5"/>
  <c r="E207" i="5"/>
  <c r="F207" i="5"/>
  <c r="G207" i="5"/>
  <c r="O207" i="5" s="1"/>
  <c r="D191" i="5"/>
  <c r="H191" i="5"/>
  <c r="E191" i="5"/>
  <c r="F191" i="5"/>
  <c r="G191" i="5"/>
  <c r="O191" i="5" s="1"/>
  <c r="E198" i="5"/>
  <c r="F198" i="5"/>
  <c r="G198" i="5"/>
  <c r="O198" i="5" s="1"/>
  <c r="D198" i="5"/>
  <c r="H198" i="5"/>
  <c r="F209" i="5"/>
  <c r="G209" i="5"/>
  <c r="O209" i="5" s="1"/>
  <c r="D209" i="5"/>
  <c r="H209" i="5"/>
  <c r="E209" i="5"/>
  <c r="F193" i="5"/>
  <c r="G193" i="5"/>
  <c r="O193" i="5" s="1"/>
  <c r="D193" i="5"/>
  <c r="H193" i="5"/>
  <c r="E193" i="5"/>
  <c r="G185" i="5"/>
  <c r="O185" i="5" s="1"/>
  <c r="F185" i="5"/>
  <c r="D185" i="5"/>
  <c r="E185" i="5"/>
  <c r="H185" i="5"/>
  <c r="G169" i="5"/>
  <c r="O169" i="5" s="1"/>
  <c r="D169" i="5"/>
  <c r="H169" i="5"/>
  <c r="E169" i="5"/>
  <c r="F169" i="5"/>
  <c r="G153" i="5"/>
  <c r="O153" i="5" s="1"/>
  <c r="D153" i="5"/>
  <c r="H153" i="5"/>
  <c r="E153" i="5"/>
  <c r="F153" i="5"/>
  <c r="G137" i="5"/>
  <c r="O137" i="5" s="1"/>
  <c r="D137" i="5"/>
  <c r="H137" i="5"/>
  <c r="E137" i="5"/>
  <c r="F137" i="5"/>
  <c r="G121" i="5"/>
  <c r="O121" i="5" s="1"/>
  <c r="D121" i="5"/>
  <c r="H121" i="5"/>
  <c r="E121" i="5"/>
  <c r="F121" i="5"/>
  <c r="G105" i="5"/>
  <c r="O105" i="5" s="1"/>
  <c r="D105" i="5"/>
  <c r="H105" i="5"/>
  <c r="E105" i="5"/>
  <c r="F105" i="5"/>
  <c r="G89" i="5"/>
  <c r="O89" i="5" s="1"/>
  <c r="D89" i="5"/>
  <c r="H89" i="5"/>
  <c r="E89" i="5"/>
  <c r="F89" i="5"/>
  <c r="D180" i="5"/>
  <c r="H180" i="5"/>
  <c r="E180" i="5"/>
  <c r="I180" i="5"/>
  <c r="F180" i="5"/>
  <c r="G180" i="5"/>
  <c r="O180" i="5" s="1"/>
  <c r="D164" i="5"/>
  <c r="H164" i="5"/>
  <c r="E164" i="5"/>
  <c r="F164" i="5"/>
  <c r="G164" i="5"/>
  <c r="O164" i="5" s="1"/>
  <c r="D148" i="5"/>
  <c r="H148" i="5"/>
  <c r="E148" i="5"/>
  <c r="F148" i="5"/>
  <c r="G148" i="5"/>
  <c r="O148" i="5" s="1"/>
  <c r="D132" i="5"/>
  <c r="H132" i="5"/>
  <c r="E132" i="5"/>
  <c r="F132" i="5"/>
  <c r="G132" i="5"/>
  <c r="O132" i="5" s="1"/>
  <c r="D116" i="5"/>
  <c r="H116" i="5"/>
  <c r="E116" i="5"/>
  <c r="F116" i="5"/>
  <c r="G116" i="5"/>
  <c r="O116" i="5" s="1"/>
  <c r="D100" i="5"/>
  <c r="H100" i="5"/>
  <c r="E100" i="5"/>
  <c r="F100" i="5"/>
  <c r="G100" i="5"/>
  <c r="O100" i="5" s="1"/>
  <c r="G76" i="5"/>
  <c r="O76" i="5" s="1"/>
  <c r="D76" i="5"/>
  <c r="H76" i="5"/>
  <c r="E76" i="5"/>
  <c r="F76" i="5"/>
  <c r="E179" i="5"/>
  <c r="F179" i="5"/>
  <c r="G179" i="5"/>
  <c r="O179" i="5" s="1"/>
  <c r="D179" i="5"/>
  <c r="H179" i="5"/>
  <c r="E163" i="5"/>
  <c r="F163" i="5"/>
  <c r="G163" i="5"/>
  <c r="O163" i="5" s="1"/>
  <c r="D163" i="5"/>
  <c r="H163" i="5"/>
  <c r="E147" i="5"/>
  <c r="F147" i="5"/>
  <c r="G147" i="5"/>
  <c r="O147" i="5" s="1"/>
  <c r="D147" i="5"/>
  <c r="H147" i="5"/>
  <c r="E131" i="5"/>
  <c r="F131" i="5"/>
  <c r="G131" i="5"/>
  <c r="O131" i="5" s="1"/>
  <c r="D131" i="5"/>
  <c r="H131" i="5"/>
  <c r="E115" i="5"/>
  <c r="F115" i="5"/>
  <c r="G115" i="5"/>
  <c r="O115" i="5" s="1"/>
  <c r="D115" i="5"/>
  <c r="H115" i="5"/>
  <c r="E99" i="5"/>
  <c r="F99" i="5"/>
  <c r="G99" i="5"/>
  <c r="O99" i="5" s="1"/>
  <c r="D99" i="5"/>
  <c r="H99" i="5"/>
  <c r="E190" i="5"/>
  <c r="F190" i="5"/>
  <c r="G190" i="5"/>
  <c r="O190" i="5" s="1"/>
  <c r="D190" i="5"/>
  <c r="H190" i="5"/>
  <c r="F174" i="5"/>
  <c r="G174" i="5"/>
  <c r="O174" i="5" s="1"/>
  <c r="D174" i="5"/>
  <c r="H174" i="5"/>
  <c r="E174" i="5"/>
  <c r="F158" i="5"/>
  <c r="G158" i="5"/>
  <c r="O158" i="5" s="1"/>
  <c r="D158" i="5"/>
  <c r="H158" i="5"/>
  <c r="E158" i="5"/>
  <c r="F142" i="5"/>
  <c r="G142" i="5"/>
  <c r="O142" i="5" s="1"/>
  <c r="D142" i="5"/>
  <c r="H142" i="5"/>
  <c r="E142" i="5"/>
  <c r="F126" i="5"/>
  <c r="G126" i="5"/>
  <c r="O126" i="5" s="1"/>
  <c r="D126" i="5"/>
  <c r="H126" i="5"/>
  <c r="E126" i="5"/>
  <c r="F110" i="5"/>
  <c r="G110" i="5"/>
  <c r="O110" i="5" s="1"/>
  <c r="D110" i="5"/>
  <c r="H110" i="5"/>
  <c r="E110" i="5"/>
  <c r="F94" i="5"/>
  <c r="G94" i="5"/>
  <c r="O94" i="5" s="1"/>
  <c r="D94" i="5"/>
  <c r="H94" i="5"/>
  <c r="E94" i="5"/>
  <c r="G64" i="5"/>
  <c r="O64" i="5" s="1"/>
  <c r="D64" i="5"/>
  <c r="H64" i="5"/>
  <c r="E64" i="5"/>
  <c r="F64" i="5"/>
  <c r="G32" i="5"/>
  <c r="O32" i="5" s="1"/>
  <c r="D32" i="5"/>
  <c r="H32" i="5"/>
  <c r="E32" i="5"/>
  <c r="F32" i="5"/>
  <c r="E87" i="5"/>
  <c r="F87" i="5"/>
  <c r="D87" i="5"/>
  <c r="G87" i="5"/>
  <c r="O87" i="5" s="1"/>
  <c r="H87" i="5"/>
  <c r="D71" i="5"/>
  <c r="H71" i="5"/>
  <c r="E71" i="5"/>
  <c r="F71" i="5"/>
  <c r="G71" i="5"/>
  <c r="O71" i="5" s="1"/>
  <c r="D55" i="5"/>
  <c r="H55" i="5"/>
  <c r="E55" i="5"/>
  <c r="F55" i="5"/>
  <c r="G55" i="5"/>
  <c r="O55" i="5" s="1"/>
  <c r="D39" i="5"/>
  <c r="H39" i="5"/>
  <c r="E39" i="5"/>
  <c r="F39" i="5"/>
  <c r="G39" i="5"/>
  <c r="O39" i="5" s="1"/>
  <c r="D23" i="5"/>
  <c r="H23" i="5"/>
  <c r="E23" i="5"/>
  <c r="F23" i="5"/>
  <c r="G23" i="5"/>
  <c r="O23" i="5" s="1"/>
  <c r="E78" i="5"/>
  <c r="F78" i="5"/>
  <c r="G78" i="5"/>
  <c r="O78" i="5" s="1"/>
  <c r="D78" i="5"/>
  <c r="H78" i="5"/>
  <c r="E62" i="5"/>
  <c r="I62" i="5"/>
  <c r="F62" i="5"/>
  <c r="G62" i="5"/>
  <c r="O62" i="5" s="1"/>
  <c r="D62" i="5"/>
  <c r="H62" i="5"/>
  <c r="E46" i="5"/>
  <c r="F46" i="5"/>
  <c r="G46" i="5"/>
  <c r="O46" i="5" s="1"/>
  <c r="D46" i="5"/>
  <c r="H46" i="5"/>
  <c r="E30" i="5"/>
  <c r="F30" i="5"/>
  <c r="G30" i="5"/>
  <c r="O30" i="5" s="1"/>
  <c r="D30" i="5"/>
  <c r="H30" i="5"/>
  <c r="G81" i="5"/>
  <c r="O81" i="5" s="1"/>
  <c r="D81" i="5"/>
  <c r="H81" i="5"/>
  <c r="E81" i="5"/>
  <c r="F81" i="5"/>
  <c r="F65" i="5"/>
  <c r="G65" i="5"/>
  <c r="O65" i="5" s="1"/>
  <c r="D65" i="5"/>
  <c r="H65" i="5"/>
  <c r="E65" i="5"/>
  <c r="F49" i="5"/>
  <c r="G49" i="5"/>
  <c r="O49" i="5" s="1"/>
  <c r="D49" i="5"/>
  <c r="H49" i="5"/>
  <c r="E49" i="5"/>
  <c r="F33" i="5"/>
  <c r="G33" i="5"/>
  <c r="O33" i="5" s="1"/>
  <c r="D33" i="5"/>
  <c r="H33" i="5"/>
  <c r="E33" i="5"/>
  <c r="D209" i="6"/>
  <c r="H209" i="6"/>
  <c r="G209" i="6"/>
  <c r="O209" i="6" s="1"/>
  <c r="E209" i="6"/>
  <c r="F209" i="6"/>
  <c r="I209" i="6"/>
  <c r="D193" i="6"/>
  <c r="H193" i="6"/>
  <c r="G193" i="6"/>
  <c r="O193" i="6" s="1"/>
  <c r="E193" i="6"/>
  <c r="F193" i="6"/>
  <c r="D177" i="6"/>
  <c r="H177" i="6"/>
  <c r="G177" i="6"/>
  <c r="O177" i="6" s="1"/>
  <c r="E177" i="6"/>
  <c r="F177" i="6"/>
  <c r="I177" i="6"/>
  <c r="E164" i="6"/>
  <c r="G164" i="6"/>
  <c r="O164" i="6" s="1"/>
  <c r="D164" i="6"/>
  <c r="H164" i="6"/>
  <c r="F164" i="6"/>
  <c r="E148" i="6"/>
  <c r="I148" i="6"/>
  <c r="G148" i="6"/>
  <c r="O148" i="6" s="1"/>
  <c r="D148" i="6"/>
  <c r="H148" i="6"/>
  <c r="F148" i="6"/>
  <c r="E196" i="6"/>
  <c r="D196" i="6"/>
  <c r="H196" i="6"/>
  <c r="F196" i="6"/>
  <c r="G196" i="6"/>
  <c r="O196" i="6" s="1"/>
  <c r="E180" i="6"/>
  <c r="D180" i="6"/>
  <c r="H180" i="6"/>
  <c r="F180" i="6"/>
  <c r="G180" i="6"/>
  <c r="O180" i="6" s="1"/>
  <c r="G198" i="6"/>
  <c r="O198" i="6" s="1"/>
  <c r="F198" i="6"/>
  <c r="D198" i="6"/>
  <c r="E198" i="6"/>
  <c r="H198" i="6"/>
  <c r="G182" i="6"/>
  <c r="O182" i="6" s="1"/>
  <c r="F182" i="6"/>
  <c r="D182" i="6"/>
  <c r="E182" i="6"/>
  <c r="H182" i="6"/>
  <c r="I182" i="6"/>
  <c r="G166" i="6"/>
  <c r="O166" i="6" s="1"/>
  <c r="E166" i="6"/>
  <c r="I166" i="6"/>
  <c r="F166" i="6"/>
  <c r="D166" i="6"/>
  <c r="H166" i="6"/>
  <c r="G150" i="6"/>
  <c r="O150" i="6" s="1"/>
  <c r="E150" i="6"/>
  <c r="F150" i="6"/>
  <c r="D150" i="6"/>
  <c r="H150" i="6"/>
  <c r="G134" i="6"/>
  <c r="O134" i="6" s="1"/>
  <c r="D134" i="6"/>
  <c r="H134" i="6"/>
  <c r="E134" i="6"/>
  <c r="I134" i="6"/>
  <c r="F134" i="6"/>
  <c r="G118" i="6"/>
  <c r="O118" i="6" s="1"/>
  <c r="D118" i="6"/>
  <c r="H118" i="6"/>
  <c r="E118" i="6"/>
  <c r="F118" i="6"/>
  <c r="G102" i="6"/>
  <c r="O102" i="6" s="1"/>
  <c r="D102" i="6"/>
  <c r="H102" i="6"/>
  <c r="E102" i="6"/>
  <c r="I102" i="6"/>
  <c r="F102" i="6"/>
  <c r="G86" i="6"/>
  <c r="O86" i="6" s="1"/>
  <c r="D86" i="6"/>
  <c r="H86" i="6"/>
  <c r="E86" i="6"/>
  <c r="F86" i="6"/>
  <c r="G70" i="6"/>
  <c r="O70" i="6" s="1"/>
  <c r="D70" i="6"/>
  <c r="H70" i="6"/>
  <c r="E70" i="6"/>
  <c r="I70" i="6"/>
  <c r="F70" i="6"/>
  <c r="G54" i="6"/>
  <c r="O54" i="6" s="1"/>
  <c r="D54" i="6"/>
  <c r="H54" i="6"/>
  <c r="E54" i="6"/>
  <c r="F54" i="6"/>
  <c r="G38" i="6"/>
  <c r="O38" i="6" s="1"/>
  <c r="D38" i="6"/>
  <c r="H38" i="6"/>
  <c r="E38" i="6"/>
  <c r="I38" i="6"/>
  <c r="F38" i="6"/>
  <c r="G22" i="6"/>
  <c r="O22" i="6" s="1"/>
  <c r="D22" i="6"/>
  <c r="H22" i="6"/>
  <c r="E22" i="6"/>
  <c r="F22" i="6"/>
  <c r="D165" i="6"/>
  <c r="H165" i="6"/>
  <c r="F165" i="6"/>
  <c r="G165" i="6"/>
  <c r="O165" i="6" s="1"/>
  <c r="E165" i="6"/>
  <c r="D149" i="6"/>
  <c r="H149" i="6"/>
  <c r="F149" i="6"/>
  <c r="G149" i="6"/>
  <c r="O149" i="6" s="1"/>
  <c r="E149" i="6"/>
  <c r="D133" i="6"/>
  <c r="H133" i="6"/>
  <c r="E133" i="6"/>
  <c r="F133" i="6"/>
  <c r="G133" i="6"/>
  <c r="O133" i="6" s="1"/>
  <c r="D117" i="6"/>
  <c r="H117" i="6"/>
  <c r="E117" i="6"/>
  <c r="F117" i="6"/>
  <c r="G117" i="6"/>
  <c r="O117" i="6" s="1"/>
  <c r="D101" i="6"/>
  <c r="H101" i="6"/>
  <c r="E101" i="6"/>
  <c r="I101" i="6"/>
  <c r="F101" i="6"/>
  <c r="G101" i="6"/>
  <c r="O101" i="6" s="1"/>
  <c r="D85" i="6"/>
  <c r="H85" i="6"/>
  <c r="E85" i="6"/>
  <c r="F85" i="6"/>
  <c r="G85" i="6"/>
  <c r="O85" i="6" s="1"/>
  <c r="D69" i="6"/>
  <c r="H69" i="6"/>
  <c r="E69" i="6"/>
  <c r="I69" i="6"/>
  <c r="F69" i="6"/>
  <c r="G69" i="6"/>
  <c r="O69" i="6" s="1"/>
  <c r="D53" i="6"/>
  <c r="H53" i="6"/>
  <c r="E53" i="6"/>
  <c r="F53" i="6"/>
  <c r="G53" i="6"/>
  <c r="O53" i="6" s="1"/>
  <c r="D37" i="6"/>
  <c r="H37" i="6"/>
  <c r="E37" i="6"/>
  <c r="I37" i="6"/>
  <c r="F37" i="6"/>
  <c r="G37" i="6"/>
  <c r="O37" i="6" s="1"/>
  <c r="D21" i="6"/>
  <c r="H21" i="6"/>
  <c r="E21" i="6"/>
  <c r="F21" i="6"/>
  <c r="G21" i="6"/>
  <c r="O21" i="6" s="1"/>
  <c r="E132" i="6"/>
  <c r="F132" i="6"/>
  <c r="G132" i="6"/>
  <c r="O132" i="6" s="1"/>
  <c r="D132" i="6"/>
  <c r="H132" i="6"/>
  <c r="E116" i="6"/>
  <c r="I116" i="6"/>
  <c r="F116" i="6"/>
  <c r="G116" i="6"/>
  <c r="O116" i="6" s="1"/>
  <c r="D116" i="6"/>
  <c r="H116" i="6"/>
  <c r="E100" i="6"/>
  <c r="F100" i="6"/>
  <c r="G100" i="6"/>
  <c r="O100" i="6" s="1"/>
  <c r="D100" i="6"/>
  <c r="H100" i="6"/>
  <c r="E84" i="6"/>
  <c r="F84" i="6"/>
  <c r="G84" i="6"/>
  <c r="O84" i="6" s="1"/>
  <c r="D84" i="6"/>
  <c r="H84" i="6"/>
  <c r="E68" i="6"/>
  <c r="F68" i="6"/>
  <c r="G68" i="6"/>
  <c r="O68" i="6" s="1"/>
  <c r="D68" i="6"/>
  <c r="H68" i="6"/>
  <c r="E52" i="6"/>
  <c r="F52" i="6"/>
  <c r="G52" i="6"/>
  <c r="O52" i="6" s="1"/>
  <c r="D52" i="6"/>
  <c r="H52" i="6"/>
  <c r="E36" i="6"/>
  <c r="F36" i="6"/>
  <c r="G36" i="6"/>
  <c r="O36" i="6" s="1"/>
  <c r="D36" i="6"/>
  <c r="H36" i="6"/>
  <c r="E20" i="6"/>
  <c r="I20" i="6"/>
  <c r="F20" i="6"/>
  <c r="G20" i="6"/>
  <c r="O20" i="6" s="1"/>
  <c r="D20" i="6"/>
  <c r="H20" i="6"/>
  <c r="F199" i="6"/>
  <c r="E199" i="6"/>
  <c r="I199" i="6"/>
  <c r="G199" i="6"/>
  <c r="O199" i="6" s="1"/>
  <c r="H199" i="6"/>
  <c r="D199" i="6"/>
  <c r="F183" i="6"/>
  <c r="E183" i="6"/>
  <c r="G183" i="6"/>
  <c r="O183" i="6" s="1"/>
  <c r="H183" i="6"/>
  <c r="D183" i="6"/>
  <c r="F167" i="6"/>
  <c r="D167" i="6"/>
  <c r="H167" i="6"/>
  <c r="E167" i="6"/>
  <c r="I167" i="6"/>
  <c r="G167" i="6"/>
  <c r="O167" i="6" s="1"/>
  <c r="F151" i="6"/>
  <c r="D151" i="6"/>
  <c r="H151" i="6"/>
  <c r="E151" i="6"/>
  <c r="G151" i="6"/>
  <c r="O151" i="6" s="1"/>
  <c r="F135" i="6"/>
  <c r="G135" i="6"/>
  <c r="O135" i="6" s="1"/>
  <c r="D135" i="6"/>
  <c r="H135" i="6"/>
  <c r="E135" i="6"/>
  <c r="I135" i="6"/>
  <c r="F119" i="6"/>
  <c r="G119" i="6"/>
  <c r="O119" i="6" s="1"/>
  <c r="D119" i="6"/>
  <c r="H119" i="6"/>
  <c r="E119" i="6"/>
  <c r="I119" i="6"/>
  <c r="F103" i="6"/>
  <c r="G103" i="6"/>
  <c r="O103" i="6" s="1"/>
  <c r="D103" i="6"/>
  <c r="H103" i="6"/>
  <c r="E103" i="6"/>
  <c r="I103" i="6"/>
  <c r="F87" i="6"/>
  <c r="G87" i="6"/>
  <c r="O87" i="6" s="1"/>
  <c r="D87" i="6"/>
  <c r="H87" i="6"/>
  <c r="E87" i="6"/>
  <c r="I87" i="6"/>
  <c r="F71" i="6"/>
  <c r="G71" i="6"/>
  <c r="O71" i="6" s="1"/>
  <c r="D71" i="6"/>
  <c r="H71" i="6"/>
  <c r="E71" i="6"/>
  <c r="I71" i="6"/>
  <c r="F55" i="6"/>
  <c r="G55" i="6"/>
  <c r="O55" i="6" s="1"/>
  <c r="D55" i="6"/>
  <c r="H55" i="6"/>
  <c r="E55" i="6"/>
  <c r="I55" i="6"/>
  <c r="F39" i="6"/>
  <c r="G39" i="6"/>
  <c r="O39" i="6" s="1"/>
  <c r="D39" i="6"/>
  <c r="H39" i="6"/>
  <c r="E39" i="6"/>
  <c r="I39" i="6"/>
  <c r="F23" i="6"/>
  <c r="G23" i="6"/>
  <c r="O23" i="6" s="1"/>
  <c r="D23" i="6"/>
  <c r="H23" i="6"/>
  <c r="E23" i="6"/>
  <c r="I23" i="6"/>
  <c r="G202" i="3"/>
  <c r="O202" i="3" s="1"/>
  <c r="D202" i="3"/>
  <c r="H202" i="3"/>
  <c r="E202" i="3"/>
  <c r="F202" i="3"/>
  <c r="G186" i="3"/>
  <c r="O186" i="3" s="1"/>
  <c r="D186" i="3"/>
  <c r="H186" i="3"/>
  <c r="E186" i="3"/>
  <c r="F186" i="3"/>
  <c r="G170" i="3"/>
  <c r="O170" i="3" s="1"/>
  <c r="D170" i="3"/>
  <c r="H170" i="3"/>
  <c r="E170" i="3"/>
  <c r="F170" i="3"/>
  <c r="D139" i="3"/>
  <c r="H139" i="3"/>
  <c r="E139" i="3"/>
  <c r="F139" i="3"/>
  <c r="G139" i="3"/>
  <c r="O139" i="3" s="1"/>
  <c r="D151" i="3"/>
  <c r="H151" i="3"/>
  <c r="E151" i="3"/>
  <c r="F151" i="3"/>
  <c r="G151" i="3"/>
  <c r="O151" i="3" s="1"/>
  <c r="D209" i="3"/>
  <c r="H209" i="3"/>
  <c r="E209" i="3"/>
  <c r="F209" i="3"/>
  <c r="G209" i="3"/>
  <c r="O209" i="3" s="1"/>
  <c r="D193" i="3"/>
  <c r="H193" i="3"/>
  <c r="E193" i="3"/>
  <c r="F193" i="3"/>
  <c r="G193" i="3"/>
  <c r="O193" i="3" s="1"/>
  <c r="D177" i="3"/>
  <c r="H177" i="3"/>
  <c r="E177" i="3"/>
  <c r="I177" i="3"/>
  <c r="F177" i="3"/>
  <c r="G177" i="3"/>
  <c r="O177" i="3" s="1"/>
  <c r="G152" i="3"/>
  <c r="O152" i="3" s="1"/>
  <c r="D152" i="3"/>
  <c r="H152" i="3"/>
  <c r="E152" i="3"/>
  <c r="F152" i="3"/>
  <c r="I152" i="3"/>
  <c r="G136" i="3"/>
  <c r="O136" i="3" s="1"/>
  <c r="D136" i="3"/>
  <c r="H136" i="3"/>
  <c r="E136" i="3"/>
  <c r="F136" i="3"/>
  <c r="E204" i="3"/>
  <c r="F204" i="3"/>
  <c r="G204" i="3"/>
  <c r="O204" i="3" s="1"/>
  <c r="D204" i="3"/>
  <c r="H204" i="3"/>
  <c r="E188" i="3"/>
  <c r="F188" i="3"/>
  <c r="G188" i="3"/>
  <c r="O188" i="3" s="1"/>
  <c r="D188" i="3"/>
  <c r="H188" i="3"/>
  <c r="E172" i="3"/>
  <c r="F172" i="3"/>
  <c r="G172" i="3"/>
  <c r="O172" i="3" s="1"/>
  <c r="D172" i="3"/>
  <c r="H172" i="3"/>
  <c r="E162" i="3"/>
  <c r="F162" i="3"/>
  <c r="G162" i="3"/>
  <c r="O162" i="3" s="1"/>
  <c r="H162" i="3"/>
  <c r="D162" i="3"/>
  <c r="F203" i="3"/>
  <c r="G203" i="3"/>
  <c r="O203" i="3" s="1"/>
  <c r="D203" i="3"/>
  <c r="H203" i="3"/>
  <c r="E203" i="3"/>
  <c r="F187" i="3"/>
  <c r="G187" i="3"/>
  <c r="O187" i="3" s="1"/>
  <c r="D187" i="3"/>
  <c r="H187" i="3"/>
  <c r="E187" i="3"/>
  <c r="F171" i="3"/>
  <c r="G171" i="3"/>
  <c r="O171" i="3" s="1"/>
  <c r="D171" i="3"/>
  <c r="H171" i="3"/>
  <c r="E171" i="3"/>
  <c r="E146" i="3"/>
  <c r="I146" i="3"/>
  <c r="F146" i="3"/>
  <c r="H146" i="3"/>
  <c r="D146" i="3"/>
  <c r="G146" i="3"/>
  <c r="O146" i="3" s="1"/>
  <c r="E130" i="3"/>
  <c r="F130" i="3"/>
  <c r="H130" i="3"/>
  <c r="D130" i="3"/>
  <c r="G130" i="3"/>
  <c r="O130" i="3" s="1"/>
  <c r="G86" i="3"/>
  <c r="O86" i="3" s="1"/>
  <c r="D86" i="3"/>
  <c r="E86" i="3"/>
  <c r="F86" i="3"/>
  <c r="H86" i="3"/>
  <c r="F157" i="3"/>
  <c r="G157" i="3"/>
  <c r="O157" i="3" s="1"/>
  <c r="E157" i="3"/>
  <c r="H157" i="3"/>
  <c r="I157" i="3"/>
  <c r="D157" i="3"/>
  <c r="F141" i="3"/>
  <c r="G141" i="3"/>
  <c r="O141" i="3" s="1"/>
  <c r="E141" i="3"/>
  <c r="H141" i="3"/>
  <c r="D141" i="3"/>
  <c r="E125" i="3"/>
  <c r="F125" i="3"/>
  <c r="G125" i="3"/>
  <c r="O125" i="3" s="1"/>
  <c r="D125" i="3"/>
  <c r="H125" i="3"/>
  <c r="D107" i="3"/>
  <c r="H107" i="3"/>
  <c r="E107" i="3"/>
  <c r="G107" i="3"/>
  <c r="O107" i="3" s="1"/>
  <c r="F107" i="3"/>
  <c r="G70" i="3"/>
  <c r="O70" i="3" s="1"/>
  <c r="D70" i="3"/>
  <c r="H70" i="3"/>
  <c r="E70" i="3"/>
  <c r="F70" i="3"/>
  <c r="G116" i="3"/>
  <c r="O116" i="3" s="1"/>
  <c r="D116" i="3"/>
  <c r="H116" i="3"/>
  <c r="E116" i="3"/>
  <c r="F116" i="3"/>
  <c r="G100" i="3"/>
  <c r="O100" i="3" s="1"/>
  <c r="D100" i="3"/>
  <c r="H100" i="3"/>
  <c r="E100" i="3"/>
  <c r="F100" i="3"/>
  <c r="G90" i="3"/>
  <c r="O90" i="3" s="1"/>
  <c r="E90" i="3"/>
  <c r="F90" i="3"/>
  <c r="H90" i="3"/>
  <c r="D90" i="3"/>
  <c r="I90" i="3"/>
  <c r="D61" i="3"/>
  <c r="H61" i="3"/>
  <c r="E61" i="3"/>
  <c r="I61" i="3"/>
  <c r="F61" i="3"/>
  <c r="G61" i="3"/>
  <c r="O61" i="3" s="1"/>
  <c r="E110" i="3"/>
  <c r="I110" i="3"/>
  <c r="F110" i="3"/>
  <c r="D110" i="3"/>
  <c r="G110" i="3"/>
  <c r="O110" i="3" s="1"/>
  <c r="H110" i="3"/>
  <c r="E94" i="3"/>
  <c r="F94" i="3"/>
  <c r="G94" i="3"/>
  <c r="O94" i="3" s="1"/>
  <c r="D94" i="3"/>
  <c r="H94" i="3"/>
  <c r="D65" i="3"/>
  <c r="H65" i="3"/>
  <c r="E65" i="3"/>
  <c r="G65" i="3"/>
  <c r="O65" i="3" s="1"/>
  <c r="F65" i="3"/>
  <c r="F117" i="3"/>
  <c r="G117" i="3"/>
  <c r="O117" i="3" s="1"/>
  <c r="D117" i="3"/>
  <c r="E117" i="3"/>
  <c r="H117" i="3"/>
  <c r="F101" i="3"/>
  <c r="G101" i="3"/>
  <c r="O101" i="3" s="1"/>
  <c r="I101" i="3"/>
  <c r="D101" i="3"/>
  <c r="E101" i="3"/>
  <c r="H101" i="3"/>
  <c r="G82" i="3"/>
  <c r="O82" i="3" s="1"/>
  <c r="H82" i="3"/>
  <c r="D82" i="3"/>
  <c r="E82" i="3"/>
  <c r="F82" i="3"/>
  <c r="G58" i="3"/>
  <c r="O58" i="3" s="1"/>
  <c r="D58" i="3"/>
  <c r="H58" i="3"/>
  <c r="E58" i="3"/>
  <c r="F58" i="3"/>
  <c r="E46" i="3"/>
  <c r="D46" i="3"/>
  <c r="F46" i="3"/>
  <c r="G46" i="3"/>
  <c r="O46" i="3" s="1"/>
  <c r="H46" i="3"/>
  <c r="E68" i="3"/>
  <c r="F68" i="3"/>
  <c r="G68" i="3"/>
  <c r="O68" i="3" s="1"/>
  <c r="H68" i="3"/>
  <c r="D68" i="3"/>
  <c r="G52" i="3"/>
  <c r="O52" i="3" s="1"/>
  <c r="F52" i="3"/>
  <c r="H52" i="3"/>
  <c r="D52" i="3"/>
  <c r="I52" i="3"/>
  <c r="E52" i="3"/>
  <c r="F91" i="3"/>
  <c r="H91" i="3"/>
  <c r="D91" i="3"/>
  <c r="E91" i="3"/>
  <c r="G91" i="3"/>
  <c r="O91" i="3" s="1"/>
  <c r="F75" i="3"/>
  <c r="G75" i="3"/>
  <c r="O75" i="3" s="1"/>
  <c r="H75" i="3"/>
  <c r="D75" i="3"/>
  <c r="E75" i="3"/>
  <c r="F59" i="3"/>
  <c r="G59" i="3"/>
  <c r="O59" i="3" s="1"/>
  <c r="D59" i="3"/>
  <c r="H59" i="3"/>
  <c r="E59" i="3"/>
  <c r="D36" i="3"/>
  <c r="H36" i="3"/>
  <c r="G36" i="3"/>
  <c r="O36" i="3" s="1"/>
  <c r="E36" i="3"/>
  <c r="F36" i="3"/>
  <c r="I36" i="3"/>
  <c r="F53" i="3"/>
  <c r="D53" i="3"/>
  <c r="E53" i="3"/>
  <c r="G53" i="3"/>
  <c r="O53" i="3" s="1"/>
  <c r="H53" i="3"/>
  <c r="D39" i="3"/>
  <c r="H39" i="3"/>
  <c r="G39" i="3"/>
  <c r="O39" i="3" s="1"/>
  <c r="E39" i="3"/>
  <c r="F39" i="3"/>
  <c r="G33" i="3"/>
  <c r="O33" i="3" s="1"/>
  <c r="F33" i="3"/>
  <c r="D33" i="3"/>
  <c r="E33" i="3"/>
  <c r="H33" i="3"/>
  <c r="D20" i="3"/>
  <c r="H20" i="3"/>
  <c r="G20" i="3"/>
  <c r="O20" i="3" s="1"/>
  <c r="E20" i="3"/>
  <c r="F20" i="3"/>
  <c r="F30" i="3"/>
  <c r="E30" i="3"/>
  <c r="I30" i="3"/>
  <c r="D30" i="3"/>
  <c r="G30" i="3"/>
  <c r="O30" i="3" s="1"/>
  <c r="H30" i="3"/>
  <c r="G211" i="7"/>
  <c r="O211" i="7" s="1"/>
  <c r="D211" i="7"/>
  <c r="H211" i="7"/>
  <c r="E211" i="7"/>
  <c r="I211" i="7"/>
  <c r="F211" i="7"/>
  <c r="E196" i="7"/>
  <c r="G196" i="7"/>
  <c r="O196" i="7" s="1"/>
  <c r="D196" i="7"/>
  <c r="F196" i="7"/>
  <c r="H196" i="7"/>
  <c r="D184" i="7"/>
  <c r="H184" i="7"/>
  <c r="E184" i="7"/>
  <c r="G184" i="7"/>
  <c r="O184" i="7" s="1"/>
  <c r="F184" i="7"/>
  <c r="G202" i="7"/>
  <c r="O202" i="7" s="1"/>
  <c r="E202" i="7"/>
  <c r="F202" i="7"/>
  <c r="H202" i="7"/>
  <c r="D202" i="7"/>
  <c r="G186" i="7"/>
  <c r="O186" i="7" s="1"/>
  <c r="E186" i="7"/>
  <c r="F186" i="7"/>
  <c r="H186" i="7"/>
  <c r="D186" i="7"/>
  <c r="D193" i="7"/>
  <c r="H193" i="7"/>
  <c r="F193" i="7"/>
  <c r="E193" i="7"/>
  <c r="G193" i="7"/>
  <c r="O193" i="7" s="1"/>
  <c r="G177" i="7"/>
  <c r="O177" i="7" s="1"/>
  <c r="D177" i="7"/>
  <c r="H177" i="7"/>
  <c r="F177" i="7"/>
  <c r="E177" i="7"/>
  <c r="G161" i="7"/>
  <c r="O161" i="7" s="1"/>
  <c r="D161" i="7"/>
  <c r="H161" i="7"/>
  <c r="E161" i="7"/>
  <c r="F161" i="7"/>
  <c r="G145" i="7"/>
  <c r="O145" i="7" s="1"/>
  <c r="D145" i="7"/>
  <c r="H145" i="7"/>
  <c r="E145" i="7"/>
  <c r="I145" i="7"/>
  <c r="F145" i="7"/>
  <c r="G129" i="7"/>
  <c r="O129" i="7" s="1"/>
  <c r="D129" i="7"/>
  <c r="H129" i="7"/>
  <c r="E129" i="7"/>
  <c r="F129" i="7"/>
  <c r="G113" i="7"/>
  <c r="O113" i="7" s="1"/>
  <c r="D113" i="7"/>
  <c r="H113" i="7"/>
  <c r="E113" i="7"/>
  <c r="F113" i="7"/>
  <c r="G97" i="7"/>
  <c r="O97" i="7" s="1"/>
  <c r="D97" i="7"/>
  <c r="H97" i="7"/>
  <c r="E97" i="7"/>
  <c r="F97" i="7"/>
  <c r="G81" i="7"/>
  <c r="O81" i="7" s="1"/>
  <c r="D81" i="7"/>
  <c r="H81" i="7"/>
  <c r="E81" i="7"/>
  <c r="F81" i="7"/>
  <c r="G65" i="7"/>
  <c r="O65" i="7" s="1"/>
  <c r="D65" i="7"/>
  <c r="H65" i="7"/>
  <c r="E65" i="7"/>
  <c r="F65" i="7"/>
  <c r="G49" i="7"/>
  <c r="O49" i="7" s="1"/>
  <c r="D49" i="7"/>
  <c r="H49" i="7"/>
  <c r="E49" i="7"/>
  <c r="I49" i="7"/>
  <c r="F49" i="7"/>
  <c r="G33" i="7"/>
  <c r="O33" i="7" s="1"/>
  <c r="D33" i="7"/>
  <c r="H33" i="7"/>
  <c r="E33" i="7"/>
  <c r="F33" i="7"/>
  <c r="D176" i="7"/>
  <c r="H176" i="7"/>
  <c r="E176" i="7"/>
  <c r="F176" i="7"/>
  <c r="G176" i="7"/>
  <c r="O176" i="7" s="1"/>
  <c r="D160" i="7"/>
  <c r="H160" i="7"/>
  <c r="E160" i="7"/>
  <c r="I160" i="7"/>
  <c r="F160" i="7"/>
  <c r="G160" i="7"/>
  <c r="O160" i="7" s="1"/>
  <c r="D144" i="7"/>
  <c r="H144" i="7"/>
  <c r="E144" i="7"/>
  <c r="F144" i="7"/>
  <c r="G144" i="7"/>
  <c r="O144" i="7" s="1"/>
  <c r="D128" i="7"/>
  <c r="H128" i="7"/>
  <c r="E128" i="7"/>
  <c r="F128" i="7"/>
  <c r="G128" i="7"/>
  <c r="O128" i="7" s="1"/>
  <c r="D112" i="7"/>
  <c r="H112" i="7"/>
  <c r="E112" i="7"/>
  <c r="F112" i="7"/>
  <c r="G112" i="7"/>
  <c r="O112" i="7" s="1"/>
  <c r="D96" i="7"/>
  <c r="H96" i="7"/>
  <c r="E96" i="7"/>
  <c r="F96" i="7"/>
  <c r="G96" i="7"/>
  <c r="O96" i="7" s="1"/>
  <c r="D80" i="7"/>
  <c r="H80" i="7"/>
  <c r="E80" i="7"/>
  <c r="F80" i="7"/>
  <c r="G80" i="7"/>
  <c r="O80" i="7" s="1"/>
  <c r="D64" i="7"/>
  <c r="H64" i="7"/>
  <c r="E64" i="7"/>
  <c r="I64" i="7"/>
  <c r="F64" i="7"/>
  <c r="G64" i="7"/>
  <c r="O64" i="7" s="1"/>
  <c r="D48" i="7"/>
  <c r="H48" i="7"/>
  <c r="E48" i="7"/>
  <c r="F48" i="7"/>
  <c r="G48" i="7"/>
  <c r="O48" i="7" s="1"/>
  <c r="D32" i="7"/>
  <c r="H32" i="7"/>
  <c r="E32" i="7"/>
  <c r="I32" i="7"/>
  <c r="F32" i="7"/>
  <c r="G32" i="7"/>
  <c r="O32" i="7" s="1"/>
  <c r="F207" i="7"/>
  <c r="E207" i="7"/>
  <c r="G207" i="7"/>
  <c r="O207" i="7" s="1"/>
  <c r="H207" i="7"/>
  <c r="D207" i="7"/>
  <c r="I207" i="7"/>
  <c r="F191" i="7"/>
  <c r="D191" i="7"/>
  <c r="H191" i="7"/>
  <c r="I191" i="7"/>
  <c r="E191" i="7"/>
  <c r="G191" i="7"/>
  <c r="O191" i="7" s="1"/>
  <c r="E175" i="7"/>
  <c r="I175" i="7"/>
  <c r="F175" i="7"/>
  <c r="G175" i="7"/>
  <c r="O175" i="7" s="1"/>
  <c r="D175" i="7"/>
  <c r="H175" i="7"/>
  <c r="E159" i="7"/>
  <c r="F159" i="7"/>
  <c r="G159" i="7"/>
  <c r="O159" i="7" s="1"/>
  <c r="D159" i="7"/>
  <c r="H159" i="7"/>
  <c r="E143" i="7"/>
  <c r="F143" i="7"/>
  <c r="G143" i="7"/>
  <c r="O143" i="7" s="1"/>
  <c r="D143" i="7"/>
  <c r="H143" i="7"/>
  <c r="E127" i="7"/>
  <c r="F127" i="7"/>
  <c r="G127" i="7"/>
  <c r="O127" i="7" s="1"/>
  <c r="D127" i="7"/>
  <c r="H127" i="7"/>
  <c r="E111" i="7"/>
  <c r="F111" i="7"/>
  <c r="G111" i="7"/>
  <c r="O111" i="7" s="1"/>
  <c r="D111" i="7"/>
  <c r="H111" i="7"/>
  <c r="E95" i="7"/>
  <c r="F95" i="7"/>
  <c r="G95" i="7"/>
  <c r="O95" i="7" s="1"/>
  <c r="D95" i="7"/>
  <c r="H95" i="7"/>
  <c r="E79" i="7"/>
  <c r="I79" i="7"/>
  <c r="F79" i="7"/>
  <c r="G79" i="7"/>
  <c r="O79" i="7" s="1"/>
  <c r="D79" i="7"/>
  <c r="H79" i="7"/>
  <c r="E63" i="7"/>
  <c r="F63" i="7"/>
  <c r="G63" i="7"/>
  <c r="O63" i="7" s="1"/>
  <c r="D63" i="7"/>
  <c r="H63" i="7"/>
  <c r="E47" i="7"/>
  <c r="I47" i="7"/>
  <c r="F47" i="7"/>
  <c r="G47" i="7"/>
  <c r="O47" i="7" s="1"/>
  <c r="D47" i="7"/>
  <c r="H47" i="7"/>
  <c r="E31" i="7"/>
  <c r="F31" i="7"/>
  <c r="G31" i="7"/>
  <c r="O31" i="7" s="1"/>
  <c r="D31" i="7"/>
  <c r="H31" i="7"/>
  <c r="F182" i="7"/>
  <c r="G182" i="7"/>
  <c r="O182" i="7" s="1"/>
  <c r="E182" i="7"/>
  <c r="D182" i="7"/>
  <c r="H182" i="7"/>
  <c r="F166" i="7"/>
  <c r="G166" i="7"/>
  <c r="O166" i="7" s="1"/>
  <c r="D166" i="7"/>
  <c r="H166" i="7"/>
  <c r="E166" i="7"/>
  <c r="F150" i="7"/>
  <c r="G150" i="7"/>
  <c r="O150" i="7" s="1"/>
  <c r="D150" i="7"/>
  <c r="H150" i="7"/>
  <c r="E150" i="7"/>
  <c r="I150" i="7"/>
  <c r="F134" i="7"/>
  <c r="G134" i="7"/>
  <c r="O134" i="7" s="1"/>
  <c r="D134" i="7"/>
  <c r="H134" i="7"/>
  <c r="E134" i="7"/>
  <c r="F118" i="7"/>
  <c r="G118" i="7"/>
  <c r="O118" i="7" s="1"/>
  <c r="D118" i="7"/>
  <c r="H118" i="7"/>
  <c r="E118" i="7"/>
  <c r="I118" i="7"/>
  <c r="F102" i="7"/>
  <c r="G102" i="7"/>
  <c r="O102" i="7" s="1"/>
  <c r="D102" i="7"/>
  <c r="H102" i="7"/>
  <c r="E102" i="7"/>
  <c r="F86" i="7"/>
  <c r="G86" i="7"/>
  <c r="O86" i="7" s="1"/>
  <c r="D86" i="7"/>
  <c r="H86" i="7"/>
  <c r="E86" i="7"/>
  <c r="F70" i="7"/>
  <c r="G70" i="7"/>
  <c r="O70" i="7" s="1"/>
  <c r="D70" i="7"/>
  <c r="H70" i="7"/>
  <c r="E70" i="7"/>
  <c r="F54" i="7"/>
  <c r="G54" i="7"/>
  <c r="O54" i="7" s="1"/>
  <c r="D54" i="7"/>
  <c r="H54" i="7"/>
  <c r="E54" i="7"/>
  <c r="F38" i="7"/>
  <c r="G38" i="7"/>
  <c r="O38" i="7" s="1"/>
  <c r="D38" i="7"/>
  <c r="H38" i="7"/>
  <c r="E38" i="7"/>
  <c r="F22" i="7"/>
  <c r="G22" i="7"/>
  <c r="O22" i="7" s="1"/>
  <c r="D22" i="7"/>
  <c r="H22" i="7"/>
  <c r="E22" i="7"/>
  <c r="I22" i="7"/>
  <c r="M3" i="2"/>
  <c r="D209" i="4"/>
  <c r="H209" i="4"/>
  <c r="E209" i="4"/>
  <c r="F209" i="4"/>
  <c r="G209" i="4"/>
  <c r="O209" i="4" s="1"/>
  <c r="D194" i="4"/>
  <c r="H194" i="4"/>
  <c r="E194" i="4"/>
  <c r="F194" i="4"/>
  <c r="G194" i="4"/>
  <c r="O194" i="4" s="1"/>
  <c r="D178" i="4"/>
  <c r="H178" i="4"/>
  <c r="E178" i="4"/>
  <c r="F178" i="4"/>
  <c r="G178" i="4"/>
  <c r="O178" i="4" s="1"/>
  <c r="D162" i="4"/>
  <c r="H162" i="4"/>
  <c r="E162" i="4"/>
  <c r="F162" i="4"/>
  <c r="G162" i="4"/>
  <c r="O162" i="4" s="1"/>
  <c r="G146" i="4"/>
  <c r="O146" i="4" s="1"/>
  <c r="D146" i="4"/>
  <c r="H146" i="4"/>
  <c r="E146" i="4"/>
  <c r="F146" i="4"/>
  <c r="G130" i="4"/>
  <c r="O130" i="4" s="1"/>
  <c r="D130" i="4"/>
  <c r="H130" i="4"/>
  <c r="E130" i="4"/>
  <c r="F130" i="4"/>
  <c r="E204" i="4"/>
  <c r="F204" i="4"/>
  <c r="G204" i="4"/>
  <c r="O204" i="4" s="1"/>
  <c r="D204" i="4"/>
  <c r="H204" i="4"/>
  <c r="G191" i="4"/>
  <c r="O191" i="4" s="1"/>
  <c r="D191" i="4"/>
  <c r="H191" i="4"/>
  <c r="F191" i="4"/>
  <c r="E191" i="4"/>
  <c r="G175" i="4"/>
  <c r="O175" i="4" s="1"/>
  <c r="D175" i="4"/>
  <c r="H175" i="4"/>
  <c r="F175" i="4"/>
  <c r="E175" i="4"/>
  <c r="F211" i="4"/>
  <c r="G211" i="4"/>
  <c r="O211" i="4" s="1"/>
  <c r="D211" i="4"/>
  <c r="H211" i="4"/>
  <c r="E211" i="4"/>
  <c r="D114" i="4"/>
  <c r="H114" i="4"/>
  <c r="E114" i="4"/>
  <c r="F114" i="4"/>
  <c r="G114" i="4"/>
  <c r="O114" i="4" s="1"/>
  <c r="D98" i="4"/>
  <c r="H98" i="4"/>
  <c r="E98" i="4"/>
  <c r="F98" i="4"/>
  <c r="G98" i="4"/>
  <c r="O98" i="4" s="1"/>
  <c r="G78" i="4"/>
  <c r="O78" i="4" s="1"/>
  <c r="D78" i="4"/>
  <c r="H78" i="4"/>
  <c r="E78" i="4"/>
  <c r="F78" i="4"/>
  <c r="E193" i="4"/>
  <c r="F193" i="4"/>
  <c r="D193" i="4"/>
  <c r="G193" i="4"/>
  <c r="O193" i="4" s="1"/>
  <c r="H193" i="4"/>
  <c r="E177" i="4"/>
  <c r="F177" i="4"/>
  <c r="D177" i="4"/>
  <c r="G177" i="4"/>
  <c r="O177" i="4" s="1"/>
  <c r="H177" i="4"/>
  <c r="D161" i="4"/>
  <c r="H161" i="4"/>
  <c r="E161" i="4"/>
  <c r="F161" i="4"/>
  <c r="G161" i="4"/>
  <c r="O161" i="4" s="1"/>
  <c r="D145" i="4"/>
  <c r="H145" i="4"/>
  <c r="E145" i="4"/>
  <c r="F145" i="4"/>
  <c r="G145" i="4"/>
  <c r="O145" i="4" s="1"/>
  <c r="D129" i="4"/>
  <c r="H129" i="4"/>
  <c r="E129" i="4"/>
  <c r="F129" i="4"/>
  <c r="G129" i="4"/>
  <c r="O129" i="4" s="1"/>
  <c r="G119" i="4"/>
  <c r="O119" i="4" s="1"/>
  <c r="D119" i="4"/>
  <c r="H119" i="4"/>
  <c r="E119" i="4"/>
  <c r="F119" i="4"/>
  <c r="G103" i="4"/>
  <c r="O103" i="4" s="1"/>
  <c r="D103" i="4"/>
  <c r="H103" i="4"/>
  <c r="E103" i="4"/>
  <c r="F103" i="4"/>
  <c r="G87" i="4"/>
  <c r="O87" i="4" s="1"/>
  <c r="D87" i="4"/>
  <c r="H87" i="4"/>
  <c r="E87" i="4"/>
  <c r="F87" i="4"/>
  <c r="D39" i="4"/>
  <c r="H39" i="4"/>
  <c r="E39" i="4"/>
  <c r="F39" i="4"/>
  <c r="G39" i="4"/>
  <c r="O39" i="4" s="1"/>
  <c r="F184" i="4"/>
  <c r="G184" i="4"/>
  <c r="O184" i="4" s="1"/>
  <c r="H184" i="4"/>
  <c r="D184" i="4"/>
  <c r="E184" i="4"/>
  <c r="F168" i="4"/>
  <c r="G168" i="4"/>
  <c r="O168" i="4" s="1"/>
  <c r="H168" i="4"/>
  <c r="D168" i="4"/>
  <c r="E168" i="4"/>
  <c r="E152" i="4"/>
  <c r="F152" i="4"/>
  <c r="G152" i="4"/>
  <c r="O152" i="4" s="1"/>
  <c r="D152" i="4"/>
  <c r="H152" i="4"/>
  <c r="E136" i="4"/>
  <c r="F136" i="4"/>
  <c r="G136" i="4"/>
  <c r="O136" i="4" s="1"/>
  <c r="D136" i="4"/>
  <c r="H136" i="4"/>
  <c r="G70" i="4"/>
  <c r="O70" i="4" s="1"/>
  <c r="D70" i="4"/>
  <c r="H70" i="4"/>
  <c r="E70" i="4"/>
  <c r="F70" i="4"/>
  <c r="F147" i="4"/>
  <c r="G147" i="4"/>
  <c r="O147" i="4" s="1"/>
  <c r="D147" i="4"/>
  <c r="H147" i="4"/>
  <c r="E147" i="4"/>
  <c r="F131" i="4"/>
  <c r="G131" i="4"/>
  <c r="O131" i="4" s="1"/>
  <c r="D131" i="4"/>
  <c r="H131" i="4"/>
  <c r="E131" i="4"/>
  <c r="G58" i="4"/>
  <c r="O58" i="4" s="1"/>
  <c r="D58" i="4"/>
  <c r="H58" i="4"/>
  <c r="E58" i="4"/>
  <c r="F58" i="4"/>
  <c r="E113" i="4"/>
  <c r="F113" i="4"/>
  <c r="H113" i="4"/>
  <c r="D113" i="4"/>
  <c r="G113" i="4"/>
  <c r="O113" i="4" s="1"/>
  <c r="E97" i="4"/>
  <c r="F97" i="4"/>
  <c r="H97" i="4"/>
  <c r="D97" i="4"/>
  <c r="G97" i="4"/>
  <c r="O97" i="4" s="1"/>
  <c r="D81" i="4"/>
  <c r="H81" i="4"/>
  <c r="E81" i="4"/>
  <c r="F81" i="4"/>
  <c r="G81" i="4"/>
  <c r="O81" i="4" s="1"/>
  <c r="D65" i="4"/>
  <c r="H65" i="4"/>
  <c r="E65" i="4"/>
  <c r="F65" i="4"/>
  <c r="G65" i="4"/>
  <c r="O65" i="4" s="1"/>
  <c r="E50" i="4"/>
  <c r="D50" i="4"/>
  <c r="F50" i="4"/>
  <c r="G50" i="4"/>
  <c r="O50" i="4" s="1"/>
  <c r="H50" i="4"/>
  <c r="F116" i="4"/>
  <c r="G116" i="4"/>
  <c r="O116" i="4" s="1"/>
  <c r="E116" i="4"/>
  <c r="H116" i="4"/>
  <c r="D116" i="4"/>
  <c r="F100" i="4"/>
  <c r="G100" i="4"/>
  <c r="O100" i="4" s="1"/>
  <c r="E100" i="4"/>
  <c r="H100" i="4"/>
  <c r="D100" i="4"/>
  <c r="F84" i="4"/>
  <c r="G84" i="4"/>
  <c r="O84" i="4" s="1"/>
  <c r="E84" i="4"/>
  <c r="H84" i="4"/>
  <c r="D84" i="4"/>
  <c r="E68" i="4"/>
  <c r="F68" i="4"/>
  <c r="G68" i="4"/>
  <c r="O68" i="4" s="1"/>
  <c r="H68" i="4"/>
  <c r="D68" i="4"/>
  <c r="E54" i="4"/>
  <c r="F54" i="4"/>
  <c r="G54" i="4"/>
  <c r="O54" i="4" s="1"/>
  <c r="H54" i="4"/>
  <c r="D54" i="4"/>
  <c r="D27" i="4"/>
  <c r="H27" i="4"/>
  <c r="E27" i="4"/>
  <c r="G27" i="4"/>
  <c r="O27" i="4" s="1"/>
  <c r="F27" i="4"/>
  <c r="F75" i="4"/>
  <c r="G75" i="4"/>
  <c r="O75" i="4" s="1"/>
  <c r="D75" i="4"/>
  <c r="H75" i="4"/>
  <c r="E75" i="4"/>
  <c r="F59" i="4"/>
  <c r="G59" i="4"/>
  <c r="O59" i="4" s="1"/>
  <c r="D59" i="4"/>
  <c r="H59" i="4"/>
  <c r="E59" i="4"/>
  <c r="E42" i="4"/>
  <c r="G42" i="4"/>
  <c r="O42" i="4" s="1"/>
  <c r="H42" i="4"/>
  <c r="D42" i="4"/>
  <c r="F42" i="4"/>
  <c r="E38" i="4"/>
  <c r="F38" i="4"/>
  <c r="H38" i="4"/>
  <c r="D38" i="4"/>
  <c r="G38" i="4"/>
  <c r="O38" i="4" s="1"/>
  <c r="E22" i="4"/>
  <c r="F22" i="4"/>
  <c r="H22" i="4"/>
  <c r="D22" i="4"/>
  <c r="G22" i="4"/>
  <c r="O22" i="4" s="1"/>
  <c r="F45" i="4"/>
  <c r="E45" i="4"/>
  <c r="G45" i="4"/>
  <c r="O45" i="4" s="1"/>
  <c r="H45" i="4"/>
  <c r="D45" i="4"/>
  <c r="F29" i="4"/>
  <c r="G29" i="4"/>
  <c r="O29" i="4" s="1"/>
  <c r="E29" i="4"/>
  <c r="H29" i="4"/>
  <c r="D29" i="4"/>
  <c r="G206" i="8"/>
  <c r="D206" i="8"/>
  <c r="H206" i="8"/>
  <c r="E206" i="8"/>
  <c r="F206" i="8"/>
  <c r="G177" i="8"/>
  <c r="D177" i="8"/>
  <c r="H177" i="8"/>
  <c r="E177" i="8"/>
  <c r="F177" i="8"/>
  <c r="G187" i="8"/>
  <c r="D187" i="8"/>
  <c r="H187" i="8"/>
  <c r="E187" i="8"/>
  <c r="F187" i="8"/>
  <c r="G181" i="8"/>
  <c r="D181" i="8"/>
  <c r="H181" i="8"/>
  <c r="E181" i="8"/>
  <c r="F181" i="8"/>
  <c r="G183" i="8"/>
  <c r="D183" i="8"/>
  <c r="H183" i="8"/>
  <c r="E183" i="8"/>
  <c r="F183" i="8"/>
  <c r="G139" i="8"/>
  <c r="D139" i="8"/>
  <c r="H139" i="8"/>
  <c r="E139" i="8"/>
  <c r="F139" i="8"/>
  <c r="G123" i="8"/>
  <c r="D123" i="8"/>
  <c r="H123" i="8"/>
  <c r="E123" i="8"/>
  <c r="F123" i="8"/>
  <c r="G109" i="8"/>
  <c r="D109" i="8"/>
  <c r="H109" i="8"/>
  <c r="E109" i="8"/>
  <c r="F109" i="8"/>
  <c r="G101" i="8"/>
  <c r="D101" i="8"/>
  <c r="H101" i="8"/>
  <c r="E101" i="8"/>
  <c r="F101" i="8"/>
  <c r="G93" i="8"/>
  <c r="D93" i="8"/>
  <c r="H93" i="8"/>
  <c r="E93" i="8"/>
  <c r="F93" i="8"/>
  <c r="G85" i="8"/>
  <c r="D85" i="8"/>
  <c r="H85" i="8"/>
  <c r="E85" i="8"/>
  <c r="F85" i="8"/>
  <c r="G77" i="8"/>
  <c r="D77" i="8"/>
  <c r="H77" i="8"/>
  <c r="E77" i="8"/>
  <c r="F77" i="8"/>
  <c r="G69" i="8"/>
  <c r="D69" i="8"/>
  <c r="H69" i="8"/>
  <c r="E69" i="8"/>
  <c r="F69" i="8"/>
  <c r="G61" i="8"/>
  <c r="D61" i="8"/>
  <c r="H61" i="8"/>
  <c r="E61" i="8"/>
  <c r="F61" i="8"/>
  <c r="G53" i="8"/>
  <c r="D53" i="8"/>
  <c r="H53" i="8"/>
  <c r="E53" i="8"/>
  <c r="F53" i="8"/>
  <c r="G45" i="8"/>
  <c r="D45" i="8"/>
  <c r="H45" i="8"/>
  <c r="E45" i="8"/>
  <c r="F45" i="8"/>
  <c r="G37" i="8"/>
  <c r="D37" i="8"/>
  <c r="H37" i="8"/>
  <c r="E37" i="8"/>
  <c r="F37" i="8"/>
  <c r="G29" i="8"/>
  <c r="D29" i="8"/>
  <c r="H29" i="8"/>
  <c r="E29" i="8"/>
  <c r="F29" i="8"/>
  <c r="G21" i="8"/>
  <c r="D21" i="8"/>
  <c r="H21" i="8"/>
  <c r="E21" i="8"/>
  <c r="F21" i="8"/>
  <c r="G159" i="8"/>
  <c r="D159" i="8"/>
  <c r="H159" i="8"/>
  <c r="E159" i="8"/>
  <c r="F159" i="8"/>
  <c r="G145" i="8"/>
  <c r="D145" i="8"/>
  <c r="H145" i="8"/>
  <c r="E145" i="8"/>
  <c r="F145" i="8"/>
  <c r="G133" i="8"/>
  <c r="D133" i="8"/>
  <c r="H133" i="8"/>
  <c r="E133" i="8"/>
  <c r="F133" i="8"/>
  <c r="G117" i="8"/>
  <c r="D117" i="8"/>
  <c r="H117" i="8"/>
  <c r="E117" i="8"/>
  <c r="F117" i="8"/>
  <c r="G165" i="8"/>
  <c r="D165" i="8"/>
  <c r="H165" i="8"/>
  <c r="E165" i="8"/>
  <c r="F165" i="8"/>
  <c r="E200" i="8"/>
  <c r="F200" i="8"/>
  <c r="G200" i="8"/>
  <c r="H200" i="8"/>
  <c r="D200" i="8"/>
  <c r="E192" i="8"/>
  <c r="F192" i="8"/>
  <c r="G192" i="8"/>
  <c r="H192" i="8"/>
  <c r="D192" i="8"/>
  <c r="E184" i="8"/>
  <c r="F184" i="8"/>
  <c r="G184" i="8"/>
  <c r="H184" i="8"/>
  <c r="D184" i="8"/>
  <c r="E176" i="8"/>
  <c r="F176" i="8"/>
  <c r="G176" i="8"/>
  <c r="H176" i="8"/>
  <c r="D176" i="8"/>
  <c r="E168" i="8"/>
  <c r="F168" i="8"/>
  <c r="G168" i="8"/>
  <c r="H168" i="8"/>
  <c r="D168" i="8"/>
  <c r="E160" i="8"/>
  <c r="F160" i="8"/>
  <c r="G160" i="8"/>
  <c r="D160" i="8"/>
  <c r="H160" i="8"/>
  <c r="E152" i="8"/>
  <c r="F152" i="8"/>
  <c r="G152" i="8"/>
  <c r="D152" i="8"/>
  <c r="H152" i="8"/>
  <c r="E144" i="8"/>
  <c r="F144" i="8"/>
  <c r="D144" i="8"/>
  <c r="G144" i="8"/>
  <c r="H144" i="8"/>
  <c r="E136" i="8"/>
  <c r="F136" i="8"/>
  <c r="G136" i="8"/>
  <c r="D136" i="8"/>
  <c r="H136" i="8"/>
  <c r="E128" i="8"/>
  <c r="F128" i="8"/>
  <c r="G128" i="8"/>
  <c r="D128" i="8"/>
  <c r="H128" i="8"/>
  <c r="E120" i="8"/>
  <c r="F120" i="8"/>
  <c r="G120" i="8"/>
  <c r="H120" i="8"/>
  <c r="D120" i="8"/>
  <c r="E112" i="8"/>
  <c r="F112" i="8"/>
  <c r="G112" i="8"/>
  <c r="D112" i="8"/>
  <c r="H112" i="8"/>
  <c r="E104" i="8"/>
  <c r="F104" i="8"/>
  <c r="G104" i="8"/>
  <c r="D104" i="8"/>
  <c r="H104" i="8"/>
  <c r="E96" i="8"/>
  <c r="F96" i="8"/>
  <c r="G96" i="8"/>
  <c r="D96" i="8"/>
  <c r="H96" i="8"/>
  <c r="E88" i="8"/>
  <c r="F88" i="8"/>
  <c r="G88" i="8"/>
  <c r="D88" i="8"/>
  <c r="H88" i="8"/>
  <c r="E80" i="8"/>
  <c r="F80" i="8"/>
  <c r="G80" i="8"/>
  <c r="D80" i="8"/>
  <c r="H80" i="8"/>
  <c r="E72" i="8"/>
  <c r="F72" i="8"/>
  <c r="G72" i="8"/>
  <c r="D72" i="8"/>
  <c r="H72" i="8"/>
  <c r="E64" i="8"/>
  <c r="F64" i="8"/>
  <c r="G64" i="8"/>
  <c r="D64" i="8"/>
  <c r="H64" i="8"/>
  <c r="E56" i="8"/>
  <c r="F56" i="8"/>
  <c r="G56" i="8"/>
  <c r="D56" i="8"/>
  <c r="H56" i="8"/>
  <c r="E48" i="8"/>
  <c r="F48" i="8"/>
  <c r="G48" i="8"/>
  <c r="D48" i="8"/>
  <c r="H48" i="8"/>
  <c r="E40" i="8"/>
  <c r="F40" i="8"/>
  <c r="G40" i="8"/>
  <c r="D40" i="8"/>
  <c r="H40" i="8"/>
  <c r="E32" i="8"/>
  <c r="F32" i="8"/>
  <c r="G32" i="8"/>
  <c r="D32" i="8"/>
  <c r="H32" i="8"/>
  <c r="E24" i="8"/>
  <c r="F24" i="8"/>
  <c r="G24" i="8"/>
  <c r="D24" i="8"/>
  <c r="H24" i="8"/>
  <c r="G204" i="8"/>
  <c r="D204" i="8"/>
  <c r="H204" i="8"/>
  <c r="E204" i="8"/>
  <c r="F204" i="8"/>
  <c r="I90" i="6" l="1"/>
  <c r="I30" i="5"/>
  <c r="I71" i="5"/>
  <c r="I87" i="5"/>
  <c r="I148" i="5"/>
  <c r="I209" i="5"/>
  <c r="I65" i="5"/>
  <c r="I39" i="5"/>
  <c r="I116" i="5"/>
  <c r="I36" i="5"/>
  <c r="I119" i="5"/>
  <c r="I33" i="5"/>
  <c r="I121" i="5"/>
  <c r="I207" i="5"/>
  <c r="I82" i="5"/>
  <c r="I59" i="5"/>
  <c r="I168" i="5"/>
  <c r="I94" i="5"/>
  <c r="I126" i="5"/>
  <c r="I158" i="5"/>
  <c r="I190" i="5"/>
  <c r="I115" i="5"/>
  <c r="I147" i="5"/>
  <c r="I179" i="5"/>
  <c r="I89" i="5"/>
  <c r="I200" i="5"/>
  <c r="I37" i="5"/>
  <c r="I66" i="5"/>
  <c r="I178" i="5"/>
  <c r="I141" i="5"/>
  <c r="I49" i="5"/>
  <c r="I81" i="5"/>
  <c r="I46" i="5"/>
  <c r="I78" i="5"/>
  <c r="I23" i="5"/>
  <c r="I55" i="5"/>
  <c r="I100" i="5"/>
  <c r="I132" i="5"/>
  <c r="I164" i="5"/>
  <c r="I193" i="5"/>
  <c r="I198" i="5"/>
  <c r="I191" i="5"/>
  <c r="I34" i="5"/>
  <c r="I20" i="5"/>
  <c r="I72" i="5"/>
  <c r="I146" i="5"/>
  <c r="I104" i="5"/>
  <c r="I152" i="5"/>
  <c r="I109" i="5"/>
  <c r="I32" i="5"/>
  <c r="I110" i="5"/>
  <c r="I142" i="5"/>
  <c r="I174" i="5"/>
  <c r="I99" i="5"/>
  <c r="I131" i="5"/>
  <c r="I163" i="5"/>
  <c r="I153" i="5"/>
  <c r="I98" i="5"/>
  <c r="I85" i="5"/>
  <c r="I18" i="7"/>
  <c r="I155" i="6"/>
  <c r="I72" i="6"/>
  <c r="I89" i="6"/>
  <c r="I168" i="6"/>
  <c r="I52" i="6"/>
  <c r="I133" i="6"/>
  <c r="I149" i="6"/>
  <c r="I22" i="6"/>
  <c r="I54" i="6"/>
  <c r="I86" i="6"/>
  <c r="I118" i="6"/>
  <c r="I91" i="6"/>
  <c r="I145" i="8"/>
  <c r="I86" i="7"/>
  <c r="I143" i="7"/>
  <c r="I128" i="7"/>
  <c r="I113" i="7"/>
  <c r="I202" i="7"/>
  <c r="I53" i="3"/>
  <c r="I46" i="3"/>
  <c r="I162" i="3"/>
  <c r="I139" i="3"/>
  <c r="I202" i="3"/>
  <c r="I41" i="3"/>
  <c r="I72" i="3"/>
  <c r="I159" i="3"/>
  <c r="I54" i="7"/>
  <c r="I111" i="7"/>
  <c r="I96" i="7"/>
  <c r="I81" i="7"/>
  <c r="I177" i="7"/>
  <c r="I20" i="3"/>
  <c r="I91" i="3"/>
  <c r="I65" i="3"/>
  <c r="I187" i="3"/>
  <c r="I209" i="3"/>
  <c r="I170" i="3"/>
  <c r="I69" i="8"/>
  <c r="I183" i="8"/>
  <c r="I101" i="8"/>
  <c r="I39" i="4"/>
  <c r="I78" i="4"/>
  <c r="I38" i="7"/>
  <c r="I70" i="7"/>
  <c r="I166" i="7"/>
  <c r="I63" i="7"/>
  <c r="I95" i="7"/>
  <c r="I159" i="7"/>
  <c r="I48" i="7"/>
  <c r="I80" i="7"/>
  <c r="I112" i="7"/>
  <c r="I144" i="7"/>
  <c r="I176" i="7"/>
  <c r="I193" i="7"/>
  <c r="I184" i="7"/>
  <c r="I196" i="7"/>
  <c r="I33" i="3"/>
  <c r="I39" i="3"/>
  <c r="I59" i="3"/>
  <c r="I75" i="3"/>
  <c r="I68" i="3"/>
  <c r="I82" i="3"/>
  <c r="I116" i="3"/>
  <c r="I70" i="3"/>
  <c r="I107" i="3"/>
  <c r="I171" i="3"/>
  <c r="I203" i="3"/>
  <c r="I136" i="3"/>
  <c r="I193" i="3"/>
  <c r="I151" i="3"/>
  <c r="I117" i="8"/>
  <c r="I53" i="8"/>
  <c r="I123" i="8"/>
  <c r="I37" i="8"/>
  <c r="I206" i="8"/>
  <c r="I70" i="4"/>
  <c r="I102" i="7"/>
  <c r="I134" i="7"/>
  <c r="I182" i="7"/>
  <c r="I31" i="7"/>
  <c r="I127" i="7"/>
  <c r="I21" i="8"/>
  <c r="I85" i="8"/>
  <c r="I187" i="8"/>
  <c r="I100" i="4"/>
  <c r="I33" i="7"/>
  <c r="I65" i="7"/>
  <c r="I97" i="7"/>
  <c r="I129" i="7"/>
  <c r="I161" i="7"/>
  <c r="I186" i="7"/>
  <c r="I58" i="3"/>
  <c r="I117" i="3"/>
  <c r="I188" i="3"/>
  <c r="I186" i="3"/>
  <c r="I59" i="7"/>
  <c r="I124" i="7"/>
  <c r="I144" i="5"/>
  <c r="I44" i="3"/>
  <c r="I197" i="5"/>
  <c r="I87" i="8"/>
  <c r="I208" i="4"/>
  <c r="I64" i="8"/>
  <c r="I97" i="4"/>
  <c r="I193" i="4"/>
  <c r="I26" i="7"/>
  <c r="I195" i="7"/>
  <c r="I205" i="7"/>
  <c r="I71" i="3"/>
  <c r="I119" i="3"/>
  <c r="I167" i="7"/>
  <c r="I209" i="7"/>
  <c r="I166" i="3"/>
  <c r="I150" i="4"/>
  <c r="I32" i="8"/>
  <c r="I80" i="8"/>
  <c r="I128" i="8"/>
  <c r="I144" i="8"/>
  <c r="I42" i="4"/>
  <c r="I27" i="4"/>
  <c r="I54" i="4"/>
  <c r="I81" i="4"/>
  <c r="I184" i="4"/>
  <c r="I145" i="4"/>
  <c r="I165" i="8"/>
  <c r="I133" i="8"/>
  <c r="I159" i="8"/>
  <c r="I29" i="8"/>
  <c r="I45" i="8"/>
  <c r="I61" i="8"/>
  <c r="I77" i="8"/>
  <c r="I93" i="8"/>
  <c r="I109" i="8"/>
  <c r="I139" i="8"/>
  <c r="I181" i="8"/>
  <c r="I177" i="8"/>
  <c r="I29" i="4"/>
  <c r="I84" i="4"/>
  <c r="I116" i="4"/>
  <c r="I58" i="4"/>
  <c r="I204" i="4"/>
  <c r="I162" i="4"/>
  <c r="I89" i="3"/>
  <c r="I78" i="3"/>
  <c r="I191" i="3"/>
  <c r="I208" i="3"/>
  <c r="I106" i="3"/>
  <c r="I168" i="3"/>
  <c r="I74" i="8"/>
  <c r="I190" i="3"/>
  <c r="I135" i="7"/>
  <c r="I194" i="7"/>
  <c r="I48" i="8"/>
  <c r="I96" i="8"/>
  <c r="I112" i="8"/>
  <c r="I160" i="8"/>
  <c r="I176" i="8"/>
  <c r="I192" i="8"/>
  <c r="I22" i="4"/>
  <c r="I75" i="4"/>
  <c r="I147" i="4"/>
  <c r="I136" i="4"/>
  <c r="I103" i="4"/>
  <c r="I114" i="4"/>
  <c r="I191" i="4"/>
  <c r="I130" i="4"/>
  <c r="I194" i="4"/>
  <c r="I204" i="8"/>
  <c r="I24" i="8"/>
  <c r="I40" i="8"/>
  <c r="I56" i="8"/>
  <c r="I72" i="8"/>
  <c r="I88" i="8"/>
  <c r="I104" i="8"/>
  <c r="I120" i="8"/>
  <c r="I136" i="8"/>
  <c r="I152" i="8"/>
  <c r="I168" i="8"/>
  <c r="I184" i="8"/>
  <c r="I200" i="8"/>
  <c r="I45" i="4"/>
  <c r="I38" i="4"/>
  <c r="I59" i="4"/>
  <c r="I68" i="4"/>
  <c r="I50" i="4"/>
  <c r="I65" i="4"/>
  <c r="I113" i="4"/>
  <c r="I131" i="4"/>
  <c r="I152" i="4"/>
  <c r="I168" i="4"/>
  <c r="I87" i="4"/>
  <c r="I119" i="4"/>
  <c r="I129" i="4"/>
  <c r="I161" i="4"/>
  <c r="I177" i="4"/>
  <c r="I98" i="4"/>
  <c r="I175" i="4"/>
  <c r="I146" i="4"/>
  <c r="I210" i="7"/>
  <c r="I115" i="4"/>
  <c r="I141" i="4"/>
  <c r="I189" i="4"/>
  <c r="I137" i="3"/>
  <c r="I202" i="8"/>
  <c r="I121" i="8"/>
  <c r="I69" i="7"/>
  <c r="I180" i="8"/>
  <c r="I41" i="8"/>
  <c r="I39" i="7"/>
  <c r="I190" i="4"/>
  <c r="I185" i="6"/>
  <c r="I32" i="6"/>
  <c r="I24" i="6"/>
  <c r="I128" i="6"/>
  <c r="I99" i="6"/>
  <c r="I190" i="6"/>
  <c r="I34" i="6"/>
  <c r="I170" i="6"/>
  <c r="I153" i="6"/>
  <c r="I25" i="6"/>
  <c r="I136" i="6"/>
  <c r="I59" i="6"/>
  <c r="I180" i="6"/>
  <c r="I165" i="6"/>
  <c r="I117" i="6"/>
  <c r="I85" i="6"/>
  <c r="I53" i="6"/>
  <c r="I21" i="6"/>
  <c r="I84" i="6"/>
  <c r="I151" i="6"/>
  <c r="I179" i="6"/>
  <c r="I26" i="8"/>
  <c r="I154" i="8"/>
  <c r="I71" i="8"/>
  <c r="I114" i="5"/>
  <c r="I105" i="8"/>
  <c r="I53" i="4"/>
  <c r="I185" i="4"/>
  <c r="I31" i="4"/>
  <c r="I188" i="6"/>
  <c r="I143" i="4"/>
  <c r="I196" i="4"/>
  <c r="I158" i="4"/>
  <c r="I210" i="4"/>
  <c r="I133" i="5"/>
  <c r="I127" i="5"/>
  <c r="I26" i="5"/>
  <c r="I91" i="5"/>
  <c r="I22" i="5"/>
  <c r="I61" i="5"/>
  <c r="I93" i="5"/>
  <c r="I44" i="5"/>
  <c r="I74" i="5"/>
  <c r="I123" i="5"/>
  <c r="I54" i="5"/>
  <c r="I90" i="5"/>
  <c r="I204" i="5"/>
  <c r="I120" i="5"/>
  <c r="I19" i="5"/>
  <c r="I42" i="5"/>
  <c r="I187" i="5"/>
  <c r="I155" i="5"/>
  <c r="I195" i="5"/>
  <c r="I183" i="5"/>
  <c r="I21" i="5"/>
  <c r="I196" i="5"/>
  <c r="I68" i="5"/>
  <c r="I143" i="5"/>
  <c r="I138" i="5"/>
  <c r="I77" i="5"/>
  <c r="I157" i="5"/>
  <c r="I125" i="5"/>
  <c r="I52" i="5"/>
  <c r="I48" i="5"/>
  <c r="I151" i="5"/>
  <c r="I162" i="5"/>
  <c r="I130" i="5"/>
  <c r="I75" i="5"/>
  <c r="I43" i="5"/>
  <c r="I53" i="5"/>
  <c r="I185" i="5"/>
  <c r="I169" i="5"/>
  <c r="I137" i="5"/>
  <c r="I105" i="5"/>
  <c r="I76" i="5"/>
  <c r="I64" i="5"/>
  <c r="I184" i="5"/>
  <c r="I117" i="5"/>
  <c r="I188" i="5"/>
  <c r="I138" i="8"/>
  <c r="I23" i="8"/>
  <c r="I195" i="8"/>
  <c r="I117" i="4"/>
  <c r="I151" i="4"/>
  <c r="I195" i="6"/>
  <c r="I92" i="4"/>
  <c r="I201" i="8"/>
  <c r="I182" i="8"/>
  <c r="I118" i="8"/>
  <c r="I54" i="8"/>
  <c r="I199" i="8"/>
  <c r="I131" i="8"/>
  <c r="I57" i="8"/>
  <c r="I163" i="8"/>
  <c r="I125" i="8"/>
  <c r="I196" i="8"/>
  <c r="I132" i="8"/>
  <c r="I68" i="8"/>
  <c r="I198" i="8"/>
  <c r="I134" i="8"/>
  <c r="I70" i="8"/>
  <c r="I73" i="8"/>
  <c r="I148" i="8"/>
  <c r="I84" i="8"/>
  <c r="I20" i="8"/>
  <c r="I197" i="8"/>
  <c r="I103" i="8"/>
  <c r="I39" i="8"/>
  <c r="I170" i="8"/>
  <c r="I106" i="8"/>
  <c r="I42" i="8"/>
  <c r="I157" i="8"/>
  <c r="I150" i="8"/>
  <c r="I86" i="8"/>
  <c r="I153" i="8"/>
  <c r="I89" i="8"/>
  <c r="I25" i="8"/>
  <c r="I164" i="8"/>
  <c r="I100" i="8"/>
  <c r="I36" i="8"/>
  <c r="I129" i="8"/>
  <c r="I55" i="8"/>
  <c r="I161" i="8"/>
  <c r="I186" i="8"/>
  <c r="I122" i="8"/>
  <c r="I58" i="8"/>
  <c r="I166" i="8"/>
  <c r="I102" i="8"/>
  <c r="I38" i="8"/>
  <c r="I205" i="4"/>
  <c r="I173" i="4"/>
  <c r="I43" i="4"/>
  <c r="I55" i="4"/>
  <c r="I206" i="4"/>
  <c r="I170" i="4"/>
  <c r="I106" i="4"/>
  <c r="I192" i="4"/>
  <c r="I128" i="4"/>
  <c r="I202" i="4"/>
  <c r="I166" i="4"/>
  <c r="I102" i="4"/>
  <c r="I133" i="4"/>
  <c r="I72" i="4"/>
  <c r="I79" i="4"/>
  <c r="I20" i="4"/>
  <c r="I93" i="4"/>
  <c r="I112" i="4"/>
  <c r="I201" i="4"/>
  <c r="I183" i="4"/>
  <c r="I137" i="4"/>
  <c r="I160" i="4"/>
  <c r="I123" i="4"/>
  <c r="I89" i="4"/>
  <c r="I73" i="4"/>
  <c r="I83" i="4"/>
  <c r="I198" i="4"/>
  <c r="I179" i="4"/>
  <c r="I120" i="4"/>
  <c r="I188" i="4"/>
  <c r="I124" i="4"/>
  <c r="I88" i="4"/>
  <c r="I33" i="4"/>
  <c r="I46" i="4"/>
  <c r="I64" i="4"/>
  <c r="I122" i="4"/>
  <c r="I111" i="4"/>
  <c r="I155" i="4"/>
  <c r="I76" i="4"/>
  <c r="I28" i="4"/>
  <c r="I37" i="4"/>
  <c r="I171" i="4"/>
  <c r="I132" i="4"/>
  <c r="I77" i="4"/>
  <c r="I181" i="4"/>
  <c r="I107" i="4"/>
  <c r="I48" i="4"/>
  <c r="I156" i="4"/>
  <c r="I85" i="4"/>
  <c r="I69" i="4"/>
  <c r="I52" i="4"/>
  <c r="I187" i="4"/>
  <c r="I62" i="4"/>
  <c r="I82" i="4"/>
  <c r="I209" i="4"/>
  <c r="I178" i="4"/>
  <c r="I211" i="4"/>
  <c r="I180" i="4"/>
  <c r="I47" i="4"/>
  <c r="I34" i="4"/>
  <c r="I90" i="8"/>
  <c r="I147" i="8"/>
  <c r="I191" i="8"/>
  <c r="I116" i="8"/>
  <c r="I157" i="7"/>
  <c r="I154" i="7"/>
  <c r="I35" i="7"/>
  <c r="I20" i="7"/>
  <c r="I103" i="7"/>
  <c r="I163" i="7"/>
  <c r="I148" i="7"/>
  <c r="I175" i="3"/>
  <c r="I92" i="7"/>
  <c r="I67" i="3"/>
  <c r="I167" i="3"/>
  <c r="I49" i="3"/>
  <c r="I196" i="3"/>
  <c r="I173" i="7"/>
  <c r="I109" i="7"/>
  <c r="I45" i="7"/>
  <c r="I172" i="7"/>
  <c r="I108" i="7"/>
  <c r="I44" i="7"/>
  <c r="I185" i="7"/>
  <c r="I169" i="7"/>
  <c r="I137" i="7"/>
  <c r="I105" i="7"/>
  <c r="I73" i="7"/>
  <c r="I41" i="7"/>
  <c r="I152" i="7"/>
  <c r="I120" i="7"/>
  <c r="I88" i="7"/>
  <c r="I56" i="7"/>
  <c r="I24" i="7"/>
  <c r="I158" i="7"/>
  <c r="I126" i="7"/>
  <c r="I94" i="7"/>
  <c r="I62" i="7"/>
  <c r="I30" i="7"/>
  <c r="I188" i="7"/>
  <c r="I183" i="7"/>
  <c r="I151" i="7"/>
  <c r="I119" i="7"/>
  <c r="I87" i="7"/>
  <c r="I55" i="7"/>
  <c r="I23" i="7"/>
  <c r="I75" i="7"/>
  <c r="I179" i="7"/>
  <c r="I147" i="7"/>
  <c r="I115" i="7"/>
  <c r="I83" i="7"/>
  <c r="I51" i="7"/>
  <c r="I19" i="7"/>
  <c r="I208" i="7"/>
  <c r="I171" i="7"/>
  <c r="I123" i="7"/>
  <c r="I91" i="7"/>
  <c r="I43" i="7"/>
  <c r="I178" i="7"/>
  <c r="I206" i="7"/>
  <c r="I141" i="7"/>
  <c r="I77" i="7"/>
  <c r="I140" i="7"/>
  <c r="I60" i="7"/>
  <c r="I201" i="7"/>
  <c r="I153" i="7"/>
  <c r="I121" i="7"/>
  <c r="I89" i="7"/>
  <c r="I57" i="7"/>
  <c r="I25" i="7"/>
  <c r="I168" i="7"/>
  <c r="I136" i="7"/>
  <c r="I104" i="7"/>
  <c r="I72" i="7"/>
  <c r="I40" i="7"/>
  <c r="I174" i="7"/>
  <c r="I142" i="7"/>
  <c r="I110" i="7"/>
  <c r="I78" i="7"/>
  <c r="I46" i="7"/>
  <c r="I162" i="7"/>
  <c r="I197" i="7"/>
  <c r="I149" i="7"/>
  <c r="I117" i="7"/>
  <c r="I85" i="7"/>
  <c r="I53" i="7"/>
  <c r="I21" i="7"/>
  <c r="I164" i="7"/>
  <c r="I132" i="7"/>
  <c r="I100" i="7"/>
  <c r="I68" i="7"/>
  <c r="I36" i="7"/>
  <c r="I170" i="7"/>
  <c r="I138" i="7"/>
  <c r="I106" i="7"/>
  <c r="I74" i="7"/>
  <c r="I42" i="7"/>
  <c r="I180" i="7"/>
  <c r="I125" i="7"/>
  <c r="I29" i="7"/>
  <c r="I156" i="7"/>
  <c r="I76" i="7"/>
  <c r="I146" i="7"/>
  <c r="I114" i="7"/>
  <c r="I82" i="7"/>
  <c r="I34" i="7"/>
  <c r="I173" i="3"/>
  <c r="I57" i="3"/>
  <c r="I194" i="3"/>
  <c r="I201" i="3"/>
  <c r="I169" i="3"/>
  <c r="I128" i="3"/>
  <c r="I211" i="3"/>
  <c r="I179" i="3"/>
  <c r="I99" i="3"/>
  <c r="I93" i="3"/>
  <c r="I25" i="3"/>
  <c r="I38" i="3"/>
  <c r="I184" i="3"/>
  <c r="I142" i="3"/>
  <c r="I153" i="3"/>
  <c r="I23" i="3"/>
  <c r="I92" i="3"/>
  <c r="I54" i="3"/>
  <c r="I180" i="3"/>
  <c r="I138" i="3"/>
  <c r="I165" i="3"/>
  <c r="I149" i="3"/>
  <c r="I108" i="3"/>
  <c r="I81" i="3"/>
  <c r="I102" i="3"/>
  <c r="I85" i="3"/>
  <c r="I55" i="3"/>
  <c r="I60" i="3"/>
  <c r="I83" i="3"/>
  <c r="I47" i="3"/>
  <c r="I200" i="3"/>
  <c r="I158" i="3"/>
  <c r="I51" i="3"/>
  <c r="I122" i="3"/>
  <c r="I80" i="3"/>
  <c r="I192" i="3"/>
  <c r="I120" i="3"/>
  <c r="I66" i="3"/>
  <c r="I79" i="3"/>
  <c r="I84" i="3"/>
  <c r="I35" i="3"/>
  <c r="I176" i="3"/>
  <c r="I134" i="3"/>
  <c r="I129" i="3"/>
  <c r="I77" i="3"/>
  <c r="I104" i="3"/>
  <c r="I48" i="3"/>
  <c r="I56" i="3"/>
  <c r="I24" i="3"/>
  <c r="I37" i="3"/>
  <c r="I204" i="3"/>
  <c r="I172" i="3"/>
  <c r="I130" i="3"/>
  <c r="I86" i="3"/>
  <c r="I141" i="3"/>
  <c r="I125" i="3"/>
  <c r="I100" i="3"/>
  <c r="I94" i="3"/>
  <c r="I182" i="3"/>
  <c r="I143" i="3"/>
  <c r="I132" i="3"/>
  <c r="I199" i="3"/>
  <c r="I97" i="3"/>
  <c r="I210" i="3"/>
  <c r="I178" i="3"/>
  <c r="I155" i="3"/>
  <c r="I135" i="3"/>
  <c r="I185" i="3"/>
  <c r="I144" i="3"/>
  <c r="I195" i="3"/>
  <c r="I115" i="3"/>
  <c r="I124" i="3"/>
  <c r="I73" i="3"/>
  <c r="I109" i="3"/>
  <c r="I69" i="3"/>
  <c r="I205" i="3"/>
  <c r="I206" i="3"/>
  <c r="I127" i="3"/>
  <c r="I140" i="3"/>
  <c r="I164" i="3"/>
  <c r="I189" i="3"/>
  <c r="I126" i="3"/>
  <c r="I103" i="3"/>
  <c r="I197" i="3"/>
  <c r="I207" i="3"/>
  <c r="I95" i="3"/>
  <c r="I74" i="3"/>
  <c r="I121" i="3"/>
  <c r="I28" i="3"/>
  <c r="I43" i="3"/>
  <c r="I130" i="7"/>
  <c r="I27" i="7"/>
  <c r="I203" i="7"/>
  <c r="I28" i="7"/>
  <c r="I93" i="7"/>
  <c r="I19" i="3"/>
  <c r="I113" i="3"/>
  <c r="I198" i="3"/>
  <c r="I122" i="7"/>
  <c r="I131" i="7"/>
  <c r="I116" i="7"/>
  <c r="I37" i="7"/>
  <c r="I165" i="7"/>
  <c r="I137" i="6"/>
  <c r="I138" i="6"/>
  <c r="I184" i="6"/>
  <c r="I64" i="3"/>
  <c r="I62" i="3"/>
  <c r="I163" i="3"/>
  <c r="I97" i="6"/>
  <c r="I205" i="6"/>
  <c r="I204" i="7"/>
  <c r="I40" i="3"/>
  <c r="I76" i="3"/>
  <c r="I207" i="6"/>
  <c r="I28" i="6"/>
  <c r="I60" i="6"/>
  <c r="I92" i="6"/>
  <c r="I124" i="6"/>
  <c r="I174" i="6"/>
  <c r="I156" i="6"/>
  <c r="I198" i="7"/>
  <c r="I192" i="7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N102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N200" i="8"/>
  <c r="N202" i="8"/>
  <c r="N205" i="8"/>
  <c r="N151" i="8"/>
  <c r="N155" i="8"/>
  <c r="N159" i="8"/>
  <c r="N163" i="8"/>
  <c r="N203" i="8"/>
  <c r="N111" i="8"/>
  <c r="N113" i="8"/>
  <c r="N119" i="8"/>
  <c r="N123" i="8"/>
  <c r="N129" i="8"/>
  <c r="N131" i="8"/>
  <c r="N137" i="8"/>
  <c r="N139" i="8"/>
  <c r="N153" i="8"/>
  <c r="N165" i="8"/>
  <c r="N19" i="8"/>
  <c r="N21" i="8"/>
  <c r="N23" i="8"/>
  <c r="N25" i="8"/>
  <c r="N27" i="8"/>
  <c r="N29" i="8"/>
  <c r="N31" i="8"/>
  <c r="N33" i="8"/>
  <c r="N35" i="8"/>
  <c r="N37" i="8"/>
  <c r="N39" i="8"/>
  <c r="N41" i="8"/>
  <c r="N43" i="8"/>
  <c r="N45" i="8"/>
  <c r="N47" i="8"/>
  <c r="N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N101" i="8"/>
  <c r="N103" i="8"/>
  <c r="N105" i="8"/>
  <c r="N107" i="8"/>
  <c r="N109" i="8"/>
  <c r="N115" i="8"/>
  <c r="N117" i="8"/>
  <c r="N121" i="8"/>
  <c r="N125" i="8"/>
  <c r="N127" i="8"/>
  <c r="N133" i="8"/>
  <c r="N135" i="8"/>
  <c r="N141" i="8"/>
  <c r="N143" i="8"/>
  <c r="N145" i="8"/>
  <c r="N147" i="8"/>
  <c r="N149" i="8"/>
  <c r="N157" i="8"/>
  <c r="N161" i="8"/>
  <c r="N167" i="8"/>
  <c r="N175" i="8"/>
  <c r="N183" i="8"/>
  <c r="N191" i="8"/>
  <c r="N199" i="8"/>
  <c r="N204" i="8"/>
  <c r="N197" i="8"/>
  <c r="N173" i="8"/>
  <c r="N181" i="8"/>
  <c r="N189" i="8"/>
  <c r="N171" i="8"/>
  <c r="N179" i="8"/>
  <c r="N187" i="8"/>
  <c r="N195" i="8"/>
  <c r="N169" i="8"/>
  <c r="N177" i="8"/>
  <c r="N185" i="8"/>
  <c r="N193" i="8"/>
  <c r="N201" i="8"/>
  <c r="N206" i="8"/>
  <c r="I114" i="3"/>
  <c r="I111" i="3"/>
  <c r="I150" i="3"/>
  <c r="I156" i="3"/>
  <c r="I174" i="3"/>
  <c r="I98" i="6"/>
  <c r="I18" i="6"/>
  <c r="I129" i="6"/>
  <c r="I49" i="6"/>
  <c r="I83" i="6"/>
  <c r="I126" i="6"/>
  <c r="I94" i="6"/>
  <c r="I62" i="6"/>
  <c r="I30" i="6"/>
  <c r="I173" i="6"/>
  <c r="I141" i="6"/>
  <c r="I109" i="6"/>
  <c r="I77" i="6"/>
  <c r="I45" i="6"/>
  <c r="I159" i="6"/>
  <c r="I143" i="6"/>
  <c r="I111" i="6"/>
  <c r="I79" i="6"/>
  <c r="I47" i="6"/>
  <c r="I208" i="6"/>
  <c r="I80" i="6"/>
  <c r="I201" i="6"/>
  <c r="I172" i="6"/>
  <c r="I204" i="6"/>
  <c r="I206" i="6"/>
  <c r="I158" i="6"/>
  <c r="I140" i="6"/>
  <c r="I108" i="6"/>
  <c r="I76" i="6"/>
  <c r="I44" i="6"/>
  <c r="I191" i="6"/>
  <c r="I192" i="6"/>
  <c r="I112" i="6"/>
  <c r="I147" i="6"/>
  <c r="I152" i="6"/>
  <c r="I186" i="6"/>
  <c r="I120" i="6"/>
  <c r="I56" i="6"/>
  <c r="I189" i="6"/>
  <c r="I210" i="6"/>
  <c r="I162" i="6"/>
  <c r="I96" i="6"/>
  <c r="I211" i="6"/>
  <c r="I197" i="6"/>
  <c r="I200" i="6"/>
  <c r="I154" i="6"/>
  <c r="I104" i="6"/>
  <c r="I40" i="6"/>
  <c r="I203" i="6"/>
  <c r="I193" i="6"/>
  <c r="I164" i="6"/>
  <c r="I196" i="6"/>
  <c r="I198" i="6"/>
  <c r="I150" i="6"/>
  <c r="I132" i="6"/>
  <c r="I100" i="6"/>
  <c r="I68" i="6"/>
  <c r="I36" i="6"/>
  <c r="I183" i="6"/>
  <c r="I146" i="6"/>
  <c r="I66" i="6"/>
  <c r="I81" i="6"/>
  <c r="I131" i="6"/>
  <c r="I35" i="6"/>
  <c r="I142" i="6"/>
  <c r="I110" i="6"/>
  <c r="I78" i="6"/>
  <c r="I46" i="6"/>
  <c r="I157" i="6"/>
  <c r="I125" i="6"/>
  <c r="I93" i="6"/>
  <c r="I61" i="6"/>
  <c r="I29" i="6"/>
  <c r="I175" i="6"/>
  <c r="I127" i="6"/>
  <c r="I95" i="6"/>
  <c r="I63" i="6"/>
  <c r="I31" i="6"/>
  <c r="I130" i="6"/>
  <c r="I50" i="6"/>
  <c r="I161" i="6"/>
  <c r="I33" i="6"/>
  <c r="I19" i="6"/>
  <c r="I106" i="6"/>
  <c r="I42" i="6"/>
  <c r="I169" i="6"/>
  <c r="I105" i="6"/>
  <c r="I41" i="6"/>
  <c r="I139" i="6"/>
  <c r="I114" i="6"/>
  <c r="I113" i="6"/>
  <c r="I67" i="6"/>
  <c r="I122" i="6"/>
  <c r="I58" i="6"/>
  <c r="I121" i="6"/>
  <c r="I57" i="6"/>
  <c r="I171" i="6"/>
  <c r="I107" i="6"/>
  <c r="I75" i="6"/>
  <c r="I43" i="6"/>
  <c r="I98" i="7"/>
  <c r="I139" i="7"/>
  <c r="I189" i="7"/>
  <c r="I87" i="3"/>
  <c r="I183" i="3"/>
  <c r="I148" i="3"/>
  <c r="I115" i="6"/>
  <c r="I144" i="6"/>
  <c r="I145" i="6"/>
  <c r="I160" i="6"/>
  <c r="I90" i="7"/>
  <c r="I99" i="7"/>
  <c r="I84" i="7"/>
  <c r="I133" i="7"/>
  <c r="I147" i="3"/>
  <c r="I187" i="6"/>
  <c r="I73" i="6"/>
  <c r="I74" i="6"/>
  <c r="I181" i="6"/>
  <c r="I61" i="7"/>
  <c r="I29" i="3"/>
  <c r="I64" i="6"/>
  <c r="I82" i="6"/>
  <c r="I199" i="7"/>
  <c r="I45" i="3"/>
  <c r="I32" i="3"/>
  <c r="I133" i="3"/>
  <c r="I154" i="3"/>
  <c r="I88" i="3"/>
  <c r="I176" i="6"/>
  <c r="I190" i="7"/>
  <c r="I200" i="7"/>
  <c r="I145" i="3"/>
  <c r="I96" i="3"/>
  <c r="I66" i="7"/>
  <c r="I107" i="7"/>
  <c r="I42" i="3"/>
  <c r="I31" i="3"/>
  <c r="I131" i="3"/>
  <c r="I51" i="6"/>
  <c r="I163" i="6"/>
  <c r="I48" i="6"/>
  <c r="I65" i="6"/>
  <c r="I58" i="7"/>
  <c r="I67" i="7"/>
  <c r="I52" i="7"/>
  <c r="I101" i="7"/>
  <c r="I181" i="7"/>
  <c r="I34" i="3"/>
  <c r="I98" i="3"/>
  <c r="I161" i="3"/>
  <c r="I181" i="3"/>
  <c r="I88" i="6"/>
  <c r="I50" i="7"/>
  <c r="I155" i="7"/>
  <c r="I112" i="3"/>
  <c r="I160" i="3"/>
  <c r="I178" i="6"/>
  <c r="I22" i="3"/>
  <c r="I27" i="3"/>
  <c r="I118" i="3"/>
  <c r="I123" i="3"/>
  <c r="I187" i="7"/>
  <c r="I26" i="3"/>
  <c r="I194" i="6"/>
  <c r="K4" i="2"/>
  <c r="J16" i="3"/>
  <c r="K11" i="2"/>
  <c r="J16" i="4"/>
  <c r="J16" i="5"/>
  <c r="J16" i="6"/>
  <c r="J16" i="7"/>
  <c r="J16" i="8"/>
  <c r="I29" i="5"/>
  <c r="I51" i="5"/>
  <c r="I28" i="5"/>
  <c r="I106" i="5"/>
  <c r="I170" i="5"/>
  <c r="I176" i="5"/>
  <c r="I101" i="5"/>
  <c r="I165" i="5"/>
  <c r="I167" i="8"/>
  <c r="I135" i="8"/>
  <c r="I31" i="8"/>
  <c r="I47" i="8"/>
  <c r="I63" i="8"/>
  <c r="I79" i="8"/>
  <c r="I95" i="8"/>
  <c r="I111" i="8"/>
  <c r="I151" i="8"/>
  <c r="I189" i="8"/>
  <c r="I185" i="8"/>
  <c r="I63" i="4"/>
  <c r="I35" i="4"/>
  <c r="I24" i="4"/>
  <c r="I74" i="4"/>
  <c r="I135" i="4"/>
  <c r="I91" i="4"/>
  <c r="I149" i="4"/>
  <c r="I86" i="4"/>
  <c r="I118" i="4"/>
  <c r="I163" i="4"/>
  <c r="I195" i="4"/>
  <c r="I134" i="4"/>
  <c r="I182" i="4"/>
  <c r="I27" i="5"/>
  <c r="I173" i="5"/>
  <c r="I126" i="4"/>
  <c r="I174" i="4"/>
  <c r="I112" i="5"/>
  <c r="I181" i="5"/>
  <c r="I141" i="8"/>
  <c r="I33" i="8"/>
  <c r="I49" i="8"/>
  <c r="I65" i="8"/>
  <c r="I81" i="8"/>
  <c r="I97" i="8"/>
  <c r="I113" i="8"/>
  <c r="I171" i="8"/>
  <c r="I203" i="8"/>
  <c r="I193" i="8"/>
  <c r="I32" i="4"/>
  <c r="I57" i="4"/>
  <c r="I23" i="4"/>
  <c r="I139" i="4"/>
  <c r="I66" i="4"/>
  <c r="I95" i="4"/>
  <c r="I121" i="4"/>
  <c r="I153" i="4"/>
  <c r="I90" i="4"/>
  <c r="I203" i="4"/>
  <c r="I167" i="4"/>
  <c r="I199" i="4"/>
  <c r="I138" i="4"/>
  <c r="I186" i="4"/>
  <c r="I25" i="5"/>
  <c r="I57" i="5"/>
  <c r="I86" i="5"/>
  <c r="I47" i="5"/>
  <c r="I79" i="5"/>
  <c r="I24" i="5"/>
  <c r="I80" i="5"/>
  <c r="I102" i="5"/>
  <c r="I134" i="5"/>
  <c r="I166" i="5"/>
  <c r="I182" i="5"/>
  <c r="I108" i="5"/>
  <c r="I140" i="5"/>
  <c r="I172" i="5"/>
  <c r="I113" i="5"/>
  <c r="I145" i="5"/>
  <c r="I177" i="5"/>
  <c r="I199" i="5"/>
  <c r="I192" i="5"/>
  <c r="I149" i="8"/>
  <c r="I127" i="8"/>
  <c r="I27" i="8"/>
  <c r="I43" i="8"/>
  <c r="I59" i="8"/>
  <c r="I75" i="8"/>
  <c r="I91" i="8"/>
  <c r="I107" i="8"/>
  <c r="I137" i="8"/>
  <c r="I173" i="8"/>
  <c r="I169" i="8"/>
  <c r="I19" i="4"/>
  <c r="I159" i="4"/>
  <c r="I125" i="4"/>
  <c r="I207" i="4"/>
  <c r="I67" i="5"/>
  <c r="I56" i="5"/>
  <c r="I122" i="5"/>
  <c r="I96" i="5"/>
  <c r="I160" i="5"/>
  <c r="I149" i="5"/>
  <c r="I205" i="5"/>
  <c r="I203" i="5"/>
  <c r="I69" i="5"/>
  <c r="I18" i="5"/>
  <c r="I50" i="5"/>
  <c r="I103" i="5"/>
  <c r="I135" i="5"/>
  <c r="I167" i="5"/>
  <c r="I189" i="5"/>
  <c r="I202" i="5"/>
  <c r="I95" i="5"/>
  <c r="I175" i="5"/>
  <c r="I194" i="5"/>
  <c r="I18" i="8"/>
  <c r="I34" i="8"/>
  <c r="I50" i="8"/>
  <c r="I66" i="8"/>
  <c r="I82" i="8"/>
  <c r="I98" i="8"/>
  <c r="I114" i="8"/>
  <c r="I130" i="8"/>
  <c r="I146" i="8"/>
  <c r="I162" i="8"/>
  <c r="I178" i="8"/>
  <c r="I194" i="8"/>
  <c r="I49" i="4"/>
  <c r="I26" i="4"/>
  <c r="I44" i="4"/>
  <c r="I56" i="4"/>
  <c r="I104" i="4"/>
  <c r="I101" i="4"/>
  <c r="I140" i="4"/>
  <c r="I172" i="4"/>
  <c r="I165" i="4"/>
  <c r="I197" i="4"/>
  <c r="I164" i="4"/>
  <c r="I28" i="8"/>
  <c r="I44" i="8"/>
  <c r="I60" i="8"/>
  <c r="I76" i="8"/>
  <c r="I92" i="8"/>
  <c r="I108" i="8"/>
  <c r="I124" i="8"/>
  <c r="I140" i="8"/>
  <c r="I156" i="8"/>
  <c r="I172" i="8"/>
  <c r="I188" i="8"/>
  <c r="I205" i="8"/>
  <c r="I155" i="8"/>
  <c r="I21" i="4"/>
  <c r="I30" i="4"/>
  <c r="I51" i="4"/>
  <c r="I67" i="4"/>
  <c r="I40" i="4"/>
  <c r="I60" i="4"/>
  <c r="I108" i="4"/>
  <c r="I105" i="4"/>
  <c r="I144" i="4"/>
  <c r="I176" i="4"/>
  <c r="I169" i="4"/>
  <c r="I38" i="5"/>
  <c r="I70" i="5"/>
  <c r="I107" i="5"/>
  <c r="I139" i="5"/>
  <c r="I171" i="5"/>
  <c r="I206" i="5"/>
  <c r="I30" i="8"/>
  <c r="I46" i="8"/>
  <c r="I62" i="8"/>
  <c r="I78" i="8"/>
  <c r="I94" i="8"/>
  <c r="I110" i="8"/>
  <c r="I126" i="8"/>
  <c r="I142" i="8"/>
  <c r="I158" i="8"/>
  <c r="I174" i="8"/>
  <c r="I190" i="8"/>
  <c r="I41" i="4"/>
  <c r="I18" i="4"/>
  <c r="I36" i="4"/>
  <c r="I71" i="4"/>
  <c r="I80" i="4"/>
  <c r="I96" i="4"/>
  <c r="I109" i="4"/>
  <c r="I148" i="4"/>
  <c r="I200" i="4"/>
  <c r="I58" i="5"/>
  <c r="I186" i="5"/>
  <c r="I111" i="5"/>
  <c r="I159" i="5"/>
  <c r="I210" i="5"/>
  <c r="I22" i="8"/>
  <c r="I41" i="5"/>
  <c r="I73" i="5"/>
  <c r="I31" i="5"/>
  <c r="I63" i="5"/>
  <c r="I40" i="5"/>
  <c r="I118" i="5"/>
  <c r="I150" i="5"/>
  <c r="I60" i="5"/>
  <c r="I92" i="5"/>
  <c r="I124" i="5"/>
  <c r="I156" i="5"/>
  <c r="I84" i="5"/>
  <c r="I97" i="5"/>
  <c r="I129" i="5"/>
  <c r="I161" i="5"/>
  <c r="I201" i="5"/>
  <c r="I208" i="5"/>
  <c r="I115" i="8"/>
  <c r="I143" i="8"/>
  <c r="I19" i="8"/>
  <c r="I35" i="8"/>
  <c r="I51" i="8"/>
  <c r="I67" i="8"/>
  <c r="I83" i="8"/>
  <c r="I99" i="8"/>
  <c r="I119" i="8"/>
  <c r="I175" i="8"/>
  <c r="I179" i="8"/>
  <c r="I25" i="4"/>
  <c r="I61" i="4"/>
  <c r="I127" i="4"/>
  <c r="I99" i="4"/>
  <c r="I157" i="4"/>
  <c r="I94" i="4"/>
  <c r="I142" i="4"/>
  <c r="I45" i="5"/>
  <c r="I35" i="5"/>
  <c r="I154" i="5"/>
  <c r="I128" i="5"/>
  <c r="I88" i="5"/>
  <c r="J185" i="7" l="1"/>
  <c r="J183" i="7"/>
  <c r="J151" i="7"/>
  <c r="J119" i="7"/>
  <c r="J87" i="7"/>
  <c r="J55" i="7"/>
  <c r="J23" i="7"/>
  <c r="J141" i="7"/>
  <c r="J77" i="7"/>
  <c r="J140" i="7"/>
  <c r="J60" i="7"/>
  <c r="J188" i="7"/>
  <c r="J153" i="7"/>
  <c r="J121" i="7"/>
  <c r="J89" i="7"/>
  <c r="J57" i="7"/>
  <c r="J25" i="7"/>
  <c r="J168" i="7"/>
  <c r="J136" i="7"/>
  <c r="J104" i="7"/>
  <c r="J72" i="7"/>
  <c r="J40" i="7"/>
  <c r="J158" i="7"/>
  <c r="J126" i="7"/>
  <c r="J94" i="7"/>
  <c r="J62" i="7"/>
  <c r="J30" i="7"/>
  <c r="J50" i="7"/>
  <c r="J149" i="7"/>
  <c r="J117" i="7"/>
  <c r="J85" i="7"/>
  <c r="J53" i="7"/>
  <c r="J21" i="7"/>
  <c r="J164" i="7"/>
  <c r="J132" i="7"/>
  <c r="J100" i="7"/>
  <c r="J68" i="7"/>
  <c r="J36" i="7"/>
  <c r="J154" i="7"/>
  <c r="J122" i="7"/>
  <c r="J90" i="7"/>
  <c r="J58" i="7"/>
  <c r="J26" i="7"/>
  <c r="J208" i="7"/>
  <c r="J125" i="7"/>
  <c r="J29" i="7"/>
  <c r="J156" i="7"/>
  <c r="J76" i="7"/>
  <c r="J178" i="7"/>
  <c r="J130" i="7"/>
  <c r="J98" i="7"/>
  <c r="J66" i="7"/>
  <c r="J18" i="7"/>
  <c r="J206" i="7"/>
  <c r="J209" i="7"/>
  <c r="J201" i="7"/>
  <c r="J167" i="7"/>
  <c r="J135" i="7"/>
  <c r="J103" i="7"/>
  <c r="J71" i="7"/>
  <c r="J39" i="7"/>
  <c r="J155" i="7"/>
  <c r="J197" i="7"/>
  <c r="J181" i="7"/>
  <c r="J163" i="7"/>
  <c r="J131" i="7"/>
  <c r="J99" i="7"/>
  <c r="J67" i="7"/>
  <c r="J35" i="7"/>
  <c r="J139" i="7"/>
  <c r="J107" i="7"/>
  <c r="J59" i="7"/>
  <c r="J27" i="7"/>
  <c r="J192" i="7"/>
  <c r="J172" i="7"/>
  <c r="J204" i="7"/>
  <c r="J73" i="7"/>
  <c r="J120" i="7"/>
  <c r="J142" i="7"/>
  <c r="J205" i="7"/>
  <c r="J165" i="7"/>
  <c r="J37" i="7"/>
  <c r="J116" i="7"/>
  <c r="J195" i="7"/>
  <c r="J115" i="7"/>
  <c r="J106" i="7"/>
  <c r="J93" i="7"/>
  <c r="J28" i="7"/>
  <c r="J171" i="7"/>
  <c r="J114" i="7"/>
  <c r="J210" i="7"/>
  <c r="J190" i="7"/>
  <c r="J211" i="7"/>
  <c r="J184" i="7"/>
  <c r="J202" i="7"/>
  <c r="J145" i="7"/>
  <c r="J113" i="7"/>
  <c r="J81" i="7"/>
  <c r="J49" i="7"/>
  <c r="J160" i="7"/>
  <c r="J128" i="7"/>
  <c r="J96" i="7"/>
  <c r="J64" i="7"/>
  <c r="J32" i="7"/>
  <c r="J207" i="7"/>
  <c r="J182" i="7"/>
  <c r="J150" i="7"/>
  <c r="J118" i="7"/>
  <c r="J86" i="7"/>
  <c r="J54" i="7"/>
  <c r="J22" i="7"/>
  <c r="J123" i="7"/>
  <c r="J198" i="7"/>
  <c r="J173" i="7"/>
  <c r="J108" i="7"/>
  <c r="J187" i="7"/>
  <c r="J169" i="7"/>
  <c r="J41" i="7"/>
  <c r="J88" i="7"/>
  <c r="J110" i="7"/>
  <c r="J92" i="7"/>
  <c r="J69" i="7"/>
  <c r="J148" i="7"/>
  <c r="J20" i="7"/>
  <c r="J179" i="7"/>
  <c r="J147" i="7"/>
  <c r="J19" i="7"/>
  <c r="J138" i="7"/>
  <c r="J157" i="7"/>
  <c r="J124" i="7"/>
  <c r="J43" i="7"/>
  <c r="J146" i="7"/>
  <c r="J193" i="7"/>
  <c r="J177" i="7"/>
  <c r="J159" i="7"/>
  <c r="J127" i="7"/>
  <c r="J95" i="7"/>
  <c r="J63" i="7"/>
  <c r="J31" i="7"/>
  <c r="J45" i="7"/>
  <c r="J152" i="7"/>
  <c r="J24" i="7"/>
  <c r="J174" i="7"/>
  <c r="J61" i="7"/>
  <c r="J84" i="7"/>
  <c r="J203" i="7"/>
  <c r="J109" i="7"/>
  <c r="J44" i="7"/>
  <c r="J194" i="7"/>
  <c r="J137" i="7"/>
  <c r="J56" i="7"/>
  <c r="J199" i="7"/>
  <c r="J78" i="7"/>
  <c r="J75" i="7"/>
  <c r="J101" i="7"/>
  <c r="J52" i="7"/>
  <c r="J51" i="7"/>
  <c r="J170" i="7"/>
  <c r="J42" i="7"/>
  <c r="J180" i="7"/>
  <c r="J189" i="7"/>
  <c r="J91" i="7"/>
  <c r="J34" i="7"/>
  <c r="J196" i="7"/>
  <c r="J186" i="7"/>
  <c r="J161" i="7"/>
  <c r="J129" i="7"/>
  <c r="J97" i="7"/>
  <c r="J65" i="7"/>
  <c r="J33" i="7"/>
  <c r="J176" i="7"/>
  <c r="J144" i="7"/>
  <c r="J112" i="7"/>
  <c r="J80" i="7"/>
  <c r="J48" i="7"/>
  <c r="J191" i="7"/>
  <c r="J166" i="7"/>
  <c r="J134" i="7"/>
  <c r="J102" i="7"/>
  <c r="J70" i="7"/>
  <c r="J38" i="7"/>
  <c r="J105" i="7"/>
  <c r="J46" i="7"/>
  <c r="J162" i="7"/>
  <c r="J133" i="7"/>
  <c r="J83" i="7"/>
  <c r="J74" i="7"/>
  <c r="J111" i="7"/>
  <c r="J143" i="7"/>
  <c r="J82" i="7"/>
  <c r="J200" i="7"/>
  <c r="J175" i="7"/>
  <c r="J47" i="7"/>
  <c r="J79" i="7"/>
  <c r="L11" i="2"/>
  <c r="L4" i="2"/>
  <c r="K16" i="3"/>
  <c r="K16" i="4"/>
  <c r="K16" i="5"/>
  <c r="K16" i="6"/>
  <c r="K16" i="7"/>
  <c r="K16" i="8"/>
  <c r="J210" i="5"/>
  <c r="J159" i="5"/>
  <c r="J111" i="5"/>
  <c r="J58" i="5"/>
  <c r="J206" i="5"/>
  <c r="J184" i="5"/>
  <c r="J171" i="5"/>
  <c r="J139" i="5"/>
  <c r="J107" i="5"/>
  <c r="J70" i="5"/>
  <c r="J38" i="5"/>
  <c r="J203" i="5"/>
  <c r="J149" i="5"/>
  <c r="J160" i="5"/>
  <c r="J96" i="5"/>
  <c r="J154" i="5"/>
  <c r="J56" i="5"/>
  <c r="J67" i="5"/>
  <c r="J45" i="5"/>
  <c r="J192" i="5"/>
  <c r="J199" i="5"/>
  <c r="J187" i="5"/>
  <c r="J201" i="5"/>
  <c r="J177" i="5"/>
  <c r="J145" i="5"/>
  <c r="J113" i="5"/>
  <c r="J84" i="5"/>
  <c r="J172" i="5"/>
  <c r="J140" i="5"/>
  <c r="J108" i="5"/>
  <c r="J182" i="5"/>
  <c r="J150" i="5"/>
  <c r="J118" i="5"/>
  <c r="J80" i="5"/>
  <c r="J24" i="5"/>
  <c r="J79" i="5"/>
  <c r="J47" i="5"/>
  <c r="J73" i="5"/>
  <c r="J41" i="5"/>
  <c r="J181" i="5"/>
  <c r="J112" i="5"/>
  <c r="J90" i="5"/>
  <c r="J61" i="5"/>
  <c r="J183" i="5"/>
  <c r="J173" i="5"/>
  <c r="J114" i="5"/>
  <c r="J27" i="5"/>
  <c r="J21" i="5"/>
  <c r="J165" i="5"/>
  <c r="J101" i="5"/>
  <c r="J176" i="5"/>
  <c r="J138" i="5"/>
  <c r="J28" i="5"/>
  <c r="J51" i="5"/>
  <c r="J77" i="5"/>
  <c r="J211" i="5"/>
  <c r="J141" i="5"/>
  <c r="J109" i="5"/>
  <c r="J152" i="5"/>
  <c r="J104" i="5"/>
  <c r="J162" i="5"/>
  <c r="J130" i="5"/>
  <c r="J72" i="5"/>
  <c r="J20" i="5"/>
  <c r="J75" i="5"/>
  <c r="J43" i="5"/>
  <c r="J82" i="5"/>
  <c r="J53" i="5"/>
  <c r="J191" i="5"/>
  <c r="J193" i="5"/>
  <c r="J185" i="5"/>
  <c r="J169" i="5"/>
  <c r="J137" i="5"/>
  <c r="J105" i="5"/>
  <c r="J164" i="5"/>
  <c r="J132" i="5"/>
  <c r="J100" i="5"/>
  <c r="J76" i="5"/>
  <c r="J174" i="5"/>
  <c r="J142" i="5"/>
  <c r="J110" i="5"/>
  <c r="J64" i="5"/>
  <c r="J87" i="5"/>
  <c r="J71" i="5"/>
  <c r="J39" i="5"/>
  <c r="J65" i="5"/>
  <c r="J33" i="5"/>
  <c r="J127" i="5"/>
  <c r="J74" i="5"/>
  <c r="J26" i="5"/>
  <c r="J155" i="5"/>
  <c r="J123" i="5"/>
  <c r="J91" i="5"/>
  <c r="J54" i="5"/>
  <c r="J22" i="5"/>
  <c r="J83" i="5"/>
  <c r="J143" i="5"/>
  <c r="J42" i="5"/>
  <c r="J48" i="5"/>
  <c r="J151" i="5"/>
  <c r="J119" i="5"/>
  <c r="J66" i="5"/>
  <c r="J34" i="5"/>
  <c r="J133" i="5"/>
  <c r="J161" i="5"/>
  <c r="J124" i="5"/>
  <c r="J31" i="5"/>
  <c r="J25" i="5"/>
  <c r="J195" i="5"/>
  <c r="J93" i="5"/>
  <c r="J117" i="5"/>
  <c r="J95" i="5"/>
  <c r="J106" i="5"/>
  <c r="J202" i="5"/>
  <c r="J135" i="5"/>
  <c r="J178" i="5"/>
  <c r="J146" i="5"/>
  <c r="J98" i="5"/>
  <c r="J153" i="5"/>
  <c r="J163" i="5"/>
  <c r="J115" i="5"/>
  <c r="J94" i="5"/>
  <c r="J32" i="5"/>
  <c r="J55" i="5"/>
  <c r="J62" i="5"/>
  <c r="J30" i="5"/>
  <c r="J196" i="5"/>
  <c r="J188" i="5"/>
  <c r="J88" i="5"/>
  <c r="J186" i="5"/>
  <c r="J35" i="5"/>
  <c r="J129" i="5"/>
  <c r="J92" i="5"/>
  <c r="J60" i="5"/>
  <c r="J166" i="5"/>
  <c r="J40" i="5"/>
  <c r="J144" i="5"/>
  <c r="J175" i="5"/>
  <c r="J170" i="5"/>
  <c r="J197" i="5"/>
  <c r="J168" i="5"/>
  <c r="J136" i="5"/>
  <c r="J167" i="5"/>
  <c r="J18" i="5"/>
  <c r="J37" i="5"/>
  <c r="J200" i="5"/>
  <c r="J198" i="5"/>
  <c r="J121" i="5"/>
  <c r="J180" i="5"/>
  <c r="J147" i="5"/>
  <c r="J23" i="5"/>
  <c r="J63" i="5"/>
  <c r="J86" i="5"/>
  <c r="J57" i="5"/>
  <c r="J44" i="5"/>
  <c r="J19" i="5"/>
  <c r="J205" i="5"/>
  <c r="J128" i="5"/>
  <c r="J122" i="5"/>
  <c r="J208" i="5"/>
  <c r="J97" i="5"/>
  <c r="J134" i="5"/>
  <c r="J204" i="5"/>
  <c r="J120" i="5"/>
  <c r="J194" i="5"/>
  <c r="J68" i="5"/>
  <c r="J29" i="5"/>
  <c r="J189" i="5"/>
  <c r="J85" i="5"/>
  <c r="J59" i="5"/>
  <c r="J50" i="5"/>
  <c r="J69" i="5"/>
  <c r="J209" i="5"/>
  <c r="J89" i="5"/>
  <c r="J148" i="5"/>
  <c r="J179" i="5"/>
  <c r="J99" i="5"/>
  <c r="J158" i="5"/>
  <c r="J46" i="5"/>
  <c r="J81" i="5"/>
  <c r="J156" i="5"/>
  <c r="J102" i="5"/>
  <c r="J36" i="5"/>
  <c r="J190" i="5"/>
  <c r="J157" i="5"/>
  <c r="J52" i="5"/>
  <c r="J131" i="5"/>
  <c r="J126" i="5"/>
  <c r="J49" i="5"/>
  <c r="J125" i="5"/>
  <c r="J207" i="5"/>
  <c r="J78" i="5"/>
  <c r="J103" i="5"/>
  <c r="J116" i="5"/>
  <c r="J22" i="8"/>
  <c r="J173" i="8"/>
  <c r="J149" i="8"/>
  <c r="J190" i="8"/>
  <c r="J174" i="8"/>
  <c r="J158" i="8"/>
  <c r="J142" i="8"/>
  <c r="J126" i="8"/>
  <c r="J110" i="8"/>
  <c r="J94" i="8"/>
  <c r="J78" i="8"/>
  <c r="J62" i="8"/>
  <c r="J46" i="8"/>
  <c r="J30" i="8"/>
  <c r="J169" i="8"/>
  <c r="J137" i="8"/>
  <c r="J107" i="8"/>
  <c r="J91" i="8"/>
  <c r="J75" i="8"/>
  <c r="J59" i="8"/>
  <c r="J43" i="8"/>
  <c r="J27" i="8"/>
  <c r="J157" i="8"/>
  <c r="J127" i="8"/>
  <c r="J193" i="8"/>
  <c r="J203" i="8"/>
  <c r="J171" i="8"/>
  <c r="J153" i="8"/>
  <c r="J113" i="8"/>
  <c r="J97" i="8"/>
  <c r="J81" i="8"/>
  <c r="J65" i="8"/>
  <c r="J49" i="8"/>
  <c r="J33" i="8"/>
  <c r="J163" i="8"/>
  <c r="J141" i="8"/>
  <c r="J185" i="8"/>
  <c r="J151" i="8"/>
  <c r="J111" i="8"/>
  <c r="J95" i="8"/>
  <c r="J79" i="8"/>
  <c r="J63" i="8"/>
  <c r="J47" i="8"/>
  <c r="J31" i="8"/>
  <c r="J161" i="8"/>
  <c r="J135" i="8"/>
  <c r="J167" i="8"/>
  <c r="J198" i="8"/>
  <c r="J182" i="8"/>
  <c r="J166" i="8"/>
  <c r="J150" i="8"/>
  <c r="J134" i="8"/>
  <c r="J118" i="8"/>
  <c r="J102" i="8"/>
  <c r="J86" i="8"/>
  <c r="J70" i="8"/>
  <c r="J54" i="8"/>
  <c r="J38" i="8"/>
  <c r="J196" i="8"/>
  <c r="J180" i="8"/>
  <c r="J164" i="8"/>
  <c r="J148" i="8"/>
  <c r="J132" i="8"/>
  <c r="J116" i="8"/>
  <c r="J100" i="8"/>
  <c r="J84" i="8"/>
  <c r="J68" i="8"/>
  <c r="J52" i="8"/>
  <c r="J36" i="8"/>
  <c r="J20" i="8"/>
  <c r="J197" i="8"/>
  <c r="J202" i="8"/>
  <c r="J186" i="8"/>
  <c r="J170" i="8"/>
  <c r="J154" i="8"/>
  <c r="J138" i="8"/>
  <c r="J122" i="8"/>
  <c r="J106" i="8"/>
  <c r="J90" i="8"/>
  <c r="J74" i="8"/>
  <c r="J58" i="8"/>
  <c r="J42" i="8"/>
  <c r="J26" i="8"/>
  <c r="J175" i="8"/>
  <c r="J67" i="8"/>
  <c r="J143" i="8"/>
  <c r="J73" i="8"/>
  <c r="J155" i="8"/>
  <c r="J156" i="8"/>
  <c r="J92" i="8"/>
  <c r="J28" i="8"/>
  <c r="J103" i="8"/>
  <c r="J39" i="8"/>
  <c r="J194" i="8"/>
  <c r="J82" i="8"/>
  <c r="J18" i="8"/>
  <c r="J181" i="8"/>
  <c r="J192" i="8"/>
  <c r="J176" i="8"/>
  <c r="J160" i="8"/>
  <c r="J144" i="8"/>
  <c r="J128" i="8"/>
  <c r="J112" i="8"/>
  <c r="J96" i="8"/>
  <c r="J80" i="8"/>
  <c r="J64" i="8"/>
  <c r="J48" i="8"/>
  <c r="J32" i="8"/>
  <c r="J57" i="8"/>
  <c r="J76" i="8"/>
  <c r="J178" i="8"/>
  <c r="J119" i="8"/>
  <c r="J51" i="8"/>
  <c r="J115" i="8"/>
  <c r="J89" i="8"/>
  <c r="J25" i="8"/>
  <c r="J172" i="8"/>
  <c r="J108" i="8"/>
  <c r="J44" i="8"/>
  <c r="J189" i="8"/>
  <c r="J129" i="8"/>
  <c r="J55" i="8"/>
  <c r="J146" i="8"/>
  <c r="J98" i="8"/>
  <c r="J34" i="8"/>
  <c r="J177" i="8"/>
  <c r="J139" i="8"/>
  <c r="J109" i="8"/>
  <c r="J93" i="8"/>
  <c r="J77" i="8"/>
  <c r="J61" i="8"/>
  <c r="J45" i="8"/>
  <c r="J29" i="8"/>
  <c r="J159" i="8"/>
  <c r="J133" i="8"/>
  <c r="J165" i="8"/>
  <c r="J204" i="8"/>
  <c r="J152" i="8"/>
  <c r="J88" i="8"/>
  <c r="J72" i="8"/>
  <c r="J56" i="8"/>
  <c r="J40" i="8"/>
  <c r="J179" i="8"/>
  <c r="J83" i="8"/>
  <c r="J199" i="8"/>
  <c r="J131" i="8"/>
  <c r="J125" i="8"/>
  <c r="J140" i="8"/>
  <c r="J87" i="8"/>
  <c r="J201" i="8"/>
  <c r="J99" i="8"/>
  <c r="J35" i="8"/>
  <c r="J105" i="8"/>
  <c r="J41" i="8"/>
  <c r="J205" i="8"/>
  <c r="J188" i="8"/>
  <c r="J124" i="8"/>
  <c r="J60" i="8"/>
  <c r="J195" i="8"/>
  <c r="J191" i="8"/>
  <c r="J71" i="8"/>
  <c r="J121" i="8"/>
  <c r="J162" i="8"/>
  <c r="J114" i="8"/>
  <c r="J50" i="8"/>
  <c r="J200" i="8"/>
  <c r="J184" i="8"/>
  <c r="J168" i="8"/>
  <c r="J136" i="8"/>
  <c r="J120" i="8"/>
  <c r="J104" i="8"/>
  <c r="J24" i="8"/>
  <c r="J19" i="8"/>
  <c r="J23" i="8"/>
  <c r="J147" i="8"/>
  <c r="J130" i="8"/>
  <c r="J66" i="8"/>
  <c r="J187" i="8"/>
  <c r="J85" i="8"/>
  <c r="J21" i="8"/>
  <c r="J206" i="8"/>
  <c r="J101" i="8"/>
  <c r="J37" i="8"/>
  <c r="J117" i="8"/>
  <c r="J183" i="8"/>
  <c r="J123" i="8"/>
  <c r="J53" i="8"/>
  <c r="J145" i="8"/>
  <c r="J69" i="8"/>
  <c r="J200" i="4"/>
  <c r="J148" i="4"/>
  <c r="J109" i="4"/>
  <c r="J80" i="4"/>
  <c r="J18" i="4"/>
  <c r="J170" i="4"/>
  <c r="J169" i="4"/>
  <c r="J94" i="4"/>
  <c r="J125" i="4"/>
  <c r="J99" i="4"/>
  <c r="J127" i="4"/>
  <c r="J112" i="4"/>
  <c r="J47" i="4"/>
  <c r="J19" i="4"/>
  <c r="J71" i="4"/>
  <c r="J36" i="4"/>
  <c r="J25" i="4"/>
  <c r="J138" i="4"/>
  <c r="J183" i="4"/>
  <c r="J106" i="4"/>
  <c r="J31" i="4"/>
  <c r="J153" i="4"/>
  <c r="J121" i="4"/>
  <c r="J111" i="4"/>
  <c r="J176" i="4"/>
  <c r="J155" i="4"/>
  <c r="J123" i="4"/>
  <c r="J57" i="4"/>
  <c r="J92" i="4"/>
  <c r="J83" i="4"/>
  <c r="J37" i="4"/>
  <c r="J126" i="4"/>
  <c r="J171" i="4"/>
  <c r="J164" i="4"/>
  <c r="J134" i="4"/>
  <c r="J179" i="4"/>
  <c r="J102" i="4"/>
  <c r="J149" i="4"/>
  <c r="J107" i="4"/>
  <c r="J48" i="4"/>
  <c r="J172" i="4"/>
  <c r="J151" i="4"/>
  <c r="J74" i="4"/>
  <c r="J52" i="4"/>
  <c r="J88" i="4"/>
  <c r="J35" i="4"/>
  <c r="J79" i="4"/>
  <c r="J33" i="4"/>
  <c r="J62" i="4"/>
  <c r="J143" i="4"/>
  <c r="J173" i="4"/>
  <c r="J93" i="4"/>
  <c r="J43" i="4"/>
  <c r="J64" i="4"/>
  <c r="J34" i="4"/>
  <c r="J186" i="4"/>
  <c r="J185" i="4"/>
  <c r="J160" i="4"/>
  <c r="J128" i="4"/>
  <c r="J89" i="4"/>
  <c r="J76" i="4"/>
  <c r="J174" i="4"/>
  <c r="J132" i="4"/>
  <c r="J182" i="4"/>
  <c r="J208" i="4"/>
  <c r="J181" i="4"/>
  <c r="J156" i="4"/>
  <c r="J124" i="4"/>
  <c r="J117" i="4"/>
  <c r="J85" i="4"/>
  <c r="J72" i="4"/>
  <c r="J189" i="4"/>
  <c r="J157" i="4"/>
  <c r="J159" i="4"/>
  <c r="J46" i="4"/>
  <c r="J201" i="4"/>
  <c r="J122" i="4"/>
  <c r="J90" i="4"/>
  <c r="J137" i="4"/>
  <c r="J105" i="4"/>
  <c r="J108" i="4"/>
  <c r="J40" i="4"/>
  <c r="J28" i="4"/>
  <c r="J53" i="4"/>
  <c r="J21" i="4"/>
  <c r="J118" i="4"/>
  <c r="J110" i="4"/>
  <c r="J115" i="4"/>
  <c r="J82" i="4"/>
  <c r="J194" i="4"/>
  <c r="J162" i="4"/>
  <c r="J193" i="4"/>
  <c r="J136" i="4"/>
  <c r="J97" i="4"/>
  <c r="J22" i="4"/>
  <c r="J20" i="4"/>
  <c r="J199" i="4"/>
  <c r="J192" i="4"/>
  <c r="J23" i="4"/>
  <c r="J32" i="4"/>
  <c r="J60" i="4"/>
  <c r="J51" i="4"/>
  <c r="J77" i="4"/>
  <c r="J166" i="4"/>
  <c r="J150" i="4"/>
  <c r="J165" i="4"/>
  <c r="J120" i="4"/>
  <c r="J188" i="4"/>
  <c r="J69" i="4"/>
  <c r="J24" i="4"/>
  <c r="J104" i="4"/>
  <c r="J56" i="4"/>
  <c r="J63" i="4"/>
  <c r="J44" i="4"/>
  <c r="J26" i="4"/>
  <c r="J187" i="4"/>
  <c r="J209" i="4"/>
  <c r="J130" i="4"/>
  <c r="J175" i="4"/>
  <c r="J211" i="4"/>
  <c r="J98" i="4"/>
  <c r="J145" i="4"/>
  <c r="J103" i="4"/>
  <c r="J39" i="4"/>
  <c r="J168" i="4"/>
  <c r="J147" i="4"/>
  <c r="J58" i="4"/>
  <c r="J81" i="4"/>
  <c r="J116" i="4"/>
  <c r="J84" i="4"/>
  <c r="J54" i="4"/>
  <c r="J27" i="4"/>
  <c r="J75" i="4"/>
  <c r="J29" i="4"/>
  <c r="J205" i="4"/>
  <c r="J41" i="4"/>
  <c r="J95" i="4"/>
  <c r="J133" i="4"/>
  <c r="J135" i="4"/>
  <c r="J101" i="4"/>
  <c r="J207" i="4"/>
  <c r="J55" i="4"/>
  <c r="J206" i="4"/>
  <c r="J154" i="4"/>
  <c r="J203" i="4"/>
  <c r="J66" i="4"/>
  <c r="J144" i="4"/>
  <c r="J73" i="4"/>
  <c r="J67" i="4"/>
  <c r="J30" i="4"/>
  <c r="J198" i="4"/>
  <c r="J163" i="4"/>
  <c r="J197" i="4"/>
  <c r="J140" i="4"/>
  <c r="J49" i="4"/>
  <c r="J190" i="4"/>
  <c r="J158" i="4"/>
  <c r="J141" i="4"/>
  <c r="J178" i="4"/>
  <c r="J204" i="4"/>
  <c r="J177" i="4"/>
  <c r="J152" i="4"/>
  <c r="J113" i="4"/>
  <c r="J50" i="4"/>
  <c r="J68" i="4"/>
  <c r="J38" i="4"/>
  <c r="J142" i="4"/>
  <c r="J180" i="4"/>
  <c r="J61" i="4"/>
  <c r="J96" i="4"/>
  <c r="J167" i="4"/>
  <c r="J139" i="4"/>
  <c r="J202" i="4"/>
  <c r="J195" i="4"/>
  <c r="J86" i="4"/>
  <c r="J91" i="4"/>
  <c r="J210" i="4"/>
  <c r="J45" i="4"/>
  <c r="J146" i="4"/>
  <c r="J191" i="4"/>
  <c r="J114" i="4"/>
  <c r="J87" i="4"/>
  <c r="J70" i="4"/>
  <c r="J65" i="4"/>
  <c r="J100" i="4"/>
  <c r="J59" i="4"/>
  <c r="J42" i="4"/>
  <c r="J196" i="4"/>
  <c r="J161" i="4"/>
  <c r="J119" i="4"/>
  <c r="J129" i="4"/>
  <c r="J184" i="4"/>
  <c r="J131" i="4"/>
  <c r="J78" i="4"/>
  <c r="J80" i="6"/>
  <c r="J188" i="6"/>
  <c r="J158" i="6"/>
  <c r="J173" i="6"/>
  <c r="J140" i="6"/>
  <c r="J108" i="6"/>
  <c r="J76" i="6"/>
  <c r="J44" i="6"/>
  <c r="J194" i="6"/>
  <c r="J146" i="6"/>
  <c r="J66" i="6"/>
  <c r="J81" i="6"/>
  <c r="J179" i="6"/>
  <c r="J83" i="6"/>
  <c r="J201" i="6"/>
  <c r="J172" i="6"/>
  <c r="J190" i="6"/>
  <c r="J142" i="6"/>
  <c r="J110" i="6"/>
  <c r="J78" i="6"/>
  <c r="J46" i="6"/>
  <c r="J125" i="6"/>
  <c r="J93" i="6"/>
  <c r="J61" i="6"/>
  <c r="J29" i="6"/>
  <c r="J207" i="6"/>
  <c r="J175" i="6"/>
  <c r="J143" i="6"/>
  <c r="J111" i="6"/>
  <c r="J79" i="6"/>
  <c r="J47" i="6"/>
  <c r="J178" i="6"/>
  <c r="J130" i="6"/>
  <c r="J50" i="6"/>
  <c r="J33" i="6"/>
  <c r="J195" i="6"/>
  <c r="J99" i="6"/>
  <c r="J152" i="6"/>
  <c r="J106" i="6"/>
  <c r="J42" i="6"/>
  <c r="J105" i="6"/>
  <c r="J41" i="6"/>
  <c r="J187" i="6"/>
  <c r="J189" i="6"/>
  <c r="J114" i="6"/>
  <c r="J113" i="6"/>
  <c r="J211" i="6"/>
  <c r="J115" i="6"/>
  <c r="J51" i="6"/>
  <c r="J197" i="6"/>
  <c r="J202" i="6"/>
  <c r="J122" i="6"/>
  <c r="J58" i="6"/>
  <c r="J121" i="6"/>
  <c r="J57" i="6"/>
  <c r="J171" i="6"/>
  <c r="J123" i="6"/>
  <c r="J91" i="6"/>
  <c r="J59" i="6"/>
  <c r="J27" i="6"/>
  <c r="J193" i="6"/>
  <c r="J164" i="6"/>
  <c r="J182" i="6"/>
  <c r="J134" i="6"/>
  <c r="J102" i="6"/>
  <c r="J70" i="6"/>
  <c r="J38" i="6"/>
  <c r="J117" i="6"/>
  <c r="J85" i="6"/>
  <c r="J53" i="6"/>
  <c r="J21" i="6"/>
  <c r="J199" i="6"/>
  <c r="J167" i="6"/>
  <c r="J135" i="6"/>
  <c r="J103" i="6"/>
  <c r="J71" i="6"/>
  <c r="J39" i="6"/>
  <c r="J208" i="6"/>
  <c r="J128" i="6"/>
  <c r="J32" i="6"/>
  <c r="J204" i="6"/>
  <c r="J174" i="6"/>
  <c r="J157" i="6"/>
  <c r="J124" i="6"/>
  <c r="J92" i="6"/>
  <c r="J60" i="6"/>
  <c r="J28" i="6"/>
  <c r="J192" i="6"/>
  <c r="J161" i="6"/>
  <c r="J64" i="6"/>
  <c r="J169" i="6"/>
  <c r="J88" i="6"/>
  <c r="J24" i="6"/>
  <c r="J144" i="6"/>
  <c r="J48" i="6"/>
  <c r="J200" i="6"/>
  <c r="J170" i="6"/>
  <c r="J136" i="6"/>
  <c r="J72" i="6"/>
  <c r="J49" i="6"/>
  <c r="J30" i="6"/>
  <c r="J141" i="6"/>
  <c r="J191" i="6"/>
  <c r="J63" i="6"/>
  <c r="J97" i="6"/>
  <c r="J112" i="6"/>
  <c r="J186" i="6"/>
  <c r="J138" i="6"/>
  <c r="J137" i="6"/>
  <c r="J139" i="6"/>
  <c r="J163" i="6"/>
  <c r="J107" i="6"/>
  <c r="J177" i="6"/>
  <c r="J148" i="6"/>
  <c r="J198" i="6"/>
  <c r="J54" i="6"/>
  <c r="J101" i="6"/>
  <c r="J132" i="6"/>
  <c r="J68" i="6"/>
  <c r="J87" i="6"/>
  <c r="J96" i="6"/>
  <c r="J98" i="6"/>
  <c r="J131" i="6"/>
  <c r="J126" i="6"/>
  <c r="J109" i="6"/>
  <c r="J159" i="6"/>
  <c r="J31" i="6"/>
  <c r="J19" i="6"/>
  <c r="J34" i="6"/>
  <c r="J154" i="6"/>
  <c r="J155" i="6"/>
  <c r="J196" i="6"/>
  <c r="J22" i="6"/>
  <c r="J69" i="6"/>
  <c r="J116" i="6"/>
  <c r="J52" i="6"/>
  <c r="J55" i="6"/>
  <c r="J156" i="6"/>
  <c r="J45" i="6"/>
  <c r="J205" i="6"/>
  <c r="J82" i="6"/>
  <c r="J184" i="6"/>
  <c r="J74" i="6"/>
  <c r="J73" i="6"/>
  <c r="J120" i="6"/>
  <c r="J145" i="6"/>
  <c r="J67" i="6"/>
  <c r="J176" i="6"/>
  <c r="J18" i="6"/>
  <c r="J35" i="6"/>
  <c r="J94" i="6"/>
  <c r="J77" i="6"/>
  <c r="J127" i="6"/>
  <c r="J147" i="6"/>
  <c r="J181" i="6"/>
  <c r="J56" i="6"/>
  <c r="J210" i="6"/>
  <c r="J65" i="6"/>
  <c r="J26" i="6"/>
  <c r="J153" i="6"/>
  <c r="J25" i="6"/>
  <c r="J40" i="6"/>
  <c r="J43" i="6"/>
  <c r="J166" i="6"/>
  <c r="J150" i="6"/>
  <c r="J118" i="6"/>
  <c r="J165" i="6"/>
  <c r="J37" i="6"/>
  <c r="J100" i="6"/>
  <c r="J36" i="6"/>
  <c r="J183" i="6"/>
  <c r="J151" i="6"/>
  <c r="J23" i="6"/>
  <c r="J129" i="6"/>
  <c r="J185" i="6"/>
  <c r="J206" i="6"/>
  <c r="J62" i="6"/>
  <c r="J95" i="6"/>
  <c r="J160" i="6"/>
  <c r="J162" i="6"/>
  <c r="J168" i="6"/>
  <c r="J90" i="6"/>
  <c r="J203" i="6"/>
  <c r="J20" i="6"/>
  <c r="J89" i="6"/>
  <c r="J180" i="6"/>
  <c r="J86" i="6"/>
  <c r="J149" i="6"/>
  <c r="J119" i="6"/>
  <c r="J104" i="6"/>
  <c r="J75" i="6"/>
  <c r="J209" i="6"/>
  <c r="J133" i="6"/>
  <c r="J84" i="6"/>
  <c r="J184" i="3"/>
  <c r="J142" i="3"/>
  <c r="J23" i="3"/>
  <c r="J180" i="3"/>
  <c r="J138" i="3"/>
  <c r="J81" i="3"/>
  <c r="J102" i="3"/>
  <c r="J69" i="3"/>
  <c r="J60" i="3"/>
  <c r="J40" i="3"/>
  <c r="J32" i="3"/>
  <c r="J27" i="3"/>
  <c r="J182" i="3"/>
  <c r="J92" i="3"/>
  <c r="J26" i="3"/>
  <c r="J210" i="3"/>
  <c r="J178" i="3"/>
  <c r="J167" i="3"/>
  <c r="J185" i="3"/>
  <c r="J128" i="3"/>
  <c r="J211" i="3"/>
  <c r="J179" i="3"/>
  <c r="J165" i="3"/>
  <c r="J133" i="3"/>
  <c r="J115" i="3"/>
  <c r="J44" i="3"/>
  <c r="J93" i="3"/>
  <c r="J83" i="3"/>
  <c r="J45" i="3"/>
  <c r="J22" i="3"/>
  <c r="J163" i="3"/>
  <c r="J205" i="3"/>
  <c r="J160" i="3"/>
  <c r="J71" i="3"/>
  <c r="J29" i="3"/>
  <c r="J206" i="3"/>
  <c r="J147" i="3"/>
  <c r="J164" i="3"/>
  <c r="J175" i="3"/>
  <c r="J66" i="3"/>
  <c r="J34" i="3"/>
  <c r="J131" i="3"/>
  <c r="J189" i="3"/>
  <c r="J148" i="3"/>
  <c r="J183" i="3"/>
  <c r="J126" i="3"/>
  <c r="J137" i="3"/>
  <c r="J103" i="3"/>
  <c r="J84" i="3"/>
  <c r="J113" i="3"/>
  <c r="J87" i="3"/>
  <c r="J159" i="3"/>
  <c r="J197" i="3"/>
  <c r="J156" i="3"/>
  <c r="J191" i="3"/>
  <c r="J145" i="3"/>
  <c r="J95" i="3"/>
  <c r="J78" i="3"/>
  <c r="J105" i="3"/>
  <c r="J89" i="3"/>
  <c r="J63" i="3"/>
  <c r="J21" i="3"/>
  <c r="J18" i="3"/>
  <c r="J202" i="3"/>
  <c r="J170" i="3"/>
  <c r="J151" i="3"/>
  <c r="J209" i="3"/>
  <c r="J177" i="3"/>
  <c r="J152" i="3"/>
  <c r="J203" i="3"/>
  <c r="J171" i="3"/>
  <c r="J157" i="3"/>
  <c r="J107" i="3"/>
  <c r="J70" i="3"/>
  <c r="J90" i="3"/>
  <c r="J65" i="3"/>
  <c r="J117" i="3"/>
  <c r="J88" i="3"/>
  <c r="J196" i="3"/>
  <c r="J154" i="3"/>
  <c r="J123" i="3"/>
  <c r="J108" i="3"/>
  <c r="J118" i="3"/>
  <c r="J76" i="3"/>
  <c r="J38" i="3"/>
  <c r="J64" i="3"/>
  <c r="J120" i="3"/>
  <c r="J98" i="3"/>
  <c r="J168" i="3"/>
  <c r="J106" i="3"/>
  <c r="J31" i="3"/>
  <c r="J42" i="3"/>
  <c r="J35" i="3"/>
  <c r="J208" i="3"/>
  <c r="J150" i="3"/>
  <c r="J104" i="3"/>
  <c r="J114" i="3"/>
  <c r="J72" i="3"/>
  <c r="J24" i="3"/>
  <c r="J143" i="3"/>
  <c r="J199" i="3"/>
  <c r="J153" i="3"/>
  <c r="J57" i="3"/>
  <c r="J50" i="3"/>
  <c r="J49" i="3"/>
  <c r="J155" i="3"/>
  <c r="J169" i="3"/>
  <c r="J144" i="3"/>
  <c r="J166" i="3"/>
  <c r="J195" i="3"/>
  <c r="J124" i="3"/>
  <c r="J85" i="3"/>
  <c r="J47" i="3"/>
  <c r="J25" i="3"/>
  <c r="J51" i="3"/>
  <c r="J127" i="3"/>
  <c r="J79" i="3"/>
  <c r="J198" i="3"/>
  <c r="J19" i="3"/>
  <c r="J48" i="3"/>
  <c r="J41" i="3"/>
  <c r="J139" i="3"/>
  <c r="J193" i="3"/>
  <c r="J136" i="3"/>
  <c r="J204" i="3"/>
  <c r="J162" i="3"/>
  <c r="J94" i="3"/>
  <c r="J101" i="3"/>
  <c r="J75" i="3"/>
  <c r="J36" i="3"/>
  <c r="J33" i="3"/>
  <c r="J173" i="3"/>
  <c r="J132" i="3"/>
  <c r="J54" i="3"/>
  <c r="J149" i="3"/>
  <c r="J99" i="3"/>
  <c r="J73" i="3"/>
  <c r="J109" i="3"/>
  <c r="J55" i="3"/>
  <c r="J67" i="3"/>
  <c r="J200" i="3"/>
  <c r="J119" i="3"/>
  <c r="J112" i="3"/>
  <c r="J190" i="3"/>
  <c r="J161" i="3"/>
  <c r="J176" i="3"/>
  <c r="J121" i="3"/>
  <c r="J43" i="3"/>
  <c r="J37" i="3"/>
  <c r="J188" i="3"/>
  <c r="J86" i="3"/>
  <c r="J141" i="3"/>
  <c r="J68" i="3"/>
  <c r="J194" i="3"/>
  <c r="J158" i="3"/>
  <c r="J62" i="3"/>
  <c r="J97" i="3"/>
  <c r="J135" i="3"/>
  <c r="J122" i="3"/>
  <c r="J181" i="3"/>
  <c r="J192" i="3"/>
  <c r="J207" i="3"/>
  <c r="J134" i="3"/>
  <c r="J96" i="3"/>
  <c r="J77" i="3"/>
  <c r="J74" i="3"/>
  <c r="J186" i="3"/>
  <c r="J172" i="3"/>
  <c r="J187" i="3"/>
  <c r="J146" i="3"/>
  <c r="J61" i="3"/>
  <c r="J82" i="3"/>
  <c r="J58" i="3"/>
  <c r="J91" i="3"/>
  <c r="J59" i="3"/>
  <c r="J53" i="3"/>
  <c r="J30" i="3"/>
  <c r="J201" i="3"/>
  <c r="J80" i="3"/>
  <c r="J140" i="3"/>
  <c r="J174" i="3"/>
  <c r="J111" i="3"/>
  <c r="J56" i="3"/>
  <c r="J130" i="3"/>
  <c r="J110" i="3"/>
  <c r="J28" i="3"/>
  <c r="J100" i="3"/>
  <c r="J46" i="3"/>
  <c r="J116" i="3"/>
  <c r="J20" i="3"/>
  <c r="J125" i="3"/>
  <c r="J52" i="3"/>
  <c r="J39" i="3"/>
  <c r="J129" i="3"/>
  <c r="K31" i="9"/>
  <c r="F31" i="9"/>
  <c r="G31" i="9"/>
  <c r="K127" i="5" l="1"/>
  <c r="K74" i="5"/>
  <c r="K26" i="5"/>
  <c r="K155" i="5"/>
  <c r="K123" i="5"/>
  <c r="K91" i="5"/>
  <c r="K182" i="5"/>
  <c r="K54" i="5"/>
  <c r="K22" i="5"/>
  <c r="K205" i="5"/>
  <c r="K149" i="5"/>
  <c r="K88" i="5"/>
  <c r="K128" i="5"/>
  <c r="K122" i="5"/>
  <c r="K56" i="5"/>
  <c r="K35" i="5"/>
  <c r="K192" i="5"/>
  <c r="K177" i="5"/>
  <c r="K145" i="5"/>
  <c r="K113" i="5"/>
  <c r="K156" i="5"/>
  <c r="K124" i="5"/>
  <c r="K92" i="5"/>
  <c r="K166" i="5"/>
  <c r="K134" i="5"/>
  <c r="K102" i="5"/>
  <c r="K80" i="5"/>
  <c r="K24" i="5"/>
  <c r="K63" i="5"/>
  <c r="K31" i="5"/>
  <c r="K86" i="5"/>
  <c r="K57" i="5"/>
  <c r="K25" i="5"/>
  <c r="K181" i="5"/>
  <c r="K195" i="5"/>
  <c r="K173" i="5"/>
  <c r="K120" i="5"/>
  <c r="K165" i="5"/>
  <c r="K101" i="5"/>
  <c r="K144" i="5"/>
  <c r="K170" i="5"/>
  <c r="K106" i="5"/>
  <c r="K28" i="5"/>
  <c r="K19" i="5"/>
  <c r="K29" i="5"/>
  <c r="K197" i="5"/>
  <c r="K189" i="5"/>
  <c r="K141" i="5"/>
  <c r="K109" i="5"/>
  <c r="K168" i="5"/>
  <c r="K136" i="5"/>
  <c r="K85" i="5"/>
  <c r="K178" i="5"/>
  <c r="K146" i="5"/>
  <c r="K98" i="5"/>
  <c r="K72" i="5"/>
  <c r="K20" i="5"/>
  <c r="K59" i="5"/>
  <c r="K69" i="5"/>
  <c r="K37" i="5"/>
  <c r="K207" i="5"/>
  <c r="K209" i="5"/>
  <c r="K169" i="5"/>
  <c r="K137" i="5"/>
  <c r="K105" i="5"/>
  <c r="K180" i="5"/>
  <c r="K148" i="5"/>
  <c r="K116" i="5"/>
  <c r="K76" i="5"/>
  <c r="K158" i="5"/>
  <c r="K126" i="5"/>
  <c r="K94" i="5"/>
  <c r="K64" i="5"/>
  <c r="K87" i="5"/>
  <c r="K55" i="5"/>
  <c r="K23" i="5"/>
  <c r="K49" i="5"/>
  <c r="K210" i="5"/>
  <c r="K159" i="5"/>
  <c r="K111" i="5"/>
  <c r="K58" i="5"/>
  <c r="K206" i="5"/>
  <c r="K187" i="5"/>
  <c r="K184" i="5"/>
  <c r="K84" i="5"/>
  <c r="K171" i="5"/>
  <c r="K139" i="5"/>
  <c r="K107" i="5"/>
  <c r="K70" i="5"/>
  <c r="K38" i="5"/>
  <c r="K183" i="5"/>
  <c r="K194" i="5"/>
  <c r="K188" i="5"/>
  <c r="K175" i="5"/>
  <c r="K95" i="5"/>
  <c r="K202" i="5"/>
  <c r="K167" i="5"/>
  <c r="K135" i="5"/>
  <c r="K103" i="5"/>
  <c r="K43" i="5"/>
  <c r="K50" i="5"/>
  <c r="K18" i="5"/>
  <c r="K198" i="5"/>
  <c r="K67" i="5"/>
  <c r="K45" i="5"/>
  <c r="K129" i="5"/>
  <c r="K108" i="5"/>
  <c r="K60" i="5"/>
  <c r="K40" i="5"/>
  <c r="K83" i="5"/>
  <c r="K204" i="5"/>
  <c r="K68" i="5"/>
  <c r="K75" i="5"/>
  <c r="K66" i="5"/>
  <c r="K193" i="5"/>
  <c r="K132" i="5"/>
  <c r="K179" i="5"/>
  <c r="K99" i="5"/>
  <c r="K142" i="5"/>
  <c r="K46" i="5"/>
  <c r="K65" i="5"/>
  <c r="K33" i="5"/>
  <c r="K203" i="5"/>
  <c r="K112" i="5"/>
  <c r="K160" i="5"/>
  <c r="K154" i="5"/>
  <c r="K208" i="5"/>
  <c r="K97" i="5"/>
  <c r="K150" i="5"/>
  <c r="K61" i="5"/>
  <c r="K44" i="5"/>
  <c r="K21" i="5"/>
  <c r="K196" i="5"/>
  <c r="K51" i="5"/>
  <c r="K211" i="5"/>
  <c r="K157" i="5"/>
  <c r="K125" i="5"/>
  <c r="K52" i="5"/>
  <c r="K48" i="5"/>
  <c r="K119" i="5"/>
  <c r="K36" i="5"/>
  <c r="K191" i="5"/>
  <c r="K100" i="5"/>
  <c r="K131" i="5"/>
  <c r="K190" i="5"/>
  <c r="K110" i="5"/>
  <c r="K32" i="5"/>
  <c r="K71" i="5"/>
  <c r="K78" i="5"/>
  <c r="K199" i="5"/>
  <c r="K140" i="5"/>
  <c r="K77" i="5"/>
  <c r="K96" i="5"/>
  <c r="K186" i="5"/>
  <c r="K201" i="5"/>
  <c r="K172" i="5"/>
  <c r="K118" i="5"/>
  <c r="K79" i="5"/>
  <c r="K73" i="5"/>
  <c r="K90" i="5"/>
  <c r="K93" i="5"/>
  <c r="K114" i="5"/>
  <c r="K27" i="5"/>
  <c r="K117" i="5"/>
  <c r="K143" i="5"/>
  <c r="K138" i="5"/>
  <c r="K42" i="5"/>
  <c r="K151" i="5"/>
  <c r="K162" i="5"/>
  <c r="K130" i="5"/>
  <c r="K82" i="5"/>
  <c r="K53" i="5"/>
  <c r="K185" i="5"/>
  <c r="K153" i="5"/>
  <c r="K121" i="5"/>
  <c r="K163" i="5"/>
  <c r="K115" i="5"/>
  <c r="K39" i="5"/>
  <c r="K62" i="5"/>
  <c r="K30" i="5"/>
  <c r="K81" i="5"/>
  <c r="K133" i="5"/>
  <c r="K161" i="5"/>
  <c r="K47" i="5"/>
  <c r="K41" i="5"/>
  <c r="K176" i="5"/>
  <c r="K34" i="5"/>
  <c r="K200" i="5"/>
  <c r="K89" i="5"/>
  <c r="K104" i="5"/>
  <c r="K164" i="5"/>
  <c r="K152" i="5"/>
  <c r="K174" i="5"/>
  <c r="K147" i="5"/>
  <c r="M11" i="2"/>
  <c r="M4" i="2"/>
  <c r="L16" i="3"/>
  <c r="L16" i="4"/>
  <c r="L16" i="5"/>
  <c r="L16" i="6"/>
  <c r="L16" i="7"/>
  <c r="L16" i="8"/>
  <c r="K198" i="8"/>
  <c r="K182" i="8"/>
  <c r="K166" i="8"/>
  <c r="K150" i="8"/>
  <c r="K134" i="8"/>
  <c r="K118" i="8"/>
  <c r="K102" i="8"/>
  <c r="K86" i="8"/>
  <c r="K70" i="8"/>
  <c r="K54" i="8"/>
  <c r="K38" i="8"/>
  <c r="K169" i="8"/>
  <c r="K173" i="8"/>
  <c r="K137" i="8"/>
  <c r="K107" i="8"/>
  <c r="K91" i="8"/>
  <c r="K75" i="8"/>
  <c r="K59" i="8"/>
  <c r="K43" i="8"/>
  <c r="K27" i="8"/>
  <c r="K157" i="8"/>
  <c r="K127" i="8"/>
  <c r="K149" i="8"/>
  <c r="K158" i="8"/>
  <c r="K193" i="8"/>
  <c r="K171" i="8"/>
  <c r="K153" i="8"/>
  <c r="K113" i="8"/>
  <c r="K97" i="8"/>
  <c r="K81" i="8"/>
  <c r="K65" i="8"/>
  <c r="K49" i="8"/>
  <c r="K33" i="8"/>
  <c r="K163" i="8"/>
  <c r="K141" i="8"/>
  <c r="K185" i="8"/>
  <c r="K189" i="8"/>
  <c r="K151" i="8"/>
  <c r="K111" i="8"/>
  <c r="K95" i="8"/>
  <c r="K79" i="8"/>
  <c r="K63" i="8"/>
  <c r="K47" i="8"/>
  <c r="K31" i="8"/>
  <c r="K161" i="8"/>
  <c r="K135" i="8"/>
  <c r="K167" i="8"/>
  <c r="K162" i="8"/>
  <c r="K22" i="8"/>
  <c r="K190" i="8"/>
  <c r="K174" i="8"/>
  <c r="K142" i="8"/>
  <c r="K126" i="8"/>
  <c r="K110" i="8"/>
  <c r="K94" i="8"/>
  <c r="K78" i="8"/>
  <c r="K62" i="8"/>
  <c r="K46" i="8"/>
  <c r="K30" i="8"/>
  <c r="K203" i="8"/>
  <c r="K205" i="8"/>
  <c r="K188" i="8"/>
  <c r="K172" i="8"/>
  <c r="K140" i="8"/>
  <c r="K124" i="8"/>
  <c r="K108" i="8"/>
  <c r="K92" i="8"/>
  <c r="K76" i="8"/>
  <c r="K60" i="8"/>
  <c r="K44" i="8"/>
  <c r="K28" i="8"/>
  <c r="K194" i="8"/>
  <c r="K178" i="8"/>
  <c r="K146" i="8"/>
  <c r="K130" i="8"/>
  <c r="K114" i="8"/>
  <c r="K98" i="8"/>
  <c r="K82" i="8"/>
  <c r="K66" i="8"/>
  <c r="K50" i="8"/>
  <c r="K34" i="8"/>
  <c r="K18" i="8"/>
  <c r="K119" i="8"/>
  <c r="K51" i="8"/>
  <c r="K115" i="8"/>
  <c r="K105" i="8"/>
  <c r="K41" i="8"/>
  <c r="K196" i="8"/>
  <c r="K132" i="8"/>
  <c r="K68" i="8"/>
  <c r="K195" i="8"/>
  <c r="K191" i="8"/>
  <c r="K71" i="8"/>
  <c r="K121" i="8"/>
  <c r="K58" i="8"/>
  <c r="K200" i="8"/>
  <c r="K184" i="8"/>
  <c r="K168" i="8"/>
  <c r="K152" i="8"/>
  <c r="K136" i="8"/>
  <c r="K120" i="8"/>
  <c r="K104" i="8"/>
  <c r="K88" i="8"/>
  <c r="K72" i="8"/>
  <c r="K56" i="8"/>
  <c r="K40" i="8"/>
  <c r="K24" i="8"/>
  <c r="K25" i="8"/>
  <c r="K52" i="8"/>
  <c r="K202" i="8"/>
  <c r="K106" i="8"/>
  <c r="K201" i="8"/>
  <c r="K99" i="8"/>
  <c r="K35" i="8"/>
  <c r="K199" i="8"/>
  <c r="K131" i="8"/>
  <c r="K57" i="8"/>
  <c r="K125" i="8"/>
  <c r="K84" i="8"/>
  <c r="K20" i="8"/>
  <c r="K87" i="8"/>
  <c r="K23" i="8"/>
  <c r="K147" i="8"/>
  <c r="K170" i="8"/>
  <c r="K122" i="8"/>
  <c r="K74" i="8"/>
  <c r="K177" i="8"/>
  <c r="K181" i="8"/>
  <c r="K139" i="8"/>
  <c r="K109" i="8"/>
  <c r="K93" i="8"/>
  <c r="K77" i="8"/>
  <c r="K61" i="8"/>
  <c r="K45" i="8"/>
  <c r="K29" i="8"/>
  <c r="K159" i="8"/>
  <c r="K133" i="8"/>
  <c r="K165" i="8"/>
  <c r="K204" i="8"/>
  <c r="K160" i="8"/>
  <c r="K96" i="8"/>
  <c r="K80" i="8"/>
  <c r="K143" i="8"/>
  <c r="K155" i="8"/>
  <c r="K180" i="8"/>
  <c r="K55" i="8"/>
  <c r="K179" i="8"/>
  <c r="K83" i="8"/>
  <c r="K19" i="8"/>
  <c r="K73" i="8"/>
  <c r="K164" i="8"/>
  <c r="K156" i="8"/>
  <c r="K148" i="8"/>
  <c r="K100" i="8"/>
  <c r="K36" i="8"/>
  <c r="K197" i="8"/>
  <c r="K103" i="8"/>
  <c r="K39" i="8"/>
  <c r="K186" i="8"/>
  <c r="K154" i="8"/>
  <c r="K138" i="8"/>
  <c r="K90" i="8"/>
  <c r="K26" i="8"/>
  <c r="K192" i="8"/>
  <c r="K176" i="8"/>
  <c r="K128" i="8"/>
  <c r="K112" i="8"/>
  <c r="K64" i="8"/>
  <c r="K48" i="8"/>
  <c r="K32" i="8"/>
  <c r="K175" i="8"/>
  <c r="K67" i="8"/>
  <c r="K89" i="8"/>
  <c r="K116" i="8"/>
  <c r="K129" i="8"/>
  <c r="K42" i="8"/>
  <c r="K123" i="8"/>
  <c r="K53" i="8"/>
  <c r="K145" i="8"/>
  <c r="K183" i="8"/>
  <c r="K69" i="8"/>
  <c r="K144" i="8"/>
  <c r="K206" i="8"/>
  <c r="K101" i="8"/>
  <c r="K117" i="8"/>
  <c r="K187" i="8"/>
  <c r="K85" i="8"/>
  <c r="K21" i="8"/>
  <c r="K37" i="8"/>
  <c r="K93" i="4"/>
  <c r="K43" i="4"/>
  <c r="K64" i="4"/>
  <c r="K47" i="4"/>
  <c r="K90" i="4"/>
  <c r="K205" i="4"/>
  <c r="K207" i="4"/>
  <c r="K157" i="4"/>
  <c r="K99" i="4"/>
  <c r="K180" i="4"/>
  <c r="K159" i="4"/>
  <c r="K46" i="4"/>
  <c r="K61" i="4"/>
  <c r="K96" i="4"/>
  <c r="K55" i="4"/>
  <c r="K36" i="4"/>
  <c r="K18" i="4"/>
  <c r="K201" i="4"/>
  <c r="K170" i="4"/>
  <c r="K138" i="4"/>
  <c r="K199" i="4"/>
  <c r="K167" i="4"/>
  <c r="K203" i="4"/>
  <c r="K169" i="4"/>
  <c r="K137" i="4"/>
  <c r="K111" i="4"/>
  <c r="K66" i="4"/>
  <c r="K192" i="4"/>
  <c r="K139" i="4"/>
  <c r="K73" i="4"/>
  <c r="K32" i="4"/>
  <c r="K108" i="4"/>
  <c r="K67" i="4"/>
  <c r="K53" i="4"/>
  <c r="K21" i="4"/>
  <c r="K126" i="4"/>
  <c r="K77" i="4"/>
  <c r="K198" i="4"/>
  <c r="K166" i="4"/>
  <c r="K134" i="4"/>
  <c r="K195" i="4"/>
  <c r="K163" i="4"/>
  <c r="K197" i="4"/>
  <c r="K165" i="4"/>
  <c r="K133" i="4"/>
  <c r="K120" i="4"/>
  <c r="K107" i="4"/>
  <c r="K48" i="4"/>
  <c r="K188" i="4"/>
  <c r="K135" i="4"/>
  <c r="K74" i="4"/>
  <c r="K24" i="4"/>
  <c r="K104" i="4"/>
  <c r="K63" i="4"/>
  <c r="K44" i="4"/>
  <c r="K26" i="4"/>
  <c r="K190" i="4"/>
  <c r="K187" i="4"/>
  <c r="K62" i="4"/>
  <c r="K141" i="4"/>
  <c r="K82" i="4"/>
  <c r="K196" i="4"/>
  <c r="K200" i="4"/>
  <c r="K94" i="4"/>
  <c r="K148" i="4"/>
  <c r="K109" i="4"/>
  <c r="K80" i="4"/>
  <c r="K19" i="4"/>
  <c r="K106" i="4"/>
  <c r="K31" i="4"/>
  <c r="K144" i="4"/>
  <c r="K105" i="4"/>
  <c r="K60" i="4"/>
  <c r="K30" i="4"/>
  <c r="K102" i="4"/>
  <c r="K140" i="4"/>
  <c r="K101" i="4"/>
  <c r="K56" i="4"/>
  <c r="K35" i="4"/>
  <c r="K173" i="4"/>
  <c r="K125" i="4"/>
  <c r="K127" i="4"/>
  <c r="K71" i="4"/>
  <c r="K34" i="4"/>
  <c r="K25" i="4"/>
  <c r="K206" i="4"/>
  <c r="K186" i="4"/>
  <c r="K154" i="4"/>
  <c r="K183" i="4"/>
  <c r="K121" i="4"/>
  <c r="K160" i="4"/>
  <c r="K123" i="4"/>
  <c r="K174" i="4"/>
  <c r="K132" i="4"/>
  <c r="K86" i="4"/>
  <c r="K156" i="4"/>
  <c r="K72" i="4"/>
  <c r="K20" i="4"/>
  <c r="K49" i="4"/>
  <c r="K158" i="4"/>
  <c r="K143" i="4"/>
  <c r="K204" i="4"/>
  <c r="K114" i="4"/>
  <c r="K152" i="4"/>
  <c r="K113" i="4"/>
  <c r="K50" i="4"/>
  <c r="K68" i="4"/>
  <c r="K42" i="4"/>
  <c r="K38" i="4"/>
  <c r="K57" i="4"/>
  <c r="K112" i="4"/>
  <c r="K95" i="4"/>
  <c r="K155" i="4"/>
  <c r="K92" i="4"/>
  <c r="K28" i="4"/>
  <c r="K37" i="4"/>
  <c r="K171" i="4"/>
  <c r="K202" i="4"/>
  <c r="K118" i="4"/>
  <c r="K149" i="4"/>
  <c r="K91" i="4"/>
  <c r="K151" i="4"/>
  <c r="K85" i="4"/>
  <c r="K52" i="4"/>
  <c r="K210" i="4"/>
  <c r="K110" i="4"/>
  <c r="K189" i="4"/>
  <c r="K115" i="4"/>
  <c r="K194" i="4"/>
  <c r="K162" i="4"/>
  <c r="K130" i="4"/>
  <c r="K191" i="4"/>
  <c r="K193" i="4"/>
  <c r="K161" i="4"/>
  <c r="K129" i="4"/>
  <c r="K103" i="4"/>
  <c r="K184" i="4"/>
  <c r="K131" i="4"/>
  <c r="K58" i="4"/>
  <c r="K65" i="4"/>
  <c r="K100" i="4"/>
  <c r="K59" i="4"/>
  <c r="K45" i="4"/>
  <c r="K128" i="4"/>
  <c r="K76" i="4"/>
  <c r="K181" i="4"/>
  <c r="K142" i="4"/>
  <c r="K41" i="4"/>
  <c r="K122" i="4"/>
  <c r="K185" i="4"/>
  <c r="K153" i="4"/>
  <c r="K176" i="4"/>
  <c r="K23" i="4"/>
  <c r="K89" i="4"/>
  <c r="K40" i="4"/>
  <c r="K51" i="4"/>
  <c r="K164" i="4"/>
  <c r="K182" i="4"/>
  <c r="K208" i="4"/>
  <c r="K179" i="4"/>
  <c r="K172" i="4"/>
  <c r="K117" i="4"/>
  <c r="K69" i="4"/>
  <c r="K88" i="4"/>
  <c r="K98" i="4"/>
  <c r="K136" i="4"/>
  <c r="K97" i="4"/>
  <c r="K27" i="4"/>
  <c r="K22" i="4"/>
  <c r="K83" i="4"/>
  <c r="K150" i="4"/>
  <c r="K124" i="4"/>
  <c r="K79" i="4"/>
  <c r="K33" i="4"/>
  <c r="K175" i="4"/>
  <c r="K145" i="4"/>
  <c r="K147" i="4"/>
  <c r="K209" i="4"/>
  <c r="K211" i="4"/>
  <c r="K78" i="4"/>
  <c r="K119" i="4"/>
  <c r="K54" i="4"/>
  <c r="K29" i="4"/>
  <c r="K87" i="4"/>
  <c r="K39" i="4"/>
  <c r="K168" i="4"/>
  <c r="K70" i="4"/>
  <c r="K81" i="4"/>
  <c r="K116" i="4"/>
  <c r="K84" i="4"/>
  <c r="K177" i="4"/>
  <c r="K178" i="4"/>
  <c r="K146" i="4"/>
  <c r="K75" i="4"/>
  <c r="K128" i="6"/>
  <c r="K32" i="6"/>
  <c r="K201" i="6"/>
  <c r="K172" i="6"/>
  <c r="K157" i="6"/>
  <c r="K124" i="6"/>
  <c r="K92" i="6"/>
  <c r="K60" i="6"/>
  <c r="K28" i="6"/>
  <c r="K146" i="6"/>
  <c r="K66" i="6"/>
  <c r="K129" i="6"/>
  <c r="K49" i="6"/>
  <c r="K131" i="6"/>
  <c r="K35" i="6"/>
  <c r="K188" i="6"/>
  <c r="K206" i="6"/>
  <c r="K174" i="6"/>
  <c r="K142" i="6"/>
  <c r="K110" i="6"/>
  <c r="K78" i="6"/>
  <c r="K46" i="6"/>
  <c r="K141" i="6"/>
  <c r="K109" i="6"/>
  <c r="K77" i="6"/>
  <c r="K45" i="6"/>
  <c r="K191" i="6"/>
  <c r="K175" i="6"/>
  <c r="K127" i="6"/>
  <c r="K95" i="6"/>
  <c r="K63" i="6"/>
  <c r="K31" i="6"/>
  <c r="K130" i="6"/>
  <c r="K50" i="6"/>
  <c r="K97" i="6"/>
  <c r="K19" i="6"/>
  <c r="K184" i="6"/>
  <c r="K186" i="6"/>
  <c r="K106" i="6"/>
  <c r="K42" i="6"/>
  <c r="K137" i="6"/>
  <c r="K73" i="6"/>
  <c r="K139" i="6"/>
  <c r="K210" i="6"/>
  <c r="K114" i="6"/>
  <c r="K145" i="6"/>
  <c r="K65" i="6"/>
  <c r="K67" i="6"/>
  <c r="K170" i="6"/>
  <c r="K122" i="6"/>
  <c r="K58" i="6"/>
  <c r="K89" i="6"/>
  <c r="K25" i="6"/>
  <c r="K203" i="6"/>
  <c r="K171" i="6"/>
  <c r="K107" i="6"/>
  <c r="K75" i="6"/>
  <c r="K43" i="6"/>
  <c r="K180" i="6"/>
  <c r="K198" i="6"/>
  <c r="K166" i="6"/>
  <c r="K134" i="6"/>
  <c r="K102" i="6"/>
  <c r="K70" i="6"/>
  <c r="K38" i="6"/>
  <c r="K133" i="6"/>
  <c r="K101" i="6"/>
  <c r="K69" i="6"/>
  <c r="K37" i="6"/>
  <c r="K183" i="6"/>
  <c r="K167" i="6"/>
  <c r="K119" i="6"/>
  <c r="K87" i="6"/>
  <c r="K55" i="6"/>
  <c r="K23" i="6"/>
  <c r="K176" i="6"/>
  <c r="K80" i="6"/>
  <c r="K185" i="6"/>
  <c r="K156" i="6"/>
  <c r="K173" i="6"/>
  <c r="K140" i="6"/>
  <c r="K108" i="6"/>
  <c r="K76" i="6"/>
  <c r="K44" i="6"/>
  <c r="K205" i="6"/>
  <c r="K112" i="6"/>
  <c r="K181" i="6"/>
  <c r="K120" i="6"/>
  <c r="K56" i="6"/>
  <c r="K160" i="6"/>
  <c r="K96" i="6"/>
  <c r="K168" i="6"/>
  <c r="K153" i="6"/>
  <c r="K104" i="6"/>
  <c r="K40" i="6"/>
  <c r="K98" i="6"/>
  <c r="K126" i="6"/>
  <c r="K125" i="6"/>
  <c r="K47" i="6"/>
  <c r="K161" i="6"/>
  <c r="K147" i="6"/>
  <c r="K152" i="6"/>
  <c r="K169" i="6"/>
  <c r="K41" i="6"/>
  <c r="K88" i="6"/>
  <c r="K189" i="6"/>
  <c r="K162" i="6"/>
  <c r="K113" i="6"/>
  <c r="K48" i="6"/>
  <c r="K51" i="6"/>
  <c r="K197" i="6"/>
  <c r="K26" i="6"/>
  <c r="K57" i="6"/>
  <c r="K72" i="6"/>
  <c r="K59" i="6"/>
  <c r="K148" i="6"/>
  <c r="K86" i="6"/>
  <c r="K165" i="6"/>
  <c r="K21" i="6"/>
  <c r="K100" i="6"/>
  <c r="K36" i="6"/>
  <c r="K135" i="6"/>
  <c r="K24" i="6"/>
  <c r="K18" i="6"/>
  <c r="K83" i="6"/>
  <c r="K190" i="6"/>
  <c r="K94" i="6"/>
  <c r="K93" i="6"/>
  <c r="K207" i="6"/>
  <c r="K143" i="6"/>
  <c r="K82" i="6"/>
  <c r="K33" i="6"/>
  <c r="K64" i="6"/>
  <c r="K74" i="6"/>
  <c r="K105" i="6"/>
  <c r="K187" i="6"/>
  <c r="K144" i="6"/>
  <c r="K115" i="6"/>
  <c r="K90" i="6"/>
  <c r="K121" i="6"/>
  <c r="K136" i="6"/>
  <c r="K91" i="6"/>
  <c r="K54" i="6"/>
  <c r="K149" i="6"/>
  <c r="K117" i="6"/>
  <c r="K84" i="6"/>
  <c r="K20" i="6"/>
  <c r="K151" i="6"/>
  <c r="K103" i="6"/>
  <c r="K158" i="6"/>
  <c r="K29" i="6"/>
  <c r="K79" i="6"/>
  <c r="K99" i="6"/>
  <c r="K34" i="6"/>
  <c r="K208" i="6"/>
  <c r="K194" i="6"/>
  <c r="K179" i="6"/>
  <c r="K62" i="6"/>
  <c r="K61" i="6"/>
  <c r="K159" i="6"/>
  <c r="K111" i="6"/>
  <c r="K192" i="6"/>
  <c r="K178" i="6"/>
  <c r="K138" i="6"/>
  <c r="K211" i="6"/>
  <c r="K163" i="6"/>
  <c r="K154" i="6"/>
  <c r="K123" i="6"/>
  <c r="K209" i="6"/>
  <c r="K196" i="6"/>
  <c r="K182" i="6"/>
  <c r="K150" i="6"/>
  <c r="K22" i="6"/>
  <c r="K85" i="6"/>
  <c r="K132" i="6"/>
  <c r="K68" i="6"/>
  <c r="K71" i="6"/>
  <c r="K81" i="6"/>
  <c r="K204" i="6"/>
  <c r="K30" i="6"/>
  <c r="K195" i="6"/>
  <c r="K200" i="6"/>
  <c r="K202" i="6"/>
  <c r="K155" i="6"/>
  <c r="K116" i="6"/>
  <c r="K193" i="6"/>
  <c r="K164" i="6"/>
  <c r="K53" i="6"/>
  <c r="K52" i="6"/>
  <c r="K199" i="6"/>
  <c r="K177" i="6"/>
  <c r="K39" i="6"/>
  <c r="K27" i="6"/>
  <c r="K118" i="6"/>
  <c r="L31" i="9"/>
  <c r="F32" i="9"/>
  <c r="I31" i="9"/>
  <c r="F37" i="9" s="1"/>
  <c r="I37" i="9" s="1"/>
  <c r="K187" i="7"/>
  <c r="K188" i="7"/>
  <c r="K209" i="7"/>
  <c r="K199" i="7"/>
  <c r="K167" i="7"/>
  <c r="K135" i="7"/>
  <c r="K103" i="7"/>
  <c r="K71" i="7"/>
  <c r="K39" i="7"/>
  <c r="K198" i="7"/>
  <c r="K141" i="7"/>
  <c r="K77" i="7"/>
  <c r="K172" i="7"/>
  <c r="K108" i="7"/>
  <c r="K44" i="7"/>
  <c r="K194" i="7"/>
  <c r="K185" i="7"/>
  <c r="K153" i="7"/>
  <c r="K121" i="7"/>
  <c r="K89" i="7"/>
  <c r="K57" i="7"/>
  <c r="K25" i="7"/>
  <c r="K152" i="7"/>
  <c r="K120" i="7"/>
  <c r="K88" i="7"/>
  <c r="K56" i="7"/>
  <c r="K24" i="7"/>
  <c r="K183" i="7"/>
  <c r="K174" i="7"/>
  <c r="K142" i="7"/>
  <c r="K110" i="7"/>
  <c r="K78" i="7"/>
  <c r="K46" i="7"/>
  <c r="K205" i="7"/>
  <c r="K92" i="7"/>
  <c r="K162" i="7"/>
  <c r="K181" i="7"/>
  <c r="K149" i="7"/>
  <c r="K117" i="7"/>
  <c r="K85" i="7"/>
  <c r="K53" i="7"/>
  <c r="K21" i="7"/>
  <c r="K148" i="7"/>
  <c r="K116" i="7"/>
  <c r="K84" i="7"/>
  <c r="K52" i="7"/>
  <c r="K20" i="7"/>
  <c r="K179" i="7"/>
  <c r="K170" i="7"/>
  <c r="K138" i="7"/>
  <c r="K106" i="7"/>
  <c r="K74" i="7"/>
  <c r="K42" i="7"/>
  <c r="K180" i="7"/>
  <c r="K189" i="7"/>
  <c r="K125" i="7"/>
  <c r="K29" i="7"/>
  <c r="K124" i="7"/>
  <c r="K28" i="7"/>
  <c r="K146" i="7"/>
  <c r="K114" i="7"/>
  <c r="K82" i="7"/>
  <c r="K34" i="7"/>
  <c r="K210" i="7"/>
  <c r="K190" i="7"/>
  <c r="K192" i="7"/>
  <c r="K204" i="7"/>
  <c r="K151" i="7"/>
  <c r="K119" i="7"/>
  <c r="K87" i="7"/>
  <c r="K55" i="7"/>
  <c r="K23" i="7"/>
  <c r="K75" i="7"/>
  <c r="K147" i="7"/>
  <c r="K115" i="7"/>
  <c r="K83" i="7"/>
  <c r="K51" i="7"/>
  <c r="K19" i="7"/>
  <c r="K171" i="7"/>
  <c r="K123" i="7"/>
  <c r="K91" i="7"/>
  <c r="K43" i="7"/>
  <c r="K200" i="7"/>
  <c r="K173" i="7"/>
  <c r="K140" i="7"/>
  <c r="K169" i="7"/>
  <c r="K41" i="7"/>
  <c r="K104" i="7"/>
  <c r="K126" i="7"/>
  <c r="K155" i="7"/>
  <c r="K50" i="7"/>
  <c r="K101" i="7"/>
  <c r="K68" i="7"/>
  <c r="K195" i="7"/>
  <c r="K67" i="7"/>
  <c r="K58" i="7"/>
  <c r="K107" i="7"/>
  <c r="K178" i="7"/>
  <c r="K66" i="7"/>
  <c r="K211" i="7"/>
  <c r="K186" i="7"/>
  <c r="K177" i="7"/>
  <c r="K145" i="7"/>
  <c r="K113" i="7"/>
  <c r="K81" i="7"/>
  <c r="K49" i="7"/>
  <c r="K176" i="7"/>
  <c r="K144" i="7"/>
  <c r="K112" i="7"/>
  <c r="K80" i="7"/>
  <c r="K48" i="7"/>
  <c r="K166" i="7"/>
  <c r="K134" i="7"/>
  <c r="K102" i="7"/>
  <c r="K70" i="7"/>
  <c r="K38" i="7"/>
  <c r="K69" i="7"/>
  <c r="K109" i="7"/>
  <c r="K60" i="7"/>
  <c r="K201" i="7"/>
  <c r="K137" i="7"/>
  <c r="K72" i="7"/>
  <c r="K94" i="7"/>
  <c r="K61" i="7"/>
  <c r="K197" i="7"/>
  <c r="K133" i="7"/>
  <c r="K100" i="7"/>
  <c r="K99" i="7"/>
  <c r="K90" i="7"/>
  <c r="K208" i="7"/>
  <c r="K139" i="7"/>
  <c r="K98" i="7"/>
  <c r="K196" i="7"/>
  <c r="K175" i="7"/>
  <c r="K143" i="7"/>
  <c r="K111" i="7"/>
  <c r="K79" i="7"/>
  <c r="K47" i="7"/>
  <c r="K158" i="7"/>
  <c r="K30" i="7"/>
  <c r="K164" i="7"/>
  <c r="K36" i="7"/>
  <c r="K35" i="7"/>
  <c r="K154" i="7"/>
  <c r="K157" i="7"/>
  <c r="K45" i="7"/>
  <c r="K105" i="7"/>
  <c r="K168" i="7"/>
  <c r="K40" i="7"/>
  <c r="K62" i="7"/>
  <c r="K165" i="7"/>
  <c r="K37" i="7"/>
  <c r="K132" i="7"/>
  <c r="K131" i="7"/>
  <c r="K122" i="7"/>
  <c r="K93" i="7"/>
  <c r="K76" i="7"/>
  <c r="K27" i="7"/>
  <c r="K130" i="7"/>
  <c r="K184" i="7"/>
  <c r="K202" i="7"/>
  <c r="K193" i="7"/>
  <c r="K161" i="7"/>
  <c r="K129" i="7"/>
  <c r="K97" i="7"/>
  <c r="K65" i="7"/>
  <c r="K33" i="7"/>
  <c r="K160" i="7"/>
  <c r="K128" i="7"/>
  <c r="K96" i="7"/>
  <c r="K64" i="7"/>
  <c r="K32" i="7"/>
  <c r="K207" i="7"/>
  <c r="K182" i="7"/>
  <c r="K150" i="7"/>
  <c r="K118" i="7"/>
  <c r="K86" i="7"/>
  <c r="K54" i="7"/>
  <c r="K22" i="7"/>
  <c r="K73" i="7"/>
  <c r="K136" i="7"/>
  <c r="K163" i="7"/>
  <c r="K26" i="7"/>
  <c r="K156" i="7"/>
  <c r="K203" i="7"/>
  <c r="K191" i="7"/>
  <c r="K63" i="7"/>
  <c r="K18" i="7"/>
  <c r="K206" i="7"/>
  <c r="K95" i="7"/>
  <c r="K159" i="7"/>
  <c r="K31" i="7"/>
  <c r="K59" i="7"/>
  <c r="K127" i="7"/>
  <c r="K143" i="3"/>
  <c r="K88" i="3"/>
  <c r="K155" i="3"/>
  <c r="K135" i="3"/>
  <c r="K196" i="3"/>
  <c r="K154" i="3"/>
  <c r="K123" i="3"/>
  <c r="K99" i="3"/>
  <c r="K73" i="3"/>
  <c r="K38" i="3"/>
  <c r="K182" i="3"/>
  <c r="K173" i="3"/>
  <c r="K199" i="3"/>
  <c r="K153" i="3"/>
  <c r="K23" i="3"/>
  <c r="K97" i="3"/>
  <c r="K57" i="3"/>
  <c r="K54" i="3"/>
  <c r="K49" i="3"/>
  <c r="K26" i="3"/>
  <c r="K210" i="3"/>
  <c r="K178" i="3"/>
  <c r="K201" i="3"/>
  <c r="K169" i="3"/>
  <c r="K128" i="3"/>
  <c r="K195" i="3"/>
  <c r="K149" i="3"/>
  <c r="K124" i="3"/>
  <c r="K108" i="3"/>
  <c r="K102" i="3"/>
  <c r="K44" i="3"/>
  <c r="K109" i="3"/>
  <c r="K69" i="3"/>
  <c r="K55" i="3"/>
  <c r="K60" i="3"/>
  <c r="K67" i="3"/>
  <c r="K47" i="3"/>
  <c r="K45" i="3"/>
  <c r="K27" i="3"/>
  <c r="K25" i="3"/>
  <c r="K22" i="3"/>
  <c r="K51" i="3"/>
  <c r="K122" i="3"/>
  <c r="K80" i="3"/>
  <c r="K206" i="3"/>
  <c r="K181" i="3"/>
  <c r="K161" i="3"/>
  <c r="K120" i="3"/>
  <c r="K66" i="3"/>
  <c r="K148" i="3"/>
  <c r="K87" i="3"/>
  <c r="K42" i="3"/>
  <c r="K156" i="3"/>
  <c r="K207" i="3"/>
  <c r="K129" i="3"/>
  <c r="K77" i="3"/>
  <c r="K104" i="3"/>
  <c r="K74" i="3"/>
  <c r="K78" i="3"/>
  <c r="K121" i="3"/>
  <c r="K48" i="3"/>
  <c r="K43" i="3"/>
  <c r="K41" i="3"/>
  <c r="K37" i="3"/>
  <c r="K202" i="3"/>
  <c r="K170" i="3"/>
  <c r="K193" i="3"/>
  <c r="K152" i="3"/>
  <c r="K187" i="3"/>
  <c r="K141" i="3"/>
  <c r="K70" i="3"/>
  <c r="K100" i="3"/>
  <c r="K61" i="3"/>
  <c r="K101" i="3"/>
  <c r="K82" i="3"/>
  <c r="K184" i="3"/>
  <c r="K142" i="3"/>
  <c r="K50" i="3"/>
  <c r="K180" i="3"/>
  <c r="K166" i="3"/>
  <c r="K138" i="3"/>
  <c r="K115" i="3"/>
  <c r="K81" i="3"/>
  <c r="K85" i="3"/>
  <c r="K32" i="3"/>
  <c r="K200" i="3"/>
  <c r="K158" i="3"/>
  <c r="K147" i="3"/>
  <c r="K192" i="3"/>
  <c r="K131" i="3"/>
  <c r="K103" i="3"/>
  <c r="K19" i="3"/>
  <c r="K176" i="3"/>
  <c r="K134" i="3"/>
  <c r="K89" i="3"/>
  <c r="K56" i="3"/>
  <c r="K28" i="3"/>
  <c r="K132" i="3"/>
  <c r="K92" i="3"/>
  <c r="K179" i="3"/>
  <c r="K93" i="3"/>
  <c r="K76" i="3"/>
  <c r="K71" i="3"/>
  <c r="K137" i="3"/>
  <c r="K84" i="3"/>
  <c r="K96" i="3"/>
  <c r="K111" i="3"/>
  <c r="K95" i="3"/>
  <c r="K114" i="3"/>
  <c r="K21" i="3"/>
  <c r="K136" i="3"/>
  <c r="K172" i="3"/>
  <c r="K171" i="3"/>
  <c r="K146" i="3"/>
  <c r="K90" i="3"/>
  <c r="K110" i="3"/>
  <c r="K65" i="3"/>
  <c r="K117" i="3"/>
  <c r="K68" i="3"/>
  <c r="K52" i="3"/>
  <c r="K91" i="3"/>
  <c r="K59" i="3"/>
  <c r="K39" i="3"/>
  <c r="K31" i="3"/>
  <c r="K118" i="3"/>
  <c r="K163" i="3"/>
  <c r="K112" i="3"/>
  <c r="K64" i="3"/>
  <c r="K127" i="3"/>
  <c r="K140" i="3"/>
  <c r="K34" i="3"/>
  <c r="K183" i="3"/>
  <c r="K126" i="3"/>
  <c r="K113" i="3"/>
  <c r="K174" i="3"/>
  <c r="K159" i="3"/>
  <c r="K150" i="3"/>
  <c r="K145" i="3"/>
  <c r="K105" i="3"/>
  <c r="K139" i="3"/>
  <c r="K209" i="3"/>
  <c r="K130" i="3"/>
  <c r="K125" i="3"/>
  <c r="K46" i="3"/>
  <c r="K185" i="3"/>
  <c r="K211" i="3"/>
  <c r="K40" i="3"/>
  <c r="K83" i="3"/>
  <c r="K62" i="3"/>
  <c r="K175" i="3"/>
  <c r="K79" i="3"/>
  <c r="K168" i="3"/>
  <c r="K194" i="3"/>
  <c r="K167" i="3"/>
  <c r="K165" i="3"/>
  <c r="K133" i="3"/>
  <c r="K205" i="3"/>
  <c r="K160" i="3"/>
  <c r="K119" i="3"/>
  <c r="K29" i="3"/>
  <c r="K198" i="3"/>
  <c r="K189" i="3"/>
  <c r="K106" i="3"/>
  <c r="K35" i="3"/>
  <c r="K197" i="3"/>
  <c r="K72" i="3"/>
  <c r="K63" i="3"/>
  <c r="K18" i="3"/>
  <c r="K151" i="3"/>
  <c r="K177" i="3"/>
  <c r="K204" i="3"/>
  <c r="K86" i="3"/>
  <c r="K116" i="3"/>
  <c r="K94" i="3"/>
  <c r="K58" i="3"/>
  <c r="K75" i="3"/>
  <c r="K53" i="3"/>
  <c r="K33" i="3"/>
  <c r="K30" i="3"/>
  <c r="K144" i="3"/>
  <c r="K190" i="3"/>
  <c r="K164" i="3"/>
  <c r="K98" i="3"/>
  <c r="K24" i="3"/>
  <c r="K162" i="3"/>
  <c r="K20" i="3"/>
  <c r="K191" i="3"/>
  <c r="K186" i="3"/>
  <c r="K188" i="3"/>
  <c r="K157" i="3"/>
  <c r="K107" i="3"/>
  <c r="K208" i="3"/>
  <c r="K203" i="3"/>
  <c r="K36" i="3"/>
  <c r="K32" i="9" l="1"/>
  <c r="L32" i="9"/>
  <c r="G32" i="9"/>
  <c r="G33" i="9" s="1"/>
  <c r="K207" i="8"/>
  <c r="L169" i="8"/>
  <c r="L173" i="8"/>
  <c r="L137" i="8"/>
  <c r="L107" i="8"/>
  <c r="L91" i="8"/>
  <c r="L75" i="8"/>
  <c r="L59" i="8"/>
  <c r="L43" i="8"/>
  <c r="L27" i="8"/>
  <c r="L157" i="8"/>
  <c r="L127" i="8"/>
  <c r="L149" i="8"/>
  <c r="L142" i="8"/>
  <c r="L22" i="8"/>
  <c r="L190" i="8"/>
  <c r="L174" i="8"/>
  <c r="L126" i="8"/>
  <c r="L110" i="8"/>
  <c r="L94" i="8"/>
  <c r="L78" i="8"/>
  <c r="L62" i="8"/>
  <c r="L46" i="8"/>
  <c r="L30" i="8"/>
  <c r="L188" i="8"/>
  <c r="L172" i="8"/>
  <c r="L156" i="8"/>
  <c r="L140" i="8"/>
  <c r="L124" i="8"/>
  <c r="L108" i="8"/>
  <c r="L92" i="8"/>
  <c r="L76" i="8"/>
  <c r="L60" i="8"/>
  <c r="L44" i="8"/>
  <c r="L28" i="8"/>
  <c r="L202" i="8"/>
  <c r="L186" i="8"/>
  <c r="L170" i="8"/>
  <c r="L154" i="8"/>
  <c r="L146" i="8"/>
  <c r="L114" i="8"/>
  <c r="L98" i="8"/>
  <c r="L82" i="8"/>
  <c r="L66" i="8"/>
  <c r="L50" i="8"/>
  <c r="L34" i="8"/>
  <c r="L18" i="8"/>
  <c r="L201" i="8"/>
  <c r="L179" i="8"/>
  <c r="L175" i="8"/>
  <c r="L119" i="8"/>
  <c r="L99" i="8"/>
  <c r="L83" i="8"/>
  <c r="L67" i="8"/>
  <c r="L51" i="8"/>
  <c r="L35" i="8"/>
  <c r="L19" i="8"/>
  <c r="L143" i="8"/>
  <c r="L115" i="8"/>
  <c r="L118" i="8"/>
  <c r="L199" i="8"/>
  <c r="L131" i="8"/>
  <c r="L105" i="8"/>
  <c r="L89" i="8"/>
  <c r="L73" i="8"/>
  <c r="L57" i="8"/>
  <c r="L41" i="8"/>
  <c r="L25" i="8"/>
  <c r="L155" i="8"/>
  <c r="L125" i="8"/>
  <c r="L148" i="8"/>
  <c r="L197" i="8"/>
  <c r="L195" i="8"/>
  <c r="L191" i="8"/>
  <c r="L129" i="8"/>
  <c r="L103" i="8"/>
  <c r="L87" i="8"/>
  <c r="L71" i="8"/>
  <c r="L55" i="8"/>
  <c r="L39" i="8"/>
  <c r="L23" i="8"/>
  <c r="L147" i="8"/>
  <c r="L121" i="8"/>
  <c r="L138" i="8"/>
  <c r="L122" i="8"/>
  <c r="L203" i="8"/>
  <c r="L171" i="8"/>
  <c r="L65" i="8"/>
  <c r="L141" i="8"/>
  <c r="L84" i="8"/>
  <c r="L20" i="8"/>
  <c r="L95" i="8"/>
  <c r="L31" i="8"/>
  <c r="L74" i="8"/>
  <c r="L177" i="8"/>
  <c r="L181" i="8"/>
  <c r="L139" i="8"/>
  <c r="L109" i="8"/>
  <c r="L93" i="8"/>
  <c r="L77" i="8"/>
  <c r="L61" i="8"/>
  <c r="L45" i="8"/>
  <c r="L29" i="8"/>
  <c r="L159" i="8"/>
  <c r="L133" i="8"/>
  <c r="L165" i="8"/>
  <c r="L192" i="8"/>
  <c r="L176" i="8"/>
  <c r="L128" i="8"/>
  <c r="L204" i="8"/>
  <c r="L68" i="8"/>
  <c r="L81" i="8"/>
  <c r="L163" i="8"/>
  <c r="L205" i="8"/>
  <c r="L164" i="8"/>
  <c r="L100" i="8"/>
  <c r="L36" i="8"/>
  <c r="L111" i="8"/>
  <c r="L47" i="8"/>
  <c r="L178" i="8"/>
  <c r="L162" i="8"/>
  <c r="L90" i="8"/>
  <c r="L26" i="8"/>
  <c r="L160" i="8"/>
  <c r="L144" i="8"/>
  <c r="L112" i="8"/>
  <c r="L96" i="8"/>
  <c r="L80" i="8"/>
  <c r="L64" i="8"/>
  <c r="L48" i="8"/>
  <c r="L32" i="8"/>
  <c r="L69" i="8"/>
  <c r="L134" i="8"/>
  <c r="L153" i="8"/>
  <c r="L113" i="8"/>
  <c r="L132" i="8"/>
  <c r="L185" i="8"/>
  <c r="L79" i="8"/>
  <c r="L161" i="8"/>
  <c r="L135" i="8"/>
  <c r="L58" i="8"/>
  <c r="L198" i="8"/>
  <c r="L182" i="8"/>
  <c r="L166" i="8"/>
  <c r="L102" i="8"/>
  <c r="L86" i="8"/>
  <c r="L70" i="8"/>
  <c r="L54" i="8"/>
  <c r="L38" i="8"/>
  <c r="L193" i="8"/>
  <c r="L97" i="8"/>
  <c r="L33" i="8"/>
  <c r="L180" i="8"/>
  <c r="L116" i="8"/>
  <c r="L52" i="8"/>
  <c r="L189" i="8"/>
  <c r="L151" i="8"/>
  <c r="L63" i="8"/>
  <c r="L167" i="8"/>
  <c r="L194" i="8"/>
  <c r="L130" i="8"/>
  <c r="L106" i="8"/>
  <c r="L42" i="8"/>
  <c r="L206" i="8"/>
  <c r="L187" i="8"/>
  <c r="L183" i="8"/>
  <c r="L123" i="8"/>
  <c r="L101" i="8"/>
  <c r="L85" i="8"/>
  <c r="L53" i="8"/>
  <c r="L37" i="8"/>
  <c r="L21" i="8"/>
  <c r="L145" i="8"/>
  <c r="L117" i="8"/>
  <c r="L200" i="8"/>
  <c r="L184" i="8"/>
  <c r="L168" i="8"/>
  <c r="L136" i="8"/>
  <c r="L158" i="8"/>
  <c r="L150" i="8"/>
  <c r="L49" i="8"/>
  <c r="L196" i="8"/>
  <c r="L120" i="8"/>
  <c r="L56" i="8"/>
  <c r="L88" i="8"/>
  <c r="L104" i="8"/>
  <c r="L40" i="8"/>
  <c r="L152" i="8"/>
  <c r="L24" i="8"/>
  <c r="L72" i="8"/>
  <c r="L207" i="4"/>
  <c r="L125" i="4"/>
  <c r="L99" i="4"/>
  <c r="L159" i="4"/>
  <c r="L109" i="4"/>
  <c r="L43" i="4"/>
  <c r="L19" i="4"/>
  <c r="L55" i="4"/>
  <c r="L36" i="4"/>
  <c r="L34" i="4"/>
  <c r="L186" i="4"/>
  <c r="L138" i="4"/>
  <c r="L199" i="4"/>
  <c r="L167" i="4"/>
  <c r="L203" i="4"/>
  <c r="L90" i="4"/>
  <c r="L153" i="4"/>
  <c r="L121" i="4"/>
  <c r="L200" i="4"/>
  <c r="L173" i="4"/>
  <c r="L180" i="4"/>
  <c r="L148" i="4"/>
  <c r="L112" i="4"/>
  <c r="L80" i="4"/>
  <c r="L41" i="4"/>
  <c r="L185" i="4"/>
  <c r="L192" i="4"/>
  <c r="L144" i="4"/>
  <c r="L92" i="4"/>
  <c r="L60" i="4"/>
  <c r="L40" i="4"/>
  <c r="L181" i="4"/>
  <c r="L188" i="4"/>
  <c r="L140" i="4"/>
  <c r="L88" i="4"/>
  <c r="L72" i="4"/>
  <c r="L44" i="4"/>
  <c r="L49" i="4"/>
  <c r="L189" i="4"/>
  <c r="L196" i="4"/>
  <c r="L205" i="4"/>
  <c r="L142" i="4"/>
  <c r="L94" i="4"/>
  <c r="L157" i="4"/>
  <c r="L127" i="4"/>
  <c r="L93" i="4"/>
  <c r="L61" i="4"/>
  <c r="L47" i="4"/>
  <c r="L71" i="4"/>
  <c r="L18" i="4"/>
  <c r="L25" i="4"/>
  <c r="L206" i="4"/>
  <c r="L201" i="4"/>
  <c r="L170" i="4"/>
  <c r="L154" i="4"/>
  <c r="L122" i="4"/>
  <c r="L183" i="4"/>
  <c r="L106" i="4"/>
  <c r="L31" i="4"/>
  <c r="L137" i="4"/>
  <c r="L95" i="4"/>
  <c r="L155" i="4"/>
  <c r="L123" i="4"/>
  <c r="L89" i="4"/>
  <c r="L73" i="4"/>
  <c r="L83" i="4"/>
  <c r="L51" i="4"/>
  <c r="L28" i="4"/>
  <c r="L171" i="4"/>
  <c r="L77" i="4"/>
  <c r="L202" i="4"/>
  <c r="L198" i="4"/>
  <c r="L166" i="4"/>
  <c r="L150" i="4"/>
  <c r="L179" i="4"/>
  <c r="L102" i="4"/>
  <c r="L133" i="4"/>
  <c r="L91" i="4"/>
  <c r="L151" i="4"/>
  <c r="L117" i="4"/>
  <c r="L85" i="4"/>
  <c r="L69" i="4"/>
  <c r="L79" i="4"/>
  <c r="L20" i="4"/>
  <c r="L26" i="4"/>
  <c r="L33" i="4"/>
  <c r="L210" i="4"/>
  <c r="L190" i="4"/>
  <c r="L158" i="4"/>
  <c r="L141" i="4"/>
  <c r="L115" i="4"/>
  <c r="L143" i="4"/>
  <c r="L111" i="4"/>
  <c r="L126" i="4"/>
  <c r="L163" i="4"/>
  <c r="L197" i="4"/>
  <c r="L149" i="4"/>
  <c r="L120" i="4"/>
  <c r="L107" i="4"/>
  <c r="L52" i="4"/>
  <c r="L35" i="4"/>
  <c r="L62" i="4"/>
  <c r="L82" i="4"/>
  <c r="L209" i="4"/>
  <c r="L178" i="4"/>
  <c r="L130" i="4"/>
  <c r="L191" i="4"/>
  <c r="L114" i="4"/>
  <c r="L145" i="4"/>
  <c r="L103" i="4"/>
  <c r="L131" i="4"/>
  <c r="L58" i="4"/>
  <c r="L97" i="4"/>
  <c r="L81" i="4"/>
  <c r="L27" i="4"/>
  <c r="L59" i="4"/>
  <c r="L42" i="4"/>
  <c r="L22" i="4"/>
  <c r="L160" i="4"/>
  <c r="L105" i="4"/>
  <c r="L32" i="4"/>
  <c r="L132" i="4"/>
  <c r="L56" i="4"/>
  <c r="L96" i="4"/>
  <c r="L64" i="4"/>
  <c r="L169" i="4"/>
  <c r="L176" i="4"/>
  <c r="L30" i="4"/>
  <c r="L37" i="4"/>
  <c r="L164" i="4"/>
  <c r="L182" i="4"/>
  <c r="L134" i="4"/>
  <c r="L208" i="4"/>
  <c r="L195" i="4"/>
  <c r="L86" i="4"/>
  <c r="L48" i="4"/>
  <c r="L172" i="4"/>
  <c r="L74" i="4"/>
  <c r="L63" i="4"/>
  <c r="L110" i="4"/>
  <c r="L177" i="4"/>
  <c r="L184" i="4"/>
  <c r="L136" i="4"/>
  <c r="L116" i="4"/>
  <c r="L84" i="4"/>
  <c r="L54" i="4"/>
  <c r="L29" i="4"/>
  <c r="L46" i="4"/>
  <c r="L66" i="4"/>
  <c r="L23" i="4"/>
  <c r="L165" i="4"/>
  <c r="L156" i="4"/>
  <c r="L135" i="4"/>
  <c r="L128" i="4"/>
  <c r="L57" i="4"/>
  <c r="L108" i="4"/>
  <c r="L76" i="4"/>
  <c r="L67" i="4"/>
  <c r="L53" i="4"/>
  <c r="L21" i="4"/>
  <c r="L118" i="4"/>
  <c r="L124" i="4"/>
  <c r="L101" i="4"/>
  <c r="L187" i="4"/>
  <c r="L194" i="4"/>
  <c r="L162" i="4"/>
  <c r="L146" i="4"/>
  <c r="L175" i="4"/>
  <c r="L211" i="4"/>
  <c r="L98" i="4"/>
  <c r="L78" i="4"/>
  <c r="L161" i="4"/>
  <c r="L129" i="4"/>
  <c r="L119" i="4"/>
  <c r="L87" i="4"/>
  <c r="L39" i="4"/>
  <c r="L70" i="4"/>
  <c r="L147" i="4"/>
  <c r="L113" i="4"/>
  <c r="L65" i="4"/>
  <c r="L50" i="4"/>
  <c r="L68" i="4"/>
  <c r="L75" i="4"/>
  <c r="L38" i="4"/>
  <c r="L139" i="4"/>
  <c r="L174" i="4"/>
  <c r="L24" i="4"/>
  <c r="L104" i="4"/>
  <c r="L193" i="4"/>
  <c r="L100" i="4"/>
  <c r="L168" i="4"/>
  <c r="L152" i="4"/>
  <c r="L45" i="4"/>
  <c r="L204" i="4"/>
  <c r="L203" i="5"/>
  <c r="L205" i="5"/>
  <c r="L149" i="5"/>
  <c r="L160" i="5"/>
  <c r="L96" i="5"/>
  <c r="L186" i="5"/>
  <c r="L122" i="5"/>
  <c r="L56" i="5"/>
  <c r="L67" i="5"/>
  <c r="L192" i="5"/>
  <c r="L199" i="5"/>
  <c r="L184" i="5"/>
  <c r="L177" i="5"/>
  <c r="L145" i="5"/>
  <c r="L113" i="5"/>
  <c r="L172" i="5"/>
  <c r="L140" i="5"/>
  <c r="L108" i="5"/>
  <c r="L182" i="5"/>
  <c r="L166" i="5"/>
  <c r="L134" i="5"/>
  <c r="L102" i="5"/>
  <c r="L80" i="5"/>
  <c r="L24" i="5"/>
  <c r="L79" i="5"/>
  <c r="L47" i="5"/>
  <c r="L86" i="5"/>
  <c r="L57" i="5"/>
  <c r="L25" i="5"/>
  <c r="L210" i="5"/>
  <c r="L159" i="5"/>
  <c r="L111" i="5"/>
  <c r="L58" i="5"/>
  <c r="L206" i="5"/>
  <c r="L171" i="5"/>
  <c r="L139" i="5"/>
  <c r="L107" i="5"/>
  <c r="L54" i="5"/>
  <c r="L38" i="5"/>
  <c r="L194" i="5"/>
  <c r="L175" i="5"/>
  <c r="L95" i="5"/>
  <c r="L202" i="5"/>
  <c r="L189" i="5"/>
  <c r="L167" i="5"/>
  <c r="L135" i="5"/>
  <c r="L103" i="5"/>
  <c r="L82" i="5"/>
  <c r="L50" i="5"/>
  <c r="L18" i="5"/>
  <c r="L198" i="5"/>
  <c r="L163" i="5"/>
  <c r="L131" i="5"/>
  <c r="L99" i="5"/>
  <c r="L78" i="5"/>
  <c r="L30" i="5"/>
  <c r="L133" i="5"/>
  <c r="L88" i="5"/>
  <c r="L128" i="5"/>
  <c r="L154" i="5"/>
  <c r="L35" i="5"/>
  <c r="L45" i="5"/>
  <c r="L208" i="5"/>
  <c r="L201" i="5"/>
  <c r="L161" i="5"/>
  <c r="L129" i="5"/>
  <c r="L97" i="5"/>
  <c r="L84" i="5"/>
  <c r="L156" i="5"/>
  <c r="L124" i="5"/>
  <c r="L92" i="5"/>
  <c r="L60" i="5"/>
  <c r="L150" i="5"/>
  <c r="L118" i="5"/>
  <c r="L40" i="5"/>
  <c r="L63" i="5"/>
  <c r="L31" i="5"/>
  <c r="L73" i="5"/>
  <c r="L41" i="5"/>
  <c r="L90" i="5"/>
  <c r="L83" i="5"/>
  <c r="L61" i="5"/>
  <c r="L204" i="5"/>
  <c r="L195" i="5"/>
  <c r="L93" i="5"/>
  <c r="L120" i="5"/>
  <c r="L44" i="5"/>
  <c r="L114" i="5"/>
  <c r="L21" i="5"/>
  <c r="L196" i="5"/>
  <c r="L117" i="5"/>
  <c r="L144" i="5"/>
  <c r="L68" i="5"/>
  <c r="L138" i="5"/>
  <c r="L19" i="5"/>
  <c r="L42" i="5"/>
  <c r="L77" i="5"/>
  <c r="L157" i="5"/>
  <c r="L125" i="5"/>
  <c r="L52" i="5"/>
  <c r="L168" i="5"/>
  <c r="L136" i="5"/>
  <c r="L48" i="5"/>
  <c r="L162" i="5"/>
  <c r="L130" i="5"/>
  <c r="L36" i="5"/>
  <c r="L59" i="5"/>
  <c r="L53" i="5"/>
  <c r="L200" i="5"/>
  <c r="L207" i="5"/>
  <c r="L193" i="5"/>
  <c r="L153" i="5"/>
  <c r="L181" i="5"/>
  <c r="L188" i="5"/>
  <c r="L101" i="5"/>
  <c r="L106" i="5"/>
  <c r="L51" i="5"/>
  <c r="L119" i="5"/>
  <c r="L178" i="5"/>
  <c r="L146" i="5"/>
  <c r="L98" i="5"/>
  <c r="L169" i="5"/>
  <c r="L137" i="5"/>
  <c r="L190" i="5"/>
  <c r="L110" i="5"/>
  <c r="L94" i="5"/>
  <c r="L32" i="5"/>
  <c r="L55" i="5"/>
  <c r="L39" i="5"/>
  <c r="L74" i="5"/>
  <c r="L26" i="5"/>
  <c r="L187" i="5"/>
  <c r="L155" i="5"/>
  <c r="L123" i="5"/>
  <c r="L91" i="5"/>
  <c r="L173" i="5"/>
  <c r="L27" i="5"/>
  <c r="L165" i="5"/>
  <c r="L143" i="5"/>
  <c r="L170" i="5"/>
  <c r="L197" i="5"/>
  <c r="L152" i="5"/>
  <c r="L104" i="5"/>
  <c r="L151" i="5"/>
  <c r="L37" i="5"/>
  <c r="L121" i="5"/>
  <c r="L105" i="5"/>
  <c r="L180" i="5"/>
  <c r="L164" i="5"/>
  <c r="L76" i="5"/>
  <c r="L115" i="5"/>
  <c r="L23" i="5"/>
  <c r="L81" i="5"/>
  <c r="L183" i="5"/>
  <c r="L127" i="5"/>
  <c r="L112" i="5"/>
  <c r="L176" i="5"/>
  <c r="L28" i="5"/>
  <c r="L29" i="5"/>
  <c r="L75" i="5"/>
  <c r="L43" i="5"/>
  <c r="L34" i="5"/>
  <c r="L69" i="5"/>
  <c r="L209" i="5"/>
  <c r="L185" i="5"/>
  <c r="L89" i="5"/>
  <c r="L148" i="5"/>
  <c r="L132" i="5"/>
  <c r="L147" i="5"/>
  <c r="L174" i="5"/>
  <c r="L158" i="5"/>
  <c r="L70" i="5"/>
  <c r="L22" i="5"/>
  <c r="L20" i="5"/>
  <c r="L64" i="5"/>
  <c r="L87" i="5"/>
  <c r="L71" i="5"/>
  <c r="L46" i="5"/>
  <c r="L33" i="5"/>
  <c r="L211" i="5"/>
  <c r="L141" i="5"/>
  <c r="L142" i="5"/>
  <c r="L126" i="5"/>
  <c r="L65" i="5"/>
  <c r="L49" i="5"/>
  <c r="L62" i="5"/>
  <c r="L72" i="5"/>
  <c r="L66" i="5"/>
  <c r="L116" i="5"/>
  <c r="L100" i="5"/>
  <c r="L109" i="5"/>
  <c r="L85" i="5"/>
  <c r="L191" i="5"/>
  <c r="L179" i="5"/>
  <c r="M16" i="3"/>
  <c r="M16" i="4"/>
  <c r="M16" i="5"/>
  <c r="M16" i="6"/>
  <c r="M16" i="7"/>
  <c r="M16" i="8"/>
  <c r="L141" i="7"/>
  <c r="L77" i="7"/>
  <c r="L140" i="7"/>
  <c r="L60" i="7"/>
  <c r="L201" i="7"/>
  <c r="L153" i="7"/>
  <c r="L121" i="7"/>
  <c r="L89" i="7"/>
  <c r="L57" i="7"/>
  <c r="L25" i="7"/>
  <c r="L168" i="7"/>
  <c r="L136" i="7"/>
  <c r="L104" i="7"/>
  <c r="L72" i="7"/>
  <c r="L40" i="7"/>
  <c r="L174" i="7"/>
  <c r="L142" i="7"/>
  <c r="L110" i="7"/>
  <c r="L78" i="7"/>
  <c r="L46" i="7"/>
  <c r="L192" i="7"/>
  <c r="L198" i="7"/>
  <c r="L204" i="7"/>
  <c r="L194" i="7"/>
  <c r="L151" i="7"/>
  <c r="L119" i="7"/>
  <c r="L87" i="7"/>
  <c r="L55" i="7"/>
  <c r="L23" i="7"/>
  <c r="L75" i="7"/>
  <c r="L147" i="7"/>
  <c r="L115" i="7"/>
  <c r="L83" i="7"/>
  <c r="L51" i="7"/>
  <c r="L19" i="7"/>
  <c r="L208" i="7"/>
  <c r="L171" i="7"/>
  <c r="L123" i="7"/>
  <c r="L91" i="7"/>
  <c r="L43" i="7"/>
  <c r="L178" i="7"/>
  <c r="L200" i="7"/>
  <c r="L190" i="7"/>
  <c r="L173" i="7"/>
  <c r="L109" i="7"/>
  <c r="L45" i="7"/>
  <c r="L172" i="7"/>
  <c r="L108" i="7"/>
  <c r="L44" i="7"/>
  <c r="L187" i="7"/>
  <c r="L185" i="7"/>
  <c r="L169" i="7"/>
  <c r="L137" i="7"/>
  <c r="L105" i="7"/>
  <c r="L73" i="7"/>
  <c r="L41" i="7"/>
  <c r="L152" i="7"/>
  <c r="L120" i="7"/>
  <c r="L88" i="7"/>
  <c r="L56" i="7"/>
  <c r="L24" i="7"/>
  <c r="L199" i="7"/>
  <c r="L158" i="7"/>
  <c r="L126" i="7"/>
  <c r="L94" i="7"/>
  <c r="L62" i="7"/>
  <c r="L30" i="7"/>
  <c r="L205" i="7"/>
  <c r="L61" i="7"/>
  <c r="L92" i="7"/>
  <c r="L50" i="7"/>
  <c r="L165" i="7"/>
  <c r="L133" i="7"/>
  <c r="L101" i="7"/>
  <c r="L69" i="7"/>
  <c r="L37" i="7"/>
  <c r="L148" i="7"/>
  <c r="L116" i="7"/>
  <c r="L84" i="7"/>
  <c r="L52" i="7"/>
  <c r="L20" i="7"/>
  <c r="L195" i="7"/>
  <c r="L154" i="7"/>
  <c r="L122" i="7"/>
  <c r="L90" i="7"/>
  <c r="L58" i="7"/>
  <c r="L26" i="7"/>
  <c r="L189" i="7"/>
  <c r="L157" i="7"/>
  <c r="L93" i="7"/>
  <c r="L124" i="7"/>
  <c r="L28" i="7"/>
  <c r="L203" i="7"/>
  <c r="L130" i="7"/>
  <c r="L98" i="7"/>
  <c r="L66" i="7"/>
  <c r="L18" i="7"/>
  <c r="L210" i="7"/>
  <c r="L209" i="7"/>
  <c r="L183" i="7"/>
  <c r="L167" i="7"/>
  <c r="L135" i="7"/>
  <c r="L103" i="7"/>
  <c r="L71" i="7"/>
  <c r="L39" i="7"/>
  <c r="L197" i="7"/>
  <c r="L149" i="7"/>
  <c r="L21" i="7"/>
  <c r="L100" i="7"/>
  <c r="L179" i="7"/>
  <c r="L99" i="7"/>
  <c r="L106" i="7"/>
  <c r="L29" i="7"/>
  <c r="L139" i="7"/>
  <c r="L114" i="7"/>
  <c r="L196" i="7"/>
  <c r="L186" i="7"/>
  <c r="L207" i="7"/>
  <c r="L175" i="7"/>
  <c r="L143" i="7"/>
  <c r="L111" i="7"/>
  <c r="L79" i="7"/>
  <c r="L47" i="7"/>
  <c r="L182" i="7"/>
  <c r="L155" i="7"/>
  <c r="L162" i="7"/>
  <c r="L181" i="7"/>
  <c r="L53" i="7"/>
  <c r="L132" i="7"/>
  <c r="L131" i="7"/>
  <c r="L138" i="7"/>
  <c r="L180" i="7"/>
  <c r="L125" i="7"/>
  <c r="L76" i="7"/>
  <c r="L27" i="7"/>
  <c r="L146" i="7"/>
  <c r="L206" i="7"/>
  <c r="L184" i="7"/>
  <c r="L161" i="7"/>
  <c r="L129" i="7"/>
  <c r="L97" i="7"/>
  <c r="L65" i="7"/>
  <c r="L33" i="7"/>
  <c r="L176" i="7"/>
  <c r="L144" i="7"/>
  <c r="L112" i="7"/>
  <c r="L80" i="7"/>
  <c r="L48" i="7"/>
  <c r="L191" i="7"/>
  <c r="L150" i="7"/>
  <c r="L118" i="7"/>
  <c r="L86" i="7"/>
  <c r="L54" i="7"/>
  <c r="L22" i="7"/>
  <c r="L188" i="7"/>
  <c r="L117" i="7"/>
  <c r="L68" i="7"/>
  <c r="L67" i="7"/>
  <c r="L85" i="7"/>
  <c r="L164" i="7"/>
  <c r="L36" i="7"/>
  <c r="L163" i="7"/>
  <c r="L35" i="7"/>
  <c r="L170" i="7"/>
  <c r="L42" i="7"/>
  <c r="L156" i="7"/>
  <c r="L59" i="7"/>
  <c r="L34" i="7"/>
  <c r="L202" i="7"/>
  <c r="L159" i="7"/>
  <c r="L127" i="7"/>
  <c r="L95" i="7"/>
  <c r="L63" i="7"/>
  <c r="L31" i="7"/>
  <c r="L74" i="7"/>
  <c r="L107" i="7"/>
  <c r="L145" i="7"/>
  <c r="L64" i="7"/>
  <c r="L166" i="7"/>
  <c r="L38" i="7"/>
  <c r="L113" i="7"/>
  <c r="L160" i="7"/>
  <c r="L32" i="7"/>
  <c r="L134" i="7"/>
  <c r="L49" i="7"/>
  <c r="L96" i="7"/>
  <c r="L211" i="7"/>
  <c r="L193" i="7"/>
  <c r="L81" i="7"/>
  <c r="L128" i="7"/>
  <c r="L102" i="7"/>
  <c r="L82" i="7"/>
  <c r="L177" i="7"/>
  <c r="L70" i="7"/>
  <c r="L182" i="3"/>
  <c r="L143" i="3"/>
  <c r="L199" i="3"/>
  <c r="L142" i="3"/>
  <c r="L97" i="3"/>
  <c r="L50" i="3"/>
  <c r="L54" i="3"/>
  <c r="L210" i="3"/>
  <c r="L178" i="3"/>
  <c r="L155" i="3"/>
  <c r="L135" i="3"/>
  <c r="L185" i="3"/>
  <c r="L128" i="3"/>
  <c r="L166" i="3"/>
  <c r="L195" i="3"/>
  <c r="L138" i="3"/>
  <c r="L123" i="3"/>
  <c r="L165" i="3"/>
  <c r="L115" i="3"/>
  <c r="L124" i="3"/>
  <c r="L108" i="3"/>
  <c r="L73" i="3"/>
  <c r="L118" i="3"/>
  <c r="L85" i="3"/>
  <c r="L109" i="3"/>
  <c r="L69" i="3"/>
  <c r="L32" i="3"/>
  <c r="L184" i="3"/>
  <c r="L23" i="3"/>
  <c r="L92" i="3"/>
  <c r="L180" i="3"/>
  <c r="L133" i="3"/>
  <c r="L76" i="3"/>
  <c r="L83" i="3"/>
  <c r="L25" i="3"/>
  <c r="L200" i="3"/>
  <c r="L71" i="3"/>
  <c r="L192" i="3"/>
  <c r="L79" i="3"/>
  <c r="L34" i="3"/>
  <c r="L137" i="3"/>
  <c r="L84" i="3"/>
  <c r="L35" i="3"/>
  <c r="L19" i="3"/>
  <c r="L176" i="3"/>
  <c r="L145" i="3"/>
  <c r="L48" i="3"/>
  <c r="L204" i="3"/>
  <c r="L172" i="3"/>
  <c r="L86" i="3"/>
  <c r="L157" i="3"/>
  <c r="L125" i="3"/>
  <c r="L94" i="3"/>
  <c r="L173" i="3"/>
  <c r="L132" i="3"/>
  <c r="L88" i="3"/>
  <c r="L57" i="3"/>
  <c r="L49" i="3"/>
  <c r="L194" i="3"/>
  <c r="L167" i="3"/>
  <c r="L201" i="3"/>
  <c r="L169" i="3"/>
  <c r="L144" i="3"/>
  <c r="L211" i="3"/>
  <c r="L179" i="3"/>
  <c r="L154" i="3"/>
  <c r="L99" i="3"/>
  <c r="L81" i="3"/>
  <c r="L102" i="3"/>
  <c r="L93" i="3"/>
  <c r="L40" i="3"/>
  <c r="L47" i="3"/>
  <c r="L38" i="3"/>
  <c r="L163" i="3"/>
  <c r="L119" i="3"/>
  <c r="L112" i="3"/>
  <c r="L122" i="3"/>
  <c r="L62" i="3"/>
  <c r="L29" i="3"/>
  <c r="L190" i="3"/>
  <c r="L147" i="3"/>
  <c r="L181" i="3"/>
  <c r="L140" i="3"/>
  <c r="L175" i="3"/>
  <c r="L198" i="3"/>
  <c r="L131" i="3"/>
  <c r="L183" i="3"/>
  <c r="L113" i="3"/>
  <c r="L174" i="3"/>
  <c r="L159" i="3"/>
  <c r="L191" i="3"/>
  <c r="L150" i="3"/>
  <c r="L96" i="3"/>
  <c r="L111" i="3"/>
  <c r="L105" i="3"/>
  <c r="L72" i="3"/>
  <c r="L63" i="3"/>
  <c r="L24" i="3"/>
  <c r="L18" i="3"/>
  <c r="L196" i="3"/>
  <c r="L55" i="3"/>
  <c r="L67" i="3"/>
  <c r="L80" i="3"/>
  <c r="L98" i="3"/>
  <c r="L126" i="3"/>
  <c r="L31" i="3"/>
  <c r="L77" i="3"/>
  <c r="L74" i="3"/>
  <c r="L121" i="3"/>
  <c r="L37" i="3"/>
  <c r="L193" i="3"/>
  <c r="L177" i="3"/>
  <c r="L70" i="3"/>
  <c r="L101" i="3"/>
  <c r="L53" i="3"/>
  <c r="L30" i="3"/>
  <c r="L161" i="3"/>
  <c r="L120" i="3"/>
  <c r="L106" i="3"/>
  <c r="L205" i="3"/>
  <c r="L160" i="3"/>
  <c r="L189" i="3"/>
  <c r="L197" i="3"/>
  <c r="L134" i="3"/>
  <c r="L129" i="3"/>
  <c r="L104" i="3"/>
  <c r="L114" i="3"/>
  <c r="L89" i="3"/>
  <c r="L56" i="3"/>
  <c r="L202" i="3"/>
  <c r="L139" i="3"/>
  <c r="L162" i="3"/>
  <c r="L116" i="3"/>
  <c r="L61" i="3"/>
  <c r="L110" i="3"/>
  <c r="L58" i="3"/>
  <c r="L36" i="3"/>
  <c r="L20" i="3"/>
  <c r="L26" i="3"/>
  <c r="L149" i="3"/>
  <c r="L60" i="3"/>
  <c r="L27" i="3"/>
  <c r="L66" i="3"/>
  <c r="L103" i="3"/>
  <c r="L153" i="3"/>
  <c r="L44" i="3"/>
  <c r="L45" i="3"/>
  <c r="L22" i="3"/>
  <c r="L158" i="3"/>
  <c r="L51" i="3"/>
  <c r="L64" i="3"/>
  <c r="L206" i="3"/>
  <c r="L127" i="3"/>
  <c r="L164" i="3"/>
  <c r="L148" i="3"/>
  <c r="L168" i="3"/>
  <c r="L87" i="3"/>
  <c r="L42" i="3"/>
  <c r="L156" i="3"/>
  <c r="L208" i="3"/>
  <c r="L207" i="3"/>
  <c r="L28" i="3"/>
  <c r="L43" i="3"/>
  <c r="L186" i="3"/>
  <c r="L170" i="3"/>
  <c r="L152" i="3"/>
  <c r="L188" i="3"/>
  <c r="L203" i="3"/>
  <c r="L187" i="3"/>
  <c r="L146" i="3"/>
  <c r="L107" i="3"/>
  <c r="L100" i="3"/>
  <c r="L68" i="3"/>
  <c r="L52" i="3"/>
  <c r="L91" i="3"/>
  <c r="L75" i="3"/>
  <c r="L39" i="3"/>
  <c r="L33" i="3"/>
  <c r="L209" i="3"/>
  <c r="L117" i="3"/>
  <c r="L46" i="3"/>
  <c r="L59" i="3"/>
  <c r="L21" i="3"/>
  <c r="L151" i="3"/>
  <c r="L171" i="3"/>
  <c r="L95" i="3"/>
  <c r="L136" i="3"/>
  <c r="L130" i="3"/>
  <c r="L90" i="3"/>
  <c r="L41" i="3"/>
  <c r="L82" i="3"/>
  <c r="L78" i="3"/>
  <c r="L141" i="3"/>
  <c r="L65" i="3"/>
  <c r="F33" i="9"/>
  <c r="L146" i="6"/>
  <c r="L66" i="6"/>
  <c r="L81" i="6"/>
  <c r="L131" i="6"/>
  <c r="L35" i="6"/>
  <c r="L185" i="6"/>
  <c r="L142" i="6"/>
  <c r="L110" i="6"/>
  <c r="L78" i="6"/>
  <c r="L46" i="6"/>
  <c r="L157" i="6"/>
  <c r="L125" i="6"/>
  <c r="L93" i="6"/>
  <c r="L61" i="6"/>
  <c r="L29" i="6"/>
  <c r="L175" i="6"/>
  <c r="L127" i="6"/>
  <c r="L95" i="6"/>
  <c r="L63" i="6"/>
  <c r="L31" i="6"/>
  <c r="L176" i="6"/>
  <c r="L208" i="6"/>
  <c r="L80" i="6"/>
  <c r="L179" i="6"/>
  <c r="L156" i="6"/>
  <c r="L204" i="6"/>
  <c r="L206" i="6"/>
  <c r="L174" i="6"/>
  <c r="L140" i="6"/>
  <c r="L108" i="6"/>
  <c r="L76" i="6"/>
  <c r="L44" i="6"/>
  <c r="L207" i="6"/>
  <c r="L192" i="6"/>
  <c r="L112" i="6"/>
  <c r="L195" i="6"/>
  <c r="L186" i="6"/>
  <c r="L120" i="6"/>
  <c r="L56" i="6"/>
  <c r="L187" i="6"/>
  <c r="L160" i="6"/>
  <c r="L210" i="6"/>
  <c r="L96" i="6"/>
  <c r="L211" i="6"/>
  <c r="L168" i="6"/>
  <c r="L200" i="6"/>
  <c r="L170" i="6"/>
  <c r="L104" i="6"/>
  <c r="L40" i="6"/>
  <c r="L148" i="6"/>
  <c r="L196" i="6"/>
  <c r="L198" i="6"/>
  <c r="L166" i="6"/>
  <c r="L132" i="6"/>
  <c r="L100" i="6"/>
  <c r="L68" i="6"/>
  <c r="L36" i="6"/>
  <c r="L199" i="6"/>
  <c r="L98" i="6"/>
  <c r="L18" i="6"/>
  <c r="L129" i="6"/>
  <c r="L49" i="6"/>
  <c r="L83" i="6"/>
  <c r="L201" i="6"/>
  <c r="L126" i="6"/>
  <c r="L94" i="6"/>
  <c r="L62" i="6"/>
  <c r="L30" i="6"/>
  <c r="L173" i="6"/>
  <c r="L141" i="6"/>
  <c r="L109" i="6"/>
  <c r="L77" i="6"/>
  <c r="L45" i="6"/>
  <c r="L159" i="6"/>
  <c r="L143" i="6"/>
  <c r="L111" i="6"/>
  <c r="L79" i="6"/>
  <c r="L47" i="6"/>
  <c r="L82" i="6"/>
  <c r="L97" i="6"/>
  <c r="L99" i="6"/>
  <c r="L138" i="6"/>
  <c r="L74" i="6"/>
  <c r="L137" i="6"/>
  <c r="L73" i="6"/>
  <c r="L189" i="6"/>
  <c r="L34" i="6"/>
  <c r="L145" i="6"/>
  <c r="L65" i="6"/>
  <c r="L163" i="6"/>
  <c r="L115" i="6"/>
  <c r="L51" i="6"/>
  <c r="L197" i="6"/>
  <c r="L90" i="6"/>
  <c r="L26" i="6"/>
  <c r="L153" i="6"/>
  <c r="L89" i="6"/>
  <c r="L25" i="6"/>
  <c r="L155" i="6"/>
  <c r="L123" i="6"/>
  <c r="L91" i="6"/>
  <c r="L59" i="6"/>
  <c r="L27" i="6"/>
  <c r="L128" i="6"/>
  <c r="L32" i="6"/>
  <c r="L190" i="6"/>
  <c r="L158" i="6"/>
  <c r="L130" i="6"/>
  <c r="L33" i="6"/>
  <c r="L64" i="6"/>
  <c r="L181" i="6"/>
  <c r="L106" i="6"/>
  <c r="L105" i="6"/>
  <c r="L139" i="6"/>
  <c r="L144" i="6"/>
  <c r="L154" i="6"/>
  <c r="L122" i="6"/>
  <c r="L121" i="6"/>
  <c r="L136" i="6"/>
  <c r="L203" i="6"/>
  <c r="L171" i="6"/>
  <c r="L107" i="6"/>
  <c r="L209" i="6"/>
  <c r="L54" i="6"/>
  <c r="L38" i="6"/>
  <c r="L165" i="6"/>
  <c r="L101" i="6"/>
  <c r="L85" i="6"/>
  <c r="L84" i="6"/>
  <c r="L20" i="6"/>
  <c r="L183" i="6"/>
  <c r="L167" i="6"/>
  <c r="L103" i="6"/>
  <c r="L87" i="6"/>
  <c r="L48" i="6"/>
  <c r="L194" i="6"/>
  <c r="L191" i="6"/>
  <c r="L205" i="6"/>
  <c r="L178" i="6"/>
  <c r="L161" i="6"/>
  <c r="L19" i="6"/>
  <c r="L169" i="6"/>
  <c r="L193" i="6"/>
  <c r="L177" i="6"/>
  <c r="L182" i="6"/>
  <c r="L150" i="6"/>
  <c r="L134" i="6"/>
  <c r="L22" i="6"/>
  <c r="L149" i="6"/>
  <c r="L69" i="6"/>
  <c r="L53" i="6"/>
  <c r="L151" i="6"/>
  <c r="L71" i="6"/>
  <c r="L55" i="6"/>
  <c r="L124" i="6"/>
  <c r="L60" i="6"/>
  <c r="L152" i="6"/>
  <c r="L42" i="6"/>
  <c r="L41" i="6"/>
  <c r="L113" i="6"/>
  <c r="L67" i="6"/>
  <c r="L188" i="6"/>
  <c r="L147" i="6"/>
  <c r="L184" i="6"/>
  <c r="L24" i="6"/>
  <c r="L162" i="6"/>
  <c r="L114" i="6"/>
  <c r="L202" i="6"/>
  <c r="L43" i="6"/>
  <c r="L164" i="6"/>
  <c r="L180" i="6"/>
  <c r="L118" i="6"/>
  <c r="L102" i="6"/>
  <c r="L37" i="6"/>
  <c r="L21" i="6"/>
  <c r="L116" i="6"/>
  <c r="L52" i="6"/>
  <c r="L39" i="6"/>
  <c r="L23" i="6"/>
  <c r="L172" i="6"/>
  <c r="L92" i="6"/>
  <c r="L28" i="6"/>
  <c r="L50" i="6"/>
  <c r="L88" i="6"/>
  <c r="L58" i="6"/>
  <c r="L57" i="6"/>
  <c r="L72" i="6"/>
  <c r="L86" i="6"/>
  <c r="L70" i="6"/>
  <c r="L135" i="6"/>
  <c r="L119" i="6"/>
  <c r="L133" i="6"/>
  <c r="L117" i="6"/>
  <c r="L75" i="6"/>
  <c r="J12" i="6" l="1"/>
  <c r="G12" i="6"/>
  <c r="K12" i="6"/>
  <c r="H12" i="6"/>
  <c r="L12" i="6"/>
  <c r="I12" i="6"/>
  <c r="I12" i="7"/>
  <c r="J12" i="7"/>
  <c r="G12" i="7"/>
  <c r="K12" i="7"/>
  <c r="H12" i="7"/>
  <c r="L12" i="7"/>
  <c r="M127" i="5"/>
  <c r="M74" i="5"/>
  <c r="M26" i="5"/>
  <c r="M187" i="5"/>
  <c r="M155" i="5"/>
  <c r="M123" i="5"/>
  <c r="M91" i="5"/>
  <c r="M54" i="5"/>
  <c r="M22" i="5"/>
  <c r="M133" i="5"/>
  <c r="M88" i="5"/>
  <c r="M128" i="5"/>
  <c r="M154" i="5"/>
  <c r="M35" i="5"/>
  <c r="M45" i="5"/>
  <c r="M208" i="5"/>
  <c r="M201" i="5"/>
  <c r="M161" i="5"/>
  <c r="M129" i="5"/>
  <c r="M97" i="5"/>
  <c r="M84" i="5"/>
  <c r="M156" i="5"/>
  <c r="M124" i="5"/>
  <c r="M92" i="5"/>
  <c r="M60" i="5"/>
  <c r="M150" i="5"/>
  <c r="M118" i="5"/>
  <c r="M40" i="5"/>
  <c r="M63" i="5"/>
  <c r="M31" i="5"/>
  <c r="M73" i="5"/>
  <c r="M41" i="5"/>
  <c r="M90" i="5"/>
  <c r="M204" i="5"/>
  <c r="M195" i="5"/>
  <c r="M93" i="5"/>
  <c r="M120" i="5"/>
  <c r="M44" i="5"/>
  <c r="M114" i="5"/>
  <c r="M21" i="5"/>
  <c r="M196" i="5"/>
  <c r="M117" i="5"/>
  <c r="M144" i="5"/>
  <c r="M68" i="5"/>
  <c r="M138" i="5"/>
  <c r="M19" i="5"/>
  <c r="M157" i="5"/>
  <c r="M125" i="5"/>
  <c r="M52" i="5"/>
  <c r="M168" i="5"/>
  <c r="M136" i="5"/>
  <c r="M85" i="5"/>
  <c r="M48" i="5"/>
  <c r="M162" i="5"/>
  <c r="M130" i="5"/>
  <c r="M36" i="5"/>
  <c r="M59" i="5"/>
  <c r="M82" i="5"/>
  <c r="M200" i="5"/>
  <c r="M207" i="5"/>
  <c r="M193" i="5"/>
  <c r="M153" i="5"/>
  <c r="M121" i="5"/>
  <c r="M89" i="5"/>
  <c r="M180" i="5"/>
  <c r="M148" i="5"/>
  <c r="M116" i="5"/>
  <c r="M174" i="5"/>
  <c r="M142" i="5"/>
  <c r="M110" i="5"/>
  <c r="M32" i="5"/>
  <c r="M55" i="5"/>
  <c r="M23" i="5"/>
  <c r="M81" i="5"/>
  <c r="M65" i="5"/>
  <c r="M49" i="5"/>
  <c r="M33" i="5"/>
  <c r="M210" i="5"/>
  <c r="M159" i="5"/>
  <c r="M111" i="5"/>
  <c r="M186" i="5"/>
  <c r="M58" i="5"/>
  <c r="M206" i="5"/>
  <c r="M184" i="5"/>
  <c r="M171" i="5"/>
  <c r="M139" i="5"/>
  <c r="M107" i="5"/>
  <c r="M86" i="5"/>
  <c r="M70" i="5"/>
  <c r="M38" i="5"/>
  <c r="M194" i="5"/>
  <c r="M188" i="5"/>
  <c r="M175" i="5"/>
  <c r="M95" i="5"/>
  <c r="M202" i="5"/>
  <c r="M167" i="5"/>
  <c r="M135" i="5"/>
  <c r="M103" i="5"/>
  <c r="M50" i="5"/>
  <c r="M18" i="5"/>
  <c r="M69" i="5"/>
  <c r="M198" i="5"/>
  <c r="M185" i="5"/>
  <c r="M203" i="5"/>
  <c r="M149" i="5"/>
  <c r="M56" i="5"/>
  <c r="M199" i="5"/>
  <c r="M177" i="5"/>
  <c r="M140" i="5"/>
  <c r="M102" i="5"/>
  <c r="M47" i="5"/>
  <c r="M57" i="5"/>
  <c r="M112" i="5"/>
  <c r="M183" i="5"/>
  <c r="M176" i="5"/>
  <c r="M28" i="5"/>
  <c r="M29" i="5"/>
  <c r="M197" i="5"/>
  <c r="M152" i="5"/>
  <c r="M104" i="5"/>
  <c r="M34" i="5"/>
  <c r="M37" i="5"/>
  <c r="M105" i="5"/>
  <c r="M164" i="5"/>
  <c r="M76" i="5"/>
  <c r="M179" i="5"/>
  <c r="M99" i="5"/>
  <c r="M46" i="5"/>
  <c r="M67" i="5"/>
  <c r="M145" i="5"/>
  <c r="M108" i="5"/>
  <c r="M80" i="5"/>
  <c r="M25" i="5"/>
  <c r="M83" i="5"/>
  <c r="M61" i="5"/>
  <c r="M75" i="5"/>
  <c r="M43" i="5"/>
  <c r="M66" i="5"/>
  <c r="M209" i="5"/>
  <c r="M132" i="5"/>
  <c r="M131" i="5"/>
  <c r="M190" i="5"/>
  <c r="M158" i="5"/>
  <c r="M78" i="5"/>
  <c r="M96" i="5"/>
  <c r="M172" i="5"/>
  <c r="M134" i="5"/>
  <c r="M79" i="5"/>
  <c r="M27" i="5"/>
  <c r="M143" i="5"/>
  <c r="M170" i="5"/>
  <c r="M160" i="5"/>
  <c r="M113" i="5"/>
  <c r="M182" i="5"/>
  <c r="M166" i="5"/>
  <c r="M24" i="5"/>
  <c r="M181" i="5"/>
  <c r="M101" i="5"/>
  <c r="M106" i="5"/>
  <c r="M51" i="5"/>
  <c r="M211" i="5"/>
  <c r="M141" i="5"/>
  <c r="M109" i="5"/>
  <c r="M119" i="5"/>
  <c r="M72" i="5"/>
  <c r="M20" i="5"/>
  <c r="M53" i="5"/>
  <c r="M191" i="5"/>
  <c r="M100" i="5"/>
  <c r="M163" i="5"/>
  <c r="M115" i="5"/>
  <c r="M126" i="5"/>
  <c r="M64" i="5"/>
  <c r="M71" i="5"/>
  <c r="M62" i="5"/>
  <c r="M30" i="5"/>
  <c r="M205" i="5"/>
  <c r="M122" i="5"/>
  <c r="M192" i="5"/>
  <c r="M173" i="5"/>
  <c r="M165" i="5"/>
  <c r="M42" i="5"/>
  <c r="M77" i="5"/>
  <c r="M151" i="5"/>
  <c r="M178" i="5"/>
  <c r="M147" i="5"/>
  <c r="M94" i="5"/>
  <c r="M87" i="5"/>
  <c r="M146" i="5"/>
  <c r="M169" i="5"/>
  <c r="M189" i="5"/>
  <c r="M39" i="5"/>
  <c r="M98" i="5"/>
  <c r="M137" i="5"/>
  <c r="M157" i="8"/>
  <c r="M198" i="8"/>
  <c r="M182" i="8"/>
  <c r="M166" i="8"/>
  <c r="M150" i="8"/>
  <c r="M134" i="8"/>
  <c r="M118" i="8"/>
  <c r="M102" i="8"/>
  <c r="M86" i="8"/>
  <c r="M70" i="8"/>
  <c r="M54" i="8"/>
  <c r="M38" i="8"/>
  <c r="M201" i="8"/>
  <c r="M179" i="8"/>
  <c r="M175" i="8"/>
  <c r="M119" i="8"/>
  <c r="M99" i="8"/>
  <c r="M83" i="8"/>
  <c r="M67" i="8"/>
  <c r="M51" i="8"/>
  <c r="M35" i="8"/>
  <c r="M19" i="8"/>
  <c r="M143" i="8"/>
  <c r="M115" i="8"/>
  <c r="M199" i="8"/>
  <c r="M131" i="8"/>
  <c r="M105" i="8"/>
  <c r="M89" i="8"/>
  <c r="M73" i="8"/>
  <c r="M57" i="8"/>
  <c r="M41" i="8"/>
  <c r="M25" i="8"/>
  <c r="M125" i="8"/>
  <c r="M197" i="8"/>
  <c r="M195" i="8"/>
  <c r="M191" i="8"/>
  <c r="M129" i="8"/>
  <c r="M103" i="8"/>
  <c r="M87" i="8"/>
  <c r="M71" i="8"/>
  <c r="M55" i="8"/>
  <c r="M39" i="8"/>
  <c r="M23" i="8"/>
  <c r="M147" i="8"/>
  <c r="M121" i="8"/>
  <c r="M22" i="8"/>
  <c r="M190" i="8"/>
  <c r="M174" i="8"/>
  <c r="M158" i="8"/>
  <c r="M142" i="8"/>
  <c r="M126" i="8"/>
  <c r="M110" i="8"/>
  <c r="M94" i="8"/>
  <c r="M78" i="8"/>
  <c r="M62" i="8"/>
  <c r="M46" i="8"/>
  <c r="M30" i="8"/>
  <c r="M155" i="8"/>
  <c r="M205" i="8"/>
  <c r="M188" i="8"/>
  <c r="M172" i="8"/>
  <c r="M156" i="8"/>
  <c r="M140" i="8"/>
  <c r="M124" i="8"/>
  <c r="M108" i="8"/>
  <c r="M92" i="8"/>
  <c r="M76" i="8"/>
  <c r="M60" i="8"/>
  <c r="M44" i="8"/>
  <c r="M28" i="8"/>
  <c r="M194" i="8"/>
  <c r="M178" i="8"/>
  <c r="M162" i="8"/>
  <c r="M146" i="8"/>
  <c r="M130" i="8"/>
  <c r="M114" i="8"/>
  <c r="M98" i="8"/>
  <c r="M82" i="8"/>
  <c r="M66" i="8"/>
  <c r="M50" i="8"/>
  <c r="M34" i="8"/>
  <c r="M18" i="8"/>
  <c r="M173" i="8"/>
  <c r="M75" i="8"/>
  <c r="M193" i="8"/>
  <c r="M97" i="8"/>
  <c r="M33" i="8"/>
  <c r="M163" i="8"/>
  <c r="M180" i="8"/>
  <c r="M116" i="8"/>
  <c r="M52" i="8"/>
  <c r="M189" i="8"/>
  <c r="M151" i="8"/>
  <c r="M63" i="8"/>
  <c r="M167" i="8"/>
  <c r="M202" i="8"/>
  <c r="M106" i="8"/>
  <c r="M42" i="8"/>
  <c r="M159" i="8"/>
  <c r="M200" i="8"/>
  <c r="M184" i="8"/>
  <c r="M168" i="8"/>
  <c r="M152" i="8"/>
  <c r="M136" i="8"/>
  <c r="M120" i="8"/>
  <c r="M104" i="8"/>
  <c r="M88" i="8"/>
  <c r="M72" i="8"/>
  <c r="M56" i="8"/>
  <c r="M40" i="8"/>
  <c r="M24" i="8"/>
  <c r="M186" i="8"/>
  <c r="M90" i="8"/>
  <c r="M26" i="8"/>
  <c r="M137" i="8"/>
  <c r="M59" i="8"/>
  <c r="M127" i="8"/>
  <c r="M113" i="8"/>
  <c r="M49" i="8"/>
  <c r="M196" i="8"/>
  <c r="M132" i="8"/>
  <c r="M68" i="8"/>
  <c r="M185" i="8"/>
  <c r="M79" i="8"/>
  <c r="M135" i="8"/>
  <c r="M154" i="8"/>
  <c r="M58" i="8"/>
  <c r="M206" i="8"/>
  <c r="M187" i="8"/>
  <c r="M183" i="8"/>
  <c r="M123" i="8"/>
  <c r="M101" i="8"/>
  <c r="M85" i="8"/>
  <c r="M69" i="8"/>
  <c r="M53" i="8"/>
  <c r="M37" i="8"/>
  <c r="M21" i="8"/>
  <c r="M145" i="8"/>
  <c r="M117" i="8"/>
  <c r="M128" i="8"/>
  <c r="M112" i="8"/>
  <c r="M96" i="8"/>
  <c r="M91" i="8"/>
  <c r="M27" i="8"/>
  <c r="M81" i="8"/>
  <c r="M100" i="8"/>
  <c r="M111" i="8"/>
  <c r="M47" i="8"/>
  <c r="M138" i="8"/>
  <c r="M107" i="8"/>
  <c r="M43" i="8"/>
  <c r="M149" i="8"/>
  <c r="M203" i="8"/>
  <c r="M171" i="8"/>
  <c r="M153" i="8"/>
  <c r="M65" i="8"/>
  <c r="M141" i="8"/>
  <c r="M84" i="8"/>
  <c r="M20" i="8"/>
  <c r="M95" i="8"/>
  <c r="M31" i="8"/>
  <c r="M161" i="8"/>
  <c r="M170" i="8"/>
  <c r="M122" i="8"/>
  <c r="M74" i="8"/>
  <c r="M192" i="8"/>
  <c r="M176" i="8"/>
  <c r="M160" i="8"/>
  <c r="M144" i="8"/>
  <c r="M80" i="8"/>
  <c r="M64" i="8"/>
  <c r="M48" i="8"/>
  <c r="M32" i="8"/>
  <c r="M169" i="8"/>
  <c r="M164" i="8"/>
  <c r="M148" i="8"/>
  <c r="M36" i="8"/>
  <c r="M109" i="8"/>
  <c r="M45" i="8"/>
  <c r="M133" i="8"/>
  <c r="M139" i="8"/>
  <c r="M61" i="8"/>
  <c r="M204" i="8"/>
  <c r="M177" i="8"/>
  <c r="M165" i="8"/>
  <c r="M181" i="8"/>
  <c r="M77" i="8"/>
  <c r="M93" i="8"/>
  <c r="M29" i="8"/>
  <c r="M173" i="4"/>
  <c r="M46" i="4"/>
  <c r="M93" i="4"/>
  <c r="M64" i="4"/>
  <c r="M34" i="4"/>
  <c r="M25" i="4"/>
  <c r="M185" i="4"/>
  <c r="M205" i="4"/>
  <c r="M142" i="4"/>
  <c r="M94" i="4"/>
  <c r="M157" i="4"/>
  <c r="M127" i="4"/>
  <c r="M61" i="4"/>
  <c r="M112" i="4"/>
  <c r="M55" i="4"/>
  <c r="M206" i="4"/>
  <c r="M201" i="4"/>
  <c r="M170" i="4"/>
  <c r="M154" i="4"/>
  <c r="M122" i="4"/>
  <c r="M199" i="4"/>
  <c r="M167" i="4"/>
  <c r="M106" i="4"/>
  <c r="M31" i="4"/>
  <c r="M137" i="4"/>
  <c r="M176" i="4"/>
  <c r="M155" i="4"/>
  <c r="M123" i="4"/>
  <c r="M73" i="4"/>
  <c r="M32" i="4"/>
  <c r="M92" i="4"/>
  <c r="M28" i="4"/>
  <c r="M53" i="4"/>
  <c r="M37" i="4"/>
  <c r="M164" i="4"/>
  <c r="M77" i="4"/>
  <c r="M202" i="4"/>
  <c r="M198" i="4"/>
  <c r="M166" i="4"/>
  <c r="M150" i="4"/>
  <c r="M195" i="4"/>
  <c r="M163" i="4"/>
  <c r="M102" i="4"/>
  <c r="M133" i="4"/>
  <c r="M120" i="4"/>
  <c r="M172" i="4"/>
  <c r="M151" i="4"/>
  <c r="M69" i="4"/>
  <c r="M52" i="4"/>
  <c r="M88" i="4"/>
  <c r="M79" i="4"/>
  <c r="M20" i="4"/>
  <c r="M210" i="4"/>
  <c r="M190" i="4"/>
  <c r="M158" i="4"/>
  <c r="M187" i="4"/>
  <c r="M141" i="4"/>
  <c r="M143" i="4"/>
  <c r="M200" i="4"/>
  <c r="M99" i="4"/>
  <c r="M148" i="4"/>
  <c r="M109" i="4"/>
  <c r="M43" i="4"/>
  <c r="M80" i="4"/>
  <c r="M47" i="4"/>
  <c r="M18" i="4"/>
  <c r="M169" i="4"/>
  <c r="M111" i="4"/>
  <c r="M144" i="4"/>
  <c r="M105" i="4"/>
  <c r="M60" i="4"/>
  <c r="M67" i="4"/>
  <c r="M30" i="4"/>
  <c r="M197" i="4"/>
  <c r="M165" i="4"/>
  <c r="M107" i="4"/>
  <c r="M140" i="4"/>
  <c r="M101" i="4"/>
  <c r="M56" i="4"/>
  <c r="M26" i="4"/>
  <c r="M36" i="4"/>
  <c r="M128" i="4"/>
  <c r="M57" i="4"/>
  <c r="M76" i="4"/>
  <c r="M179" i="4"/>
  <c r="M118" i="4"/>
  <c r="M124" i="4"/>
  <c r="M104" i="4"/>
  <c r="M110" i="4"/>
  <c r="M204" i="4"/>
  <c r="M177" i="4"/>
  <c r="M119" i="4"/>
  <c r="M87" i="4"/>
  <c r="M152" i="4"/>
  <c r="M113" i="4"/>
  <c r="M50" i="4"/>
  <c r="M68" i="4"/>
  <c r="M38" i="4"/>
  <c r="M108" i="4"/>
  <c r="M51" i="4"/>
  <c r="M63" i="4"/>
  <c r="M125" i="4"/>
  <c r="M180" i="4"/>
  <c r="M159" i="4"/>
  <c r="M41" i="4"/>
  <c r="M186" i="4"/>
  <c r="M90" i="4"/>
  <c r="M121" i="4"/>
  <c r="M95" i="4"/>
  <c r="M66" i="4"/>
  <c r="M160" i="4"/>
  <c r="M139" i="4"/>
  <c r="M23" i="4"/>
  <c r="M40" i="4"/>
  <c r="M174" i="4"/>
  <c r="M132" i="4"/>
  <c r="M181" i="4"/>
  <c r="M91" i="4"/>
  <c r="M156" i="4"/>
  <c r="M135" i="4"/>
  <c r="M72" i="4"/>
  <c r="M49" i="4"/>
  <c r="M115" i="4"/>
  <c r="M196" i="4"/>
  <c r="M194" i="4"/>
  <c r="M162" i="4"/>
  <c r="M146" i="4"/>
  <c r="M191" i="4"/>
  <c r="M211" i="4"/>
  <c r="M98" i="4"/>
  <c r="M78" i="4"/>
  <c r="M161" i="4"/>
  <c r="M129" i="4"/>
  <c r="M39" i="4"/>
  <c r="M168" i="4"/>
  <c r="M70" i="4"/>
  <c r="M147" i="4"/>
  <c r="M65" i="4"/>
  <c r="M116" i="4"/>
  <c r="M84" i="4"/>
  <c r="M75" i="4"/>
  <c r="M45" i="4"/>
  <c r="M29" i="4"/>
  <c r="M19" i="4"/>
  <c r="M71" i="4"/>
  <c r="M21" i="4"/>
  <c r="M171" i="4"/>
  <c r="M182" i="4"/>
  <c r="M134" i="4"/>
  <c r="M208" i="4"/>
  <c r="M86" i="4"/>
  <c r="M188" i="4"/>
  <c r="M74" i="4"/>
  <c r="M117" i="4"/>
  <c r="M96" i="4"/>
  <c r="M183" i="4"/>
  <c r="M126" i="4"/>
  <c r="M149" i="4"/>
  <c r="M48" i="4"/>
  <c r="M85" i="4"/>
  <c r="M24" i="4"/>
  <c r="M35" i="4"/>
  <c r="M44" i="4"/>
  <c r="M193" i="4"/>
  <c r="M103" i="4"/>
  <c r="M136" i="4"/>
  <c r="M97" i="4"/>
  <c r="M42" i="4"/>
  <c r="M22" i="4"/>
  <c r="M207" i="4"/>
  <c r="M138" i="4"/>
  <c r="M203" i="4"/>
  <c r="M153" i="4"/>
  <c r="M192" i="4"/>
  <c r="M89" i="4"/>
  <c r="M83" i="4"/>
  <c r="M33" i="4"/>
  <c r="M82" i="4"/>
  <c r="M178" i="4"/>
  <c r="M184" i="4"/>
  <c r="M131" i="4"/>
  <c r="M81" i="4"/>
  <c r="M100" i="4"/>
  <c r="M54" i="4"/>
  <c r="M145" i="4"/>
  <c r="M62" i="4"/>
  <c r="M189" i="4"/>
  <c r="M209" i="4"/>
  <c r="M175" i="4"/>
  <c r="M114" i="4"/>
  <c r="M58" i="4"/>
  <c r="M27" i="4"/>
  <c r="M130" i="4"/>
  <c r="M59" i="4"/>
  <c r="H12" i="4"/>
  <c r="L12" i="4"/>
  <c r="I12" i="4"/>
  <c r="J12" i="4"/>
  <c r="G12" i="4"/>
  <c r="K12" i="4"/>
  <c r="I12" i="3"/>
  <c r="J12" i="3"/>
  <c r="G12" i="3"/>
  <c r="K12" i="3"/>
  <c r="H12" i="3"/>
  <c r="L12" i="3"/>
  <c r="M192" i="7"/>
  <c r="M198" i="7"/>
  <c r="M204" i="7"/>
  <c r="M209" i="7"/>
  <c r="M194" i="7"/>
  <c r="M201" i="7"/>
  <c r="M167" i="7"/>
  <c r="M135" i="7"/>
  <c r="M103" i="7"/>
  <c r="M71" i="7"/>
  <c r="M39" i="7"/>
  <c r="M173" i="7"/>
  <c r="M109" i="7"/>
  <c r="M45" i="7"/>
  <c r="M172" i="7"/>
  <c r="M108" i="7"/>
  <c r="M44" i="7"/>
  <c r="M169" i="7"/>
  <c r="M137" i="7"/>
  <c r="M105" i="7"/>
  <c r="M73" i="7"/>
  <c r="M41" i="7"/>
  <c r="M152" i="7"/>
  <c r="M120" i="7"/>
  <c r="M88" i="7"/>
  <c r="M56" i="7"/>
  <c r="M24" i="7"/>
  <c r="M158" i="7"/>
  <c r="M126" i="7"/>
  <c r="M94" i="7"/>
  <c r="M62" i="7"/>
  <c r="M30" i="7"/>
  <c r="M61" i="7"/>
  <c r="M92" i="7"/>
  <c r="M50" i="7"/>
  <c r="M181" i="7"/>
  <c r="M165" i="7"/>
  <c r="M133" i="7"/>
  <c r="M101" i="7"/>
  <c r="M69" i="7"/>
  <c r="M37" i="7"/>
  <c r="M148" i="7"/>
  <c r="M116" i="7"/>
  <c r="M84" i="7"/>
  <c r="M52" i="7"/>
  <c r="M20" i="7"/>
  <c r="M154" i="7"/>
  <c r="M122" i="7"/>
  <c r="M90" i="7"/>
  <c r="M58" i="7"/>
  <c r="M26" i="7"/>
  <c r="M157" i="7"/>
  <c r="M93" i="7"/>
  <c r="M124" i="7"/>
  <c r="M28" i="7"/>
  <c r="M130" i="7"/>
  <c r="M98" i="7"/>
  <c r="M66" i="7"/>
  <c r="M18" i="7"/>
  <c r="M210" i="7"/>
  <c r="M187" i="7"/>
  <c r="M188" i="7"/>
  <c r="M185" i="7"/>
  <c r="M199" i="7"/>
  <c r="M183" i="7"/>
  <c r="M151" i="7"/>
  <c r="M119" i="7"/>
  <c r="M87" i="7"/>
  <c r="M55" i="7"/>
  <c r="M23" i="7"/>
  <c r="M205" i="7"/>
  <c r="M75" i="7"/>
  <c r="M195" i="7"/>
  <c r="M179" i="7"/>
  <c r="M147" i="7"/>
  <c r="M115" i="7"/>
  <c r="M83" i="7"/>
  <c r="M51" i="7"/>
  <c r="M19" i="7"/>
  <c r="M208" i="7"/>
  <c r="M189" i="7"/>
  <c r="M203" i="7"/>
  <c r="M171" i="7"/>
  <c r="M123" i="7"/>
  <c r="M91" i="7"/>
  <c r="M43" i="7"/>
  <c r="M178" i="7"/>
  <c r="M89" i="7"/>
  <c r="M136" i="7"/>
  <c r="M174" i="7"/>
  <c r="M46" i="7"/>
  <c r="M85" i="7"/>
  <c r="M164" i="7"/>
  <c r="M36" i="7"/>
  <c r="M163" i="7"/>
  <c r="M35" i="7"/>
  <c r="M170" i="7"/>
  <c r="M42" i="7"/>
  <c r="M156" i="7"/>
  <c r="M59" i="7"/>
  <c r="M34" i="7"/>
  <c r="M184" i="7"/>
  <c r="M177" i="7"/>
  <c r="M161" i="7"/>
  <c r="M129" i="7"/>
  <c r="M97" i="7"/>
  <c r="M65" i="7"/>
  <c r="M33" i="7"/>
  <c r="M176" i="7"/>
  <c r="M144" i="7"/>
  <c r="M112" i="7"/>
  <c r="M80" i="7"/>
  <c r="M48" i="7"/>
  <c r="M150" i="7"/>
  <c r="M118" i="7"/>
  <c r="M86" i="7"/>
  <c r="M54" i="7"/>
  <c r="M22" i="7"/>
  <c r="M140" i="7"/>
  <c r="M57" i="7"/>
  <c r="M104" i="7"/>
  <c r="M142" i="7"/>
  <c r="M155" i="7"/>
  <c r="M162" i="7"/>
  <c r="M117" i="7"/>
  <c r="M68" i="7"/>
  <c r="M67" i="7"/>
  <c r="M74" i="7"/>
  <c r="M107" i="7"/>
  <c r="M82" i="7"/>
  <c r="M200" i="7"/>
  <c r="M190" i="7"/>
  <c r="M202" i="7"/>
  <c r="M191" i="7"/>
  <c r="M175" i="7"/>
  <c r="M143" i="7"/>
  <c r="M111" i="7"/>
  <c r="M79" i="7"/>
  <c r="M47" i="7"/>
  <c r="M182" i="7"/>
  <c r="M121" i="7"/>
  <c r="M78" i="7"/>
  <c r="M197" i="7"/>
  <c r="M53" i="7"/>
  <c r="M138" i="7"/>
  <c r="M76" i="7"/>
  <c r="M141" i="7"/>
  <c r="M60" i="7"/>
  <c r="M153" i="7"/>
  <c r="M25" i="7"/>
  <c r="M72" i="7"/>
  <c r="M110" i="7"/>
  <c r="M149" i="7"/>
  <c r="M21" i="7"/>
  <c r="M100" i="7"/>
  <c r="M99" i="7"/>
  <c r="M106" i="7"/>
  <c r="M29" i="7"/>
  <c r="M139" i="7"/>
  <c r="M114" i="7"/>
  <c r="M206" i="7"/>
  <c r="M211" i="7"/>
  <c r="M145" i="7"/>
  <c r="M113" i="7"/>
  <c r="M81" i="7"/>
  <c r="M49" i="7"/>
  <c r="M160" i="7"/>
  <c r="M128" i="7"/>
  <c r="M96" i="7"/>
  <c r="M64" i="7"/>
  <c r="M32" i="7"/>
  <c r="M207" i="7"/>
  <c r="M166" i="7"/>
  <c r="M134" i="7"/>
  <c r="M102" i="7"/>
  <c r="M70" i="7"/>
  <c r="M38" i="7"/>
  <c r="M77" i="7"/>
  <c r="M168" i="7"/>
  <c r="M40" i="7"/>
  <c r="M132" i="7"/>
  <c r="M131" i="7"/>
  <c r="M180" i="7"/>
  <c r="M125" i="7"/>
  <c r="M196" i="7"/>
  <c r="M186" i="7"/>
  <c r="M159" i="7"/>
  <c r="M31" i="7"/>
  <c r="M193" i="7"/>
  <c r="M63" i="7"/>
  <c r="M27" i="7"/>
  <c r="M127" i="7"/>
  <c r="M146" i="7"/>
  <c r="M95" i="7"/>
  <c r="M132" i="3"/>
  <c r="M88" i="3"/>
  <c r="M50" i="3"/>
  <c r="M26" i="3"/>
  <c r="M144" i="3"/>
  <c r="M196" i="3"/>
  <c r="M166" i="3"/>
  <c r="M154" i="3"/>
  <c r="M108" i="3"/>
  <c r="M81" i="3"/>
  <c r="M118" i="3"/>
  <c r="M85" i="3"/>
  <c r="M55" i="3"/>
  <c r="M76" i="3"/>
  <c r="M47" i="3"/>
  <c r="M27" i="3"/>
  <c r="M22" i="3"/>
  <c r="M173" i="3"/>
  <c r="M57" i="3"/>
  <c r="M49" i="3"/>
  <c r="M194" i="3"/>
  <c r="M167" i="3"/>
  <c r="M201" i="3"/>
  <c r="M169" i="3"/>
  <c r="M211" i="3"/>
  <c r="M179" i="3"/>
  <c r="M133" i="3"/>
  <c r="M99" i="3"/>
  <c r="M44" i="3"/>
  <c r="M93" i="3"/>
  <c r="M67" i="3"/>
  <c r="M32" i="3"/>
  <c r="M45" i="3"/>
  <c r="M38" i="3"/>
  <c r="M163" i="3"/>
  <c r="M160" i="3"/>
  <c r="M119" i="3"/>
  <c r="M71" i="3"/>
  <c r="M190" i="3"/>
  <c r="M147" i="3"/>
  <c r="M181" i="3"/>
  <c r="M164" i="3"/>
  <c r="M175" i="3"/>
  <c r="M161" i="3"/>
  <c r="M198" i="3"/>
  <c r="M131" i="3"/>
  <c r="M183" i="3"/>
  <c r="M137" i="3"/>
  <c r="M87" i="3"/>
  <c r="M174" i="3"/>
  <c r="M159" i="3"/>
  <c r="M191" i="3"/>
  <c r="M96" i="3"/>
  <c r="M145" i="3"/>
  <c r="M111" i="3"/>
  <c r="M74" i="3"/>
  <c r="M78" i="3"/>
  <c r="M41" i="3"/>
  <c r="M18" i="3"/>
  <c r="M186" i="3"/>
  <c r="M151" i="3"/>
  <c r="M193" i="3"/>
  <c r="M203" i="3"/>
  <c r="M171" i="3"/>
  <c r="M157" i="3"/>
  <c r="M90" i="3"/>
  <c r="M61" i="3"/>
  <c r="M184" i="3"/>
  <c r="M142" i="3"/>
  <c r="M23" i="3"/>
  <c r="M54" i="3"/>
  <c r="M128" i="3"/>
  <c r="M180" i="3"/>
  <c r="M138" i="3"/>
  <c r="M123" i="3"/>
  <c r="M102" i="3"/>
  <c r="M109" i="3"/>
  <c r="M60" i="3"/>
  <c r="M40" i="3"/>
  <c r="M200" i="3"/>
  <c r="M158" i="3"/>
  <c r="M112" i="3"/>
  <c r="M122" i="3"/>
  <c r="M62" i="3"/>
  <c r="M80" i="3"/>
  <c r="M192" i="3"/>
  <c r="M79" i="3"/>
  <c r="M148" i="3"/>
  <c r="M84" i="3"/>
  <c r="M35" i="3"/>
  <c r="M156" i="3"/>
  <c r="M176" i="3"/>
  <c r="M134" i="3"/>
  <c r="M121" i="3"/>
  <c r="M89" i="3"/>
  <c r="M56" i="3"/>
  <c r="M182" i="3"/>
  <c r="M178" i="3"/>
  <c r="M185" i="3"/>
  <c r="M149" i="3"/>
  <c r="M29" i="3"/>
  <c r="M206" i="3"/>
  <c r="M127" i="3"/>
  <c r="M168" i="3"/>
  <c r="M106" i="3"/>
  <c r="M208" i="3"/>
  <c r="M207" i="3"/>
  <c r="M43" i="3"/>
  <c r="M21" i="3"/>
  <c r="M202" i="3"/>
  <c r="M139" i="3"/>
  <c r="M152" i="3"/>
  <c r="M172" i="3"/>
  <c r="M146" i="3"/>
  <c r="M141" i="3"/>
  <c r="M58" i="3"/>
  <c r="M52" i="3"/>
  <c r="M91" i="3"/>
  <c r="M75" i="3"/>
  <c r="M39" i="3"/>
  <c r="M33" i="3"/>
  <c r="M143" i="3"/>
  <c r="M199" i="3"/>
  <c r="M155" i="3"/>
  <c r="M195" i="3"/>
  <c r="M124" i="3"/>
  <c r="M140" i="3"/>
  <c r="M120" i="3"/>
  <c r="M98" i="3"/>
  <c r="M66" i="3"/>
  <c r="M34" i="3"/>
  <c r="M103" i="3"/>
  <c r="M113" i="3"/>
  <c r="M31" i="3"/>
  <c r="M42" i="3"/>
  <c r="M77" i="3"/>
  <c r="M95" i="3"/>
  <c r="M105" i="3"/>
  <c r="M28" i="3"/>
  <c r="M24" i="3"/>
  <c r="M37" i="3"/>
  <c r="M170" i="3"/>
  <c r="M136" i="3"/>
  <c r="M162" i="3"/>
  <c r="M187" i="3"/>
  <c r="M130" i="3"/>
  <c r="M125" i="3"/>
  <c r="M107" i="3"/>
  <c r="M116" i="3"/>
  <c r="M100" i="3"/>
  <c r="M110" i="3"/>
  <c r="M117" i="3"/>
  <c r="M46" i="3"/>
  <c r="M36" i="3"/>
  <c r="M20" i="3"/>
  <c r="M30" i="3"/>
  <c r="M153" i="3"/>
  <c r="M92" i="3"/>
  <c r="M97" i="3"/>
  <c r="M135" i="3"/>
  <c r="M165" i="3"/>
  <c r="M69" i="3"/>
  <c r="M25" i="3"/>
  <c r="M205" i="3"/>
  <c r="M51" i="3"/>
  <c r="M19" i="3"/>
  <c r="M115" i="3"/>
  <c r="M73" i="3"/>
  <c r="M83" i="3"/>
  <c r="M126" i="3"/>
  <c r="M150" i="3"/>
  <c r="M129" i="3"/>
  <c r="M114" i="3"/>
  <c r="M63" i="3"/>
  <c r="M209" i="3"/>
  <c r="M204" i="3"/>
  <c r="M70" i="3"/>
  <c r="M94" i="3"/>
  <c r="M65" i="3"/>
  <c r="M101" i="3"/>
  <c r="M82" i="3"/>
  <c r="M59" i="3"/>
  <c r="M53" i="3"/>
  <c r="M210" i="3"/>
  <c r="M64" i="3"/>
  <c r="M189" i="3"/>
  <c r="M68" i="3"/>
  <c r="M48" i="3"/>
  <c r="M72" i="3"/>
  <c r="M86" i="3"/>
  <c r="M104" i="3"/>
  <c r="M177" i="3"/>
  <c r="M197" i="3"/>
  <c r="M188" i="3"/>
  <c r="J12" i="8"/>
  <c r="I13" i="9" s="1"/>
  <c r="G12" i="8"/>
  <c r="K12" i="8"/>
  <c r="K13" i="9" s="1"/>
  <c r="H12" i="8"/>
  <c r="F13" i="9" s="1"/>
  <c r="L12" i="8"/>
  <c r="L13" i="9" s="1"/>
  <c r="I12" i="8"/>
  <c r="H13" i="9" s="1"/>
  <c r="M176" i="6"/>
  <c r="M128" i="6"/>
  <c r="M32" i="6"/>
  <c r="M179" i="6"/>
  <c r="M156" i="6"/>
  <c r="M188" i="6"/>
  <c r="M174" i="6"/>
  <c r="M124" i="6"/>
  <c r="M92" i="6"/>
  <c r="M60" i="6"/>
  <c r="M28" i="6"/>
  <c r="M207" i="6"/>
  <c r="M194" i="6"/>
  <c r="M98" i="6"/>
  <c r="M18" i="6"/>
  <c r="M129" i="6"/>
  <c r="M49" i="6"/>
  <c r="M83" i="6"/>
  <c r="M185" i="6"/>
  <c r="M190" i="6"/>
  <c r="M126" i="6"/>
  <c r="M94" i="6"/>
  <c r="M62" i="6"/>
  <c r="M30" i="6"/>
  <c r="M173" i="6"/>
  <c r="M141" i="6"/>
  <c r="M109" i="6"/>
  <c r="M77" i="6"/>
  <c r="M45" i="6"/>
  <c r="M159" i="6"/>
  <c r="M143" i="6"/>
  <c r="M111" i="6"/>
  <c r="M79" i="6"/>
  <c r="M47" i="6"/>
  <c r="M205" i="6"/>
  <c r="M178" i="6"/>
  <c r="M82" i="6"/>
  <c r="M97" i="6"/>
  <c r="M99" i="6"/>
  <c r="M181" i="6"/>
  <c r="M138" i="6"/>
  <c r="M74" i="6"/>
  <c r="M137" i="6"/>
  <c r="M73" i="6"/>
  <c r="M34" i="6"/>
  <c r="M145" i="6"/>
  <c r="M65" i="6"/>
  <c r="M163" i="6"/>
  <c r="M115" i="6"/>
  <c r="M51" i="6"/>
  <c r="M202" i="6"/>
  <c r="M90" i="6"/>
  <c r="M26" i="6"/>
  <c r="M153" i="6"/>
  <c r="M89" i="6"/>
  <c r="M25" i="6"/>
  <c r="M155" i="6"/>
  <c r="M123" i="6"/>
  <c r="M91" i="6"/>
  <c r="M59" i="6"/>
  <c r="M27" i="6"/>
  <c r="M209" i="6"/>
  <c r="M177" i="6"/>
  <c r="M182" i="6"/>
  <c r="M118" i="6"/>
  <c r="M86" i="6"/>
  <c r="M54" i="6"/>
  <c r="M22" i="6"/>
  <c r="M165" i="6"/>
  <c r="M133" i="6"/>
  <c r="M101" i="6"/>
  <c r="M69" i="6"/>
  <c r="M37" i="6"/>
  <c r="M151" i="6"/>
  <c r="M135" i="6"/>
  <c r="M103" i="6"/>
  <c r="M71" i="6"/>
  <c r="M39" i="6"/>
  <c r="M208" i="6"/>
  <c r="M80" i="6"/>
  <c r="M172" i="6"/>
  <c r="M204" i="6"/>
  <c r="M158" i="6"/>
  <c r="M140" i="6"/>
  <c r="M108" i="6"/>
  <c r="M76" i="6"/>
  <c r="M44" i="6"/>
  <c r="M191" i="6"/>
  <c r="M192" i="6"/>
  <c r="M112" i="6"/>
  <c r="M147" i="6"/>
  <c r="M152" i="6"/>
  <c r="M120" i="6"/>
  <c r="M56" i="6"/>
  <c r="M162" i="6"/>
  <c r="M96" i="6"/>
  <c r="M200" i="6"/>
  <c r="M154" i="6"/>
  <c r="M104" i="6"/>
  <c r="M40" i="6"/>
  <c r="M203" i="6"/>
  <c r="M81" i="6"/>
  <c r="M46" i="6"/>
  <c r="M29" i="6"/>
  <c r="M95" i="6"/>
  <c r="M195" i="6"/>
  <c r="M24" i="6"/>
  <c r="M114" i="6"/>
  <c r="M43" i="6"/>
  <c r="M166" i="6"/>
  <c r="M150" i="6"/>
  <c r="M134" i="6"/>
  <c r="M149" i="6"/>
  <c r="M53" i="6"/>
  <c r="M100" i="6"/>
  <c r="M36" i="6"/>
  <c r="M199" i="6"/>
  <c r="M183" i="6"/>
  <c r="M55" i="6"/>
  <c r="M19" i="6"/>
  <c r="M146" i="6"/>
  <c r="M142" i="6"/>
  <c r="M125" i="6"/>
  <c r="M63" i="6"/>
  <c r="M50" i="6"/>
  <c r="M42" i="6"/>
  <c r="M41" i="6"/>
  <c r="M88" i="6"/>
  <c r="M210" i="6"/>
  <c r="M113" i="6"/>
  <c r="M48" i="6"/>
  <c r="M211" i="6"/>
  <c r="M67" i="6"/>
  <c r="M170" i="6"/>
  <c r="M58" i="6"/>
  <c r="M57" i="6"/>
  <c r="M72" i="6"/>
  <c r="M75" i="6"/>
  <c r="M193" i="6"/>
  <c r="M164" i="6"/>
  <c r="M102" i="6"/>
  <c r="M21" i="6"/>
  <c r="M84" i="6"/>
  <c r="M20" i="6"/>
  <c r="M23" i="6"/>
  <c r="M78" i="6"/>
  <c r="M157" i="6"/>
  <c r="M127" i="6"/>
  <c r="M184" i="6"/>
  <c r="M186" i="6"/>
  <c r="M66" i="6"/>
  <c r="M131" i="6"/>
  <c r="M201" i="6"/>
  <c r="M206" i="6"/>
  <c r="M110" i="6"/>
  <c r="M93" i="6"/>
  <c r="M175" i="6"/>
  <c r="M31" i="6"/>
  <c r="M130" i="6"/>
  <c r="M161" i="6"/>
  <c r="M33" i="6"/>
  <c r="M64" i="6"/>
  <c r="M106" i="6"/>
  <c r="M169" i="6"/>
  <c r="M105" i="6"/>
  <c r="M187" i="6"/>
  <c r="M139" i="6"/>
  <c r="M189" i="6"/>
  <c r="M160" i="6"/>
  <c r="M144" i="6"/>
  <c r="M197" i="6"/>
  <c r="M168" i="6"/>
  <c r="M122" i="6"/>
  <c r="M121" i="6"/>
  <c r="M136" i="6"/>
  <c r="M171" i="6"/>
  <c r="M107" i="6"/>
  <c r="M148" i="6"/>
  <c r="M196" i="6"/>
  <c r="M70" i="6"/>
  <c r="M117" i="6"/>
  <c r="M132" i="6"/>
  <c r="M68" i="6"/>
  <c r="M119" i="6"/>
  <c r="M35" i="6"/>
  <c r="M61" i="6"/>
  <c r="M198" i="6"/>
  <c r="M38" i="6"/>
  <c r="M87" i="6"/>
  <c r="M116" i="6"/>
  <c r="M167" i="6"/>
  <c r="M180" i="6"/>
  <c r="M85" i="6"/>
  <c r="M52" i="6"/>
  <c r="H12" i="5"/>
  <c r="L12" i="5"/>
  <c r="I12" i="5"/>
  <c r="J12" i="5"/>
  <c r="G12" i="5"/>
  <c r="K12" i="5"/>
  <c r="K33" i="9"/>
  <c r="F36" i="9" s="1"/>
  <c r="I36" i="9" s="1"/>
  <c r="L33" i="9" l="1"/>
  <c r="G13" i="8"/>
  <c r="K13" i="8"/>
  <c r="K15" i="9" s="1"/>
  <c r="H13" i="8"/>
  <c r="F15" i="9" s="1"/>
  <c r="L13" i="8"/>
  <c r="L15" i="9" s="1"/>
  <c r="I13" i="8"/>
  <c r="H15" i="9" s="1"/>
  <c r="J13" i="8"/>
  <c r="I15" i="9" s="1"/>
  <c r="I13" i="5"/>
  <c r="J13" i="5"/>
  <c r="G13" i="5"/>
  <c r="K13" i="5"/>
  <c r="H13" i="5"/>
  <c r="L13" i="5"/>
  <c r="M12" i="5"/>
  <c r="J13" i="3"/>
  <c r="G13" i="3"/>
  <c r="K13" i="3"/>
  <c r="H13" i="3"/>
  <c r="L13" i="3"/>
  <c r="I13" i="3"/>
  <c r="F35" i="9"/>
  <c r="I35" i="9" s="1"/>
  <c r="M12" i="4"/>
  <c r="M12" i="6"/>
  <c r="E13" i="9"/>
  <c r="M12" i="8"/>
  <c r="M13" i="9" s="1"/>
  <c r="H14" i="9" s="1"/>
  <c r="G13" i="6"/>
  <c r="K13" i="6"/>
  <c r="H13" i="6"/>
  <c r="L13" i="6"/>
  <c r="I13" i="6"/>
  <c r="J13" i="6"/>
  <c r="M12" i="3"/>
  <c r="J13" i="7"/>
  <c r="G13" i="7"/>
  <c r="K13" i="7"/>
  <c r="H13" i="7"/>
  <c r="L13" i="7"/>
  <c r="I13" i="7"/>
  <c r="I13" i="4"/>
  <c r="J13" i="4"/>
  <c r="G13" i="4"/>
  <c r="K13" i="4"/>
  <c r="L13" i="4"/>
  <c r="H13" i="4"/>
  <c r="M12" i="7"/>
  <c r="K14" i="9" l="1"/>
  <c r="M13" i="6"/>
  <c r="M13" i="7"/>
  <c r="I14" i="9"/>
  <c r="E14" i="9"/>
  <c r="M13" i="5"/>
  <c r="M13" i="8"/>
  <c r="M15" i="9" s="1"/>
  <c r="K16" i="9" s="1"/>
  <c r="E15" i="9"/>
  <c r="F14" i="9"/>
  <c r="L14" i="9"/>
  <c r="M13" i="4"/>
  <c r="M13" i="3"/>
  <c r="L16" i="9" l="1"/>
  <c r="H16" i="9"/>
  <c r="F16" i="9"/>
  <c r="I16" i="9"/>
  <c r="E16" i="9"/>
  <c r="M14" i="9"/>
  <c r="M16" i="9" l="1"/>
</calcChain>
</file>

<file path=xl/sharedStrings.xml><?xml version="1.0" encoding="utf-8"?>
<sst xmlns="http://schemas.openxmlformats.org/spreadsheetml/2006/main" count="739" uniqueCount="317">
  <si>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</si>
  <si>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</si>
  <si>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</si>
  <si>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</si>
  <si>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</si>
  <si>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</si>
  <si>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</si>
  <si>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</si>
  <si>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</si>
  <si>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</si>
  <si>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</si>
  <si>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</si>
  <si>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</si>
  <si>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</si>
  <si>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</si>
  <si>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</si>
  <si>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</si>
  <si>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</si>
  <si>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</si>
  <si>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</si>
  <si>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</si>
  <si>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</si>
  <si>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</si>
  <si>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</si>
  <si>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</si>
  <si>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</si>
  <si>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</si>
  <si>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</si>
  <si>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</si>
  <si>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</si>
  <si>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</si>
  <si>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</si>
  <si>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</si>
  <si>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</si>
  <si>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</si>
  <si>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</si>
  <si>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</si>
  <si>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</si>
  <si>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</si>
  <si>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</si>
  <si>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</si>
  <si>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</si>
  <si>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</si>
  <si>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</si>
  <si>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</si>
  <si>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</si>
  <si>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</si>
  <si>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</si>
  <si>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</si>
  <si>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</si>
  <si>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</si>
  <si>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</si>
  <si>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</si>
  <si>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</si>
  <si>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</si>
  <si>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</si>
  <si>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</si>
  <si>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</si>
  <si>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</si>
  <si>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</si>
  <si>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</si>
  <si>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</si>
  <si>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</si>
  <si>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</si>
  <si>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</si>
  <si>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</si>
  <si>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</si>
  <si>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</si>
  <si>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</si>
  <si>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</si>
  <si>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</si>
  <si>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</si>
  <si>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</si>
  <si>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</si>
  <si>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</si>
  <si>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</si>
  <si>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</si>
  <si>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</si>
  <si>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</si>
  <si>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</si>
  <si>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</si>
  <si>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</si>
  <si>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</si>
  <si>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</si>
  <si>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</si>
  <si>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</si>
  <si>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</si>
  <si>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</si>
  <si>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</si>
  <si>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</si>
  <si>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</si>
  <si>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</si>
  <si>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</si>
  <si>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</si>
  <si>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</si>
  <si>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</si>
  <si>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</si>
  <si>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</si>
  <si>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</si>
  <si>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</si>
  <si>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</si>
  <si>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</si>
  <si>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</si>
  <si>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</si>
  <si>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</si>
  <si>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</si>
  <si>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</si>
  <si>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</si>
  <si>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</si>
  <si>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</si>
  <si>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</si>
  <si>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</si>
  <si>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</si>
  <si>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</si>
  <si>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</si>
  <si>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</si>
  <si>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</si>
  <si>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</si>
  <si>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</si>
  <si>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</si>
  <si>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</si>
  <si>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</si>
  <si>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</si>
  <si>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</si>
  <si>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</si>
  <si>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</si>
  <si>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</si>
  <si>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</si>
  <si>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</si>
  <si>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</si>
  <si>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</si>
  <si>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</si>
  <si>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</si>
  <si>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</si>
  <si>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</si>
  <si>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</si>
  <si>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</si>
  <si>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</si>
  <si>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</si>
  <si>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</si>
  <si>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</si>
  <si>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</si>
  <si>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</si>
  <si>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</si>
  <si>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</si>
  <si>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</si>
  <si>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</si>
  <si>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</si>
  <si>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</si>
  <si>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</si>
  <si>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</si>
  <si>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</si>
  <si>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</si>
  <si>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</si>
  <si>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</si>
  <si>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</si>
  <si>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</si>
  <si>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</si>
  <si>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</si>
  <si>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</si>
  <si>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</si>
  <si>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</si>
  <si>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</si>
  <si>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</si>
  <si>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</si>
  <si>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</si>
  <si>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</si>
  <si>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</si>
  <si>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</si>
  <si>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</si>
  <si>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</si>
  <si>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</si>
  <si>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</si>
  <si>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</si>
  <si>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</si>
  <si>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</si>
  <si>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</si>
  <si>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</si>
  <si>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</si>
  <si>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</si>
  <si>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</si>
  <si>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</si>
  <si>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</si>
  <si>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</si>
  <si>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</si>
  <si>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</si>
  <si>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</si>
  <si>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</si>
  <si>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</si>
  <si>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</si>
  <si>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</si>
  <si>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</si>
  <si>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</si>
  <si>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</si>
  <si>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</si>
  <si>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</si>
  <si>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</si>
  <si>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</si>
  <si>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</si>
  <si>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</si>
  <si>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</si>
  <si>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</si>
  <si>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</si>
  <si>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</si>
  <si>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</si>
  <si>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</si>
  <si>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2024/2023</t>
  </si>
  <si>
    <t>احمد صادق حميد  المعشي</t>
  </si>
  <si>
    <t>احمد محمد علي  شريم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</si>
  <si>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</si>
  <si>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</si>
  <si>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</si>
  <si>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</si>
  <si>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</si>
  <si>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</si>
  <si>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</si>
  <si>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</si>
  <si>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</si>
  <si>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</si>
  <si>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</si>
  <si>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</si>
  <si>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</si>
  <si>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</si>
  <si>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</si>
  <si>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</si>
  <si>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</si>
  <si>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</si>
  <si>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مهاب انيس عبده احمد الزعزعي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</si>
  <si>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</si>
  <si>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</si>
  <si>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</si>
  <si>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</si>
  <si>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</si>
  <si>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</si>
  <si>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</si>
  <si>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</si>
  <si>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</si>
  <si>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</si>
  <si>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</si>
  <si>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</si>
  <si>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حمزه حنين محمد محمد العباسي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</si>
  <si>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</si>
  <si>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</si>
  <si>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</si>
  <si>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</si>
  <si>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طه رشاد محمد حسن السمان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</si>
  <si>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</si>
  <si>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</si>
  <si>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</si>
  <si>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</si>
  <si>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</si>
  <si>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</si>
  <si>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</si>
  <si>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</si>
  <si>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صالح صالح أحمد المذبحي</t>
  </si>
  <si>
    <t>محمد عبدالرحمن محمد  صلح</t>
  </si>
  <si>
    <t>محمد عبدالسلام محمد عبدالله الزبيري</t>
  </si>
  <si>
    <t>محمد عبدالملك عبدالرب عبدالله قايد</t>
  </si>
  <si>
    <t>معتصم الامين عبدالله  النور</t>
  </si>
  <si>
    <t>معتصم نبيل خالد حسن الهويدي</t>
  </si>
  <si>
    <t>احمد شاكر عيظة سعيد بامدحج</t>
  </si>
  <si>
    <t>احمد مجاهد احسن  عاطف</t>
  </si>
  <si>
    <t>احمد محمد علي حسين عثمان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</si>
  <si>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</si>
  <si>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</si>
  <si>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</si>
  <si>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</si>
  <si>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ايهم محمد عبدالله  الحيمي</t>
  </si>
  <si>
    <t>حازم علي حزام علي الملاحي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</si>
  <si>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</si>
  <si>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</si>
  <si>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</si>
  <si>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</si>
  <si>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</si>
  <si>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</si>
  <si>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</si>
  <si>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</si>
  <si>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</si>
  <si>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</si>
  <si>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</si>
  <si>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</si>
  <si>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فهمي علي نعمان عبده السلمي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</si>
  <si>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</si>
  <si>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</si>
  <si>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</si>
  <si>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</si>
  <si>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عادل محمد يحيى رزقان</t>
  </si>
  <si>
    <t>محمد عصام احمد  الطيب</t>
  </si>
  <si>
    <t>نبيل عدنان عبدالاله محمد الحمري</t>
  </si>
  <si>
    <t>هاشم خالد محمد احمد عامر</t>
  </si>
  <si>
    <t>يحيى محمد عبدالواحد  الرداعي</t>
  </si>
  <si>
    <t>يزن جلال حلمي  وصفي</t>
  </si>
  <si>
    <t>احمد محمد منصر محمد المخلافي</t>
  </si>
  <si>
    <t>اياد سلطان اسماعيل  الاشول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</si>
  <si>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</si>
  <si>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</si>
  <si>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</si>
  <si>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</si>
  <si>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</si>
  <si>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علي علي علي الجبري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</si>
  <si>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</si>
  <si>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</si>
  <si>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</si>
  <si>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</si>
  <si>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</si>
  <si>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عمرو محمد عبدالجليل  مكرد</t>
  </si>
  <si>
    <t>محمد خالد حسين صالح الظماء</t>
  </si>
  <si>
    <t>محمد خالد مهدي يحيى العذري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</si>
  <si>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</si>
  <si>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</si>
  <si>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</si>
  <si>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</si>
  <si>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</si>
  <si>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</si>
  <si>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</si>
  <si>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أماني عبدالله هزاع</t>
  </si>
  <si>
    <t>رياضيات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</si>
</sst>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 \ه\ـ"/>
    <numFmt numFmtId="166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5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4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4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4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5" fontId="13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8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8" fillId="36" borderId="13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8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5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166" fontId="13" fillId="0" borderId="55" xfId="0" applyNumberFormat="1" applyFont="1" applyBorder="1" applyAlignment="1" applyProtection="1">
      <alignment horizontal="center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4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8640"/>
        <c:axId val="337087464"/>
      </c:barChart>
      <c:catAx>
        <c:axId val="3370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7464"/>
        <c:crosses val="autoZero"/>
        <c:auto val="1"/>
        <c:lblAlgn val="ctr"/>
        <c:lblOffset val="100"/>
        <c:noMultiLvlLbl val="0"/>
      </c:catAx>
      <c:valAx>
        <c:axId val="337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7096872"/>
        <c:axId val="337085504"/>
      </c:barChart>
      <c:catAx>
        <c:axId val="3370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08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9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3">
  <autoFilter ref="D17:O207" xr:uid="{00000000-0009-0000-0100-000001000000}"/>
  <tableColumns count="12">
    <tableColumn id="1" xr3:uid="{00000000-0010-0000-0000-000001000000}" name="رمز" dataDxfId="112"/>
    <tableColumn id="2" xr3:uid="{00000000-0010-0000-0000-000002000000}" name="م" dataDxfId="111"/>
    <tableColumn id="3" xr3:uid="{00000000-0010-0000-0000-000003000000}" name="الكود" dataDxfId="110"/>
    <tableColumn id="4" xr3:uid="{00000000-0010-0000-0000-000004000000}" name="الاسم" dataDxfId="109"/>
    <tableColumn id="5" xr3:uid="{00000000-0010-0000-0000-000005000000}" name="الشعبة" dataDxfId="108"/>
    <tableColumn id="6" xr3:uid="{00000000-0010-0000-0000-000006000000}" name="تحريري4" dataDxfId="107"/>
    <tableColumn id="7" xr3:uid="{00000000-0010-0000-0000-000007000000}" name="شفوي5" dataDxfId="106"/>
    <tableColumn id="8" xr3:uid="{00000000-0010-0000-0000-000008000000}" name="واجبات6" totalsRowFunction="count" dataDxfId="105"/>
    <tableColumn id="9" xr3:uid="{00000000-0010-0000-0000-000009000000}" name="مجموع7" dataDxfId="104"/>
    <tableColumn id="10" xr3:uid="{00000000-0010-0000-0000-00000A000000}" name=" (تحريري)8" dataDxfId="103"/>
    <tableColumn id="11" xr3:uid="{00000000-0010-0000-0000-00000B000000}" name="Large" dataDxfId="102"/>
    <tableColumn id="12" xr3:uid="{00000000-0010-0000-0000-00000C000000}" name="Sort" totalsRowFunction="count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zoomScaleNormal="100" workbookViewId="0">
      <selection activeCell="J15" sqref="J15:O15"/>
    </sheetView>
  </sheetViews>
  <sheetFormatPr defaultColWidth="4.109375" defaultRowHeight="15.6"/>
  <cols>
    <col min="1" max="2" width="4.109375" style="91"/>
    <col min="3" max="3" width="5.44140625" style="91" customWidth="1"/>
    <col min="4" max="4" width="3.33203125" style="91" customWidth="1"/>
    <col min="5" max="15" width="4.109375" style="91"/>
    <col min="16" max="16" width="3.3320312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109375" style="91"/>
    <col min="26" max="26" width="4.109375" style="91" hidden="1" customWidth="1"/>
    <col min="27" max="256" width="4.109375" style="91"/>
  </cols>
  <sheetData>
    <row r="2" spans="2:26" ht="17.399999999999999">
      <c r="B2" s="177" t="s">
        <v>203</v>
      </c>
      <c r="C2" s="177"/>
      <c r="D2" s="177"/>
      <c r="E2" s="177"/>
      <c r="F2" s="177"/>
      <c r="G2" s="177"/>
      <c r="H2" s="177"/>
    </row>
    <row r="3" spans="2:26">
      <c r="B3" s="192" t="s">
        <v>204</v>
      </c>
      <c r="C3" s="193"/>
      <c r="D3" s="193"/>
      <c r="E3" s="193"/>
      <c r="F3" s="193"/>
      <c r="G3" s="193"/>
      <c r="H3" s="193"/>
    </row>
    <row r="5" spans="2:26" s="90" customFormat="1" ht="25.8">
      <c r="C5" s="188" t="s">
        <v>197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</row>
    <row r="6" spans="2:26">
      <c r="B6" s="209" t="s">
        <v>110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1"/>
    </row>
    <row r="7" spans="2:26" s="92" customFormat="1" ht="2.25" customHeight="1">
      <c r="B7" s="126">
        <f>IF($B$2=$B$199,1,"")</f>
        <v>1</v>
      </c>
    </row>
    <row r="8" spans="2:26">
      <c r="B8" s="185" t="s">
        <v>111</v>
      </c>
      <c r="C8" s="186"/>
      <c r="D8" s="186"/>
      <c r="E8" s="186"/>
      <c r="F8" s="186"/>
      <c r="G8" s="186"/>
      <c r="H8" s="187"/>
      <c r="J8" s="182" t="s">
        <v>13</v>
      </c>
      <c r="K8" s="182"/>
      <c r="L8" s="182"/>
      <c r="M8" s="182"/>
      <c r="N8" s="182"/>
      <c r="O8" s="182"/>
      <c r="Q8" s="182" t="s">
        <v>7</v>
      </c>
      <c r="R8" s="182"/>
      <c r="S8" s="182"/>
      <c r="T8" s="182"/>
      <c r="U8" s="182"/>
      <c r="V8" s="182"/>
      <c r="W8" s="182"/>
      <c r="X8" s="182"/>
    </row>
    <row r="9" spans="2:26" ht="21.75" customHeight="1">
      <c r="B9" s="189">
        <v>1444</v>
      </c>
      <c r="C9" s="190"/>
      <c r="D9" s="191"/>
      <c r="E9" s="207" t="s">
        <v>206</v>
      </c>
      <c r="F9" s="179"/>
      <c r="G9" s="179"/>
      <c r="H9" s="180"/>
      <c r="J9" s="183" t="s">
        <v>64</v>
      </c>
      <c r="K9" s="184"/>
      <c r="L9" s="184"/>
      <c r="M9" s="184"/>
      <c r="N9" s="184"/>
      <c r="O9" s="184"/>
      <c r="Q9" s="178" t="s">
        <v>20</v>
      </c>
      <c r="R9" s="179"/>
      <c r="S9" s="179"/>
      <c r="T9" s="179"/>
      <c r="U9" s="179"/>
      <c r="V9" s="179"/>
      <c r="W9" s="179"/>
      <c r="X9" s="180"/>
      <c r="Z9" s="91" t="str">
        <f>Q9</f>
        <v>رجب</v>
      </c>
    </row>
    <row r="10" spans="2:26" s="93" customFormat="1" ht="15.75" hidden="1" customHeight="1">
      <c r="Q10" s="181">
        <f>VLOOKUP(Q$9,Scope!$AX$76:$AY$87,2,FALSE)</f>
        <v>7</v>
      </c>
      <c r="R10" s="181"/>
      <c r="S10" s="181" t="e">
        <f>VLOOKUP(S$9,Scope!$AX$76:$AY$87,2,FALSE)</f>
        <v>#N/A</v>
      </c>
      <c r="T10" s="181"/>
      <c r="U10" s="181" t="e">
        <f>VLOOKUP(U$9,Scope!$AX$76:$AY$87,2,FALSE)</f>
        <v>#N/A</v>
      </c>
      <c r="V10" s="181"/>
      <c r="W10" s="181" t="e">
        <f>VLOOKUP(W$9,Scope!$AX$76:$AY$87,2,FALSE)</f>
        <v>#N/A</v>
      </c>
      <c r="X10" s="181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200" t="s">
        <v>205</v>
      </c>
      <c r="C12" s="200"/>
      <c r="D12" s="200"/>
      <c r="E12" s="200"/>
      <c r="F12" s="200"/>
      <c r="G12" s="200"/>
      <c r="H12" s="200"/>
      <c r="J12" s="194" t="s">
        <v>88</v>
      </c>
      <c r="K12" s="195"/>
      <c r="L12" s="195"/>
      <c r="M12" s="195"/>
      <c r="N12" s="195"/>
      <c r="O12" s="196"/>
      <c r="Q12" s="194" t="s">
        <v>89</v>
      </c>
      <c r="R12" s="195"/>
      <c r="S12" s="195"/>
      <c r="T12" s="194" t="s">
        <v>69</v>
      </c>
      <c r="U12" s="195"/>
      <c r="V12" s="195"/>
      <c r="W12" s="195"/>
      <c r="X12" s="196"/>
      <c r="Z12" s="94">
        <f>W9</f>
        <v>0</v>
      </c>
    </row>
    <row r="13" spans="2:26" s="94" customFormat="1" ht="14.4" hidden="1">
      <c r="B13" s="200"/>
      <c r="C13" s="200"/>
      <c r="D13" s="200"/>
      <c r="E13" s="200"/>
      <c r="F13" s="200"/>
      <c r="G13" s="200"/>
      <c r="H13" s="200"/>
      <c r="J13" s="213"/>
      <c r="K13" s="214"/>
      <c r="L13" s="214"/>
      <c r="M13" s="214"/>
      <c r="N13" s="214"/>
      <c r="O13" s="215"/>
      <c r="Q13" s="213"/>
      <c r="R13" s="214"/>
      <c r="S13" s="214"/>
      <c r="T13" s="95"/>
      <c r="U13" s="95"/>
      <c r="V13" s="95"/>
      <c r="W13" s="95"/>
      <c r="X13" s="95"/>
    </row>
    <row r="14" spans="2:26" s="94" customFormat="1" ht="18" customHeight="1">
      <c r="B14" s="200"/>
      <c r="C14" s="200"/>
      <c r="D14" s="200"/>
      <c r="E14" s="200"/>
      <c r="F14" s="200"/>
      <c r="G14" s="200"/>
      <c r="H14" s="200"/>
      <c r="J14" s="216"/>
      <c r="K14" s="217"/>
      <c r="L14" s="217"/>
      <c r="M14" s="217"/>
      <c r="N14" s="217"/>
      <c r="O14" s="218"/>
      <c r="Q14" s="216"/>
      <c r="R14" s="217"/>
      <c r="S14" s="217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204" t="s">
        <v>315</v>
      </c>
      <c r="C15" s="205"/>
      <c r="D15" s="205"/>
      <c r="E15" s="205"/>
      <c r="F15" s="205"/>
      <c r="G15" s="205"/>
      <c r="H15" s="206"/>
      <c r="J15" s="221" t="s">
        <v>316</v>
      </c>
      <c r="K15" s="222"/>
      <c r="L15" s="222"/>
      <c r="M15" s="222"/>
      <c r="N15" s="222"/>
      <c r="O15" s="223"/>
      <c r="Q15" s="178">
        <v>8</v>
      </c>
      <c r="R15" s="179"/>
      <c r="S15" s="179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220" t="s">
        <v>196</v>
      </c>
      <c r="C17" s="220"/>
      <c r="D17" s="220"/>
      <c r="E17" s="220"/>
      <c r="F17" s="220"/>
      <c r="G17" s="220"/>
      <c r="H17" s="220"/>
      <c r="I17" s="97"/>
      <c r="J17" s="226"/>
      <c r="K17" s="226"/>
      <c r="L17" s="226"/>
      <c r="M17" s="226"/>
      <c r="N17" s="226"/>
      <c r="O17" s="226"/>
      <c r="P17" s="226"/>
      <c r="Q17" s="97"/>
      <c r="R17" s="208" t="s">
        <v>108</v>
      </c>
      <c r="S17" s="208"/>
      <c r="T17" s="208"/>
      <c r="U17" s="208"/>
      <c r="V17" s="208"/>
      <c r="W17" s="208"/>
      <c r="X17" s="208"/>
    </row>
    <row r="18" spans="2:25" ht="3.75" customHeight="1"/>
    <row r="19" spans="2:25" s="98" customFormat="1" ht="20.25" customHeight="1">
      <c r="B19" s="224" t="s">
        <v>118</v>
      </c>
      <c r="C19" s="225"/>
      <c r="E19" s="201" t="s">
        <v>112</v>
      </c>
      <c r="F19" s="202"/>
      <c r="G19" s="203"/>
      <c r="H19" s="99"/>
      <c r="J19" s="201" t="s">
        <v>113</v>
      </c>
      <c r="K19" s="202"/>
      <c r="L19" s="203"/>
      <c r="M19" s="100"/>
      <c r="N19" s="201" t="s">
        <v>114</v>
      </c>
      <c r="O19" s="202"/>
      <c r="P19" s="203"/>
      <c r="R19" s="197" t="s">
        <v>115</v>
      </c>
      <c r="S19" s="198"/>
      <c r="T19" s="199"/>
      <c r="U19" s="101"/>
      <c r="V19" s="201" t="s">
        <v>116</v>
      </c>
      <c r="W19" s="202"/>
      <c r="X19" s="203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212" t="s">
        <v>198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103"/>
      <c r="R22" s="103"/>
      <c r="S22" s="219" t="s">
        <v>128</v>
      </c>
      <c r="T22" s="219"/>
      <c r="U22" s="219"/>
      <c r="V22" s="219"/>
      <c r="W22" s="219"/>
      <c r="X22" s="219"/>
    </row>
    <row r="199" spans="2:2">
      <c r="B199" s="127" t="s">
        <v>203</v>
      </c>
    </row>
  </sheetData>
  <sheetProtection password="CC49" sheet="1" scenarios="1" sort="0" autoFilter="0" pivotTables="0"/>
  <mergeCells count="33"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Q8:X8"/>
    <mergeCell ref="R19:T19"/>
    <mergeCell ref="B12:H14"/>
    <mergeCell ref="V19:X19"/>
    <mergeCell ref="B15:H15"/>
    <mergeCell ref="E9:H9"/>
    <mergeCell ref="R17:X17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  <mergeCell ref="B6:X6"/>
  </mergeCells>
  <conditionalFormatting sqref="B6:X19">
    <cfRule type="expression" dxfId="100" priority="1">
      <formula>$B$7=""</formula>
    </cfRule>
  </conditionalFormatting>
  <conditionalFormatting sqref="T15:X15">
    <cfRule type="uniqueValues" dxfId="99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664062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886718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109375" style="42" bestFit="1" customWidth="1"/>
    <col min="51" max="51" width="3" style="42" bestFit="1" customWidth="1"/>
    <col min="52" max="52" width="15.664062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169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85" zoomScaleNormal="100" zoomScaleSheetLayoutView="85" workbookViewId="0">
      <pane xSplit="3" ySplit="12" topLeftCell="D13" activePane="bottomRight" state="frozen"/>
      <selection pane="topRight"/>
      <selection pane="bottomLeft"/>
      <selection pane="bottomRight" activeCell="Q21" activeCellId="1" sqref="Q21 Q21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109375" style="34" customWidth="1"/>
    <col min="7" max="7" width="6.44140625" style="28" customWidth="1"/>
    <col min="8" max="8" width="8.6640625" style="28" customWidth="1"/>
    <col min="9" max="10" width="8.6640625" style="27" customWidth="1"/>
    <col min="11" max="11" width="11.33203125" style="27" customWidth="1"/>
    <col min="12" max="13" width="10.554687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2" t="s">
        <v>117</v>
      </c>
      <c r="B1" s="232"/>
      <c r="C1" s="232"/>
      <c r="D1" s="232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2"/>
      <c r="M1" s="232"/>
    </row>
    <row r="2" spans="1:14" ht="24" customHeight="1">
      <c r="C2" s="236"/>
      <c r="D2" s="236"/>
      <c r="E2" s="236"/>
      <c r="F2" s="236"/>
      <c r="G2" s="236"/>
      <c r="H2" s="236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7</v>
      </c>
      <c r="I3" s="227" t="str">
        <f>VLOOKUP(H$3,HijriMonthesRange,2,FALSE)</f>
        <v>رجب</v>
      </c>
      <c r="J3" s="227"/>
      <c r="K3" s="227"/>
      <c r="L3" s="227"/>
      <c r="M3" s="67">
        <f>SUM(H6:M6)</f>
        <v>108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3" t="s">
        <v>108</v>
      </c>
      <c r="D5" s="233"/>
      <c r="E5" s="237" t="s">
        <v>105</v>
      </c>
      <c r="F5" s="237"/>
      <c r="G5" s="237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3"/>
      <c r="D6" s="233"/>
      <c r="E6" s="234" t="s">
        <v>106</v>
      </c>
      <c r="F6" s="234"/>
      <c r="G6" s="234"/>
      <c r="H6" s="41">
        <f t="shared" ref="H6:M6" si="1">COUNTIF($L$13:$L$206,H$5)</f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108</v>
      </c>
    </row>
    <row r="7" spans="1:14" s="29" customFormat="1">
      <c r="B7" s="30"/>
      <c r="C7" s="233"/>
      <c r="D7" s="233"/>
      <c r="E7" s="234" t="s">
        <v>107</v>
      </c>
      <c r="F7" s="234"/>
      <c r="G7" s="234"/>
      <c r="H7" s="41">
        <f t="shared" ref="H7:M7" si="2">COUNTIF($M$13:$M$206,H$5)</f>
        <v>0</v>
      </c>
      <c r="I7" s="41">
        <f t="shared" si="2"/>
        <v>0</v>
      </c>
      <c r="J7" s="41">
        <f t="shared" si="2"/>
        <v>0</v>
      </c>
      <c r="K7" s="41">
        <f t="shared" si="2"/>
        <v>0</v>
      </c>
      <c r="L7" s="41">
        <f t="shared" si="2"/>
        <v>0</v>
      </c>
      <c r="M7" s="41">
        <f t="shared" si="2"/>
        <v>108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5" t="s">
        <v>152</v>
      </c>
      <c r="D9" s="235"/>
      <c r="E9" s="235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8" t="s">
        <v>149</v>
      </c>
      <c r="M9" s="229"/>
    </row>
    <row r="10" spans="1:14" s="29" customFormat="1" ht="15.75" customHeight="1">
      <c r="B10" s="30"/>
      <c r="C10" s="235"/>
      <c r="D10" s="235"/>
      <c r="E10" s="235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30"/>
      <c r="M10" s="231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/>
      <c r="I13" s="132"/>
      <c r="J13" s="132"/>
      <c r="K13" s="107">
        <f t="shared" ref="K13:K37" si="4">IF($D13="","",SUM(H13:J13))</f>
        <v>0</v>
      </c>
      <c r="L13" s="108" t="str">
        <f>IF($B13="","",IF(H13&gt;=54,"ممتاز",IF(H13&gt;=48,"جيد جداً",IF(H13&gt;=39,"جيد",IF(H13&gt;=29,"مقبول",IF(H13&gt;=1,"ضعيف","غياب"))))))</f>
        <v>غياب</v>
      </c>
      <c r="M13" s="109" t="str">
        <f t="shared" ref="M13:M76" si="5">IF($B13="","",IF(K13&gt;=90,"ممتاز",IF(K13&gt;=80,"جيد جداً",IF(K13&gt;=65,"جيد",IF(K13&gt;=50,"مقبول",IF(K13&gt;=1,"ضعيف","غياب"))))))</f>
        <v>غياب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5104</v>
      </c>
      <c r="E14" s="135" t="s">
        <v>208</v>
      </c>
      <c r="F14" s="134">
        <v>8</v>
      </c>
      <c r="G14" s="134" t="s">
        <v>0</v>
      </c>
      <c r="H14" s="136"/>
      <c r="I14" s="136"/>
      <c r="J14" s="136"/>
      <c r="K14" s="107">
        <f t="shared" si="4"/>
        <v>0</v>
      </c>
      <c r="L14" s="108" t="str">
        <f t="shared" ref="L14:L77" si="8">IF($B14="","",IF(H14&gt;=54,"ممتاز",IF(H14&gt;=48,"جيد جداً",IF(H14&gt;=39,"جيد",IF(H14&gt;=29,"مقبول",IF(H14&gt;=1,"ضعيف","غياب"))))))</f>
        <v>غياب</v>
      </c>
      <c r="M14" s="110" t="str">
        <f t="shared" si="5"/>
        <v>غياب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4329</v>
      </c>
      <c r="E15" s="131" t="s">
        <v>209</v>
      </c>
      <c r="F15" s="130">
        <v>8</v>
      </c>
      <c r="G15" s="130" t="s">
        <v>0</v>
      </c>
      <c r="H15" s="130"/>
      <c r="I15" s="137"/>
      <c r="J15" s="137"/>
      <c r="K15" s="107">
        <f t="shared" si="4"/>
        <v>0</v>
      </c>
      <c r="L15" s="108" t="str">
        <f t="shared" si="8"/>
        <v>غياب</v>
      </c>
      <c r="M15" s="109" t="str">
        <f t="shared" si="5"/>
        <v>غياب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3153</v>
      </c>
      <c r="E16" s="135" t="s">
        <v>210</v>
      </c>
      <c r="F16" s="134">
        <v>8</v>
      </c>
      <c r="G16" s="134" t="s">
        <v>0</v>
      </c>
      <c r="H16" s="134"/>
      <c r="I16" s="138"/>
      <c r="J16" s="138"/>
      <c r="K16" s="107">
        <f t="shared" si="4"/>
        <v>0</v>
      </c>
      <c r="L16" s="108" t="str">
        <f t="shared" si="8"/>
        <v>غياب</v>
      </c>
      <c r="M16" s="110" t="str">
        <f t="shared" si="5"/>
        <v>غياب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1531</v>
      </c>
      <c r="E17" s="131" t="s">
        <v>211</v>
      </c>
      <c r="F17" s="130">
        <v>8</v>
      </c>
      <c r="G17" s="130" t="s">
        <v>0</v>
      </c>
      <c r="H17" s="130"/>
      <c r="I17" s="137"/>
      <c r="J17" s="137"/>
      <c r="K17" s="107">
        <f t="shared" si="4"/>
        <v>0</v>
      </c>
      <c r="L17" s="108" t="str">
        <f t="shared" si="8"/>
        <v>غياب</v>
      </c>
      <c r="M17" s="109" t="str">
        <f t="shared" si="5"/>
        <v>غياب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5900</v>
      </c>
      <c r="E18" s="135" t="s">
        <v>212</v>
      </c>
      <c r="F18" s="134">
        <v>8</v>
      </c>
      <c r="G18" s="134" t="s">
        <v>0</v>
      </c>
      <c r="H18" s="134"/>
      <c r="I18" s="138"/>
      <c r="J18" s="138"/>
      <c r="K18" s="107">
        <f t="shared" si="4"/>
        <v>0</v>
      </c>
      <c r="L18" s="108" t="str">
        <f t="shared" si="8"/>
        <v>غياب</v>
      </c>
      <c r="M18" s="110" t="str">
        <f t="shared" si="5"/>
        <v>غياب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1546</v>
      </c>
      <c r="E19" s="131" t="s">
        <v>213</v>
      </c>
      <c r="F19" s="130">
        <v>8</v>
      </c>
      <c r="G19" s="130" t="s">
        <v>0</v>
      </c>
      <c r="H19" s="130"/>
      <c r="I19" s="137"/>
      <c r="J19" s="137"/>
      <c r="K19" s="107">
        <f t="shared" si="4"/>
        <v>0</v>
      </c>
      <c r="L19" s="108" t="str">
        <f t="shared" si="8"/>
        <v>غياب</v>
      </c>
      <c r="M19" s="109" t="str">
        <f t="shared" si="5"/>
        <v>غياب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5303</v>
      </c>
      <c r="E20" s="135" t="s">
        <v>214</v>
      </c>
      <c r="F20" s="134">
        <v>8</v>
      </c>
      <c r="G20" s="134" t="s">
        <v>0</v>
      </c>
      <c r="H20" s="134"/>
      <c r="I20" s="138"/>
      <c r="J20" s="138"/>
      <c r="K20" s="107">
        <f t="shared" si="4"/>
        <v>0</v>
      </c>
      <c r="L20" s="108" t="str">
        <f t="shared" si="8"/>
        <v>غياب</v>
      </c>
      <c r="M20" s="110" t="str">
        <f t="shared" si="5"/>
        <v>غياب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4537</v>
      </c>
      <c r="E21" s="131" t="s">
        <v>215</v>
      </c>
      <c r="F21" s="130">
        <v>8</v>
      </c>
      <c r="G21" s="130" t="s">
        <v>0</v>
      </c>
      <c r="H21" s="130"/>
      <c r="I21" s="137"/>
      <c r="J21" s="137"/>
      <c r="K21" s="107">
        <f t="shared" si="4"/>
        <v>0</v>
      </c>
      <c r="L21" s="108" t="str">
        <f t="shared" si="8"/>
        <v>غياب</v>
      </c>
      <c r="M21" s="109" t="str">
        <f t="shared" si="5"/>
        <v>غياب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4077</v>
      </c>
      <c r="E22" s="135" t="s">
        <v>216</v>
      </c>
      <c r="F22" s="134">
        <v>8</v>
      </c>
      <c r="G22" s="134" t="s">
        <v>0</v>
      </c>
      <c r="H22" s="134"/>
      <c r="I22" s="138"/>
      <c r="J22" s="138"/>
      <c r="K22" s="107">
        <f t="shared" si="4"/>
        <v>0</v>
      </c>
      <c r="L22" s="108" t="str">
        <f t="shared" si="8"/>
        <v>غياب</v>
      </c>
      <c r="M22" s="110" t="str">
        <f t="shared" si="5"/>
        <v>غياب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5187</v>
      </c>
      <c r="E23" s="131" t="s">
        <v>217</v>
      </c>
      <c r="F23" s="130">
        <v>8</v>
      </c>
      <c r="G23" s="130" t="s">
        <v>0</v>
      </c>
      <c r="H23" s="130"/>
      <c r="I23" s="137"/>
      <c r="J23" s="137"/>
      <c r="K23" s="107">
        <f t="shared" si="4"/>
        <v>0</v>
      </c>
      <c r="L23" s="108" t="str">
        <f t="shared" si="8"/>
        <v>غياب</v>
      </c>
      <c r="M23" s="109" t="str">
        <f t="shared" si="5"/>
        <v>غياب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5610</v>
      </c>
      <c r="E24" s="135" t="s">
        <v>218</v>
      </c>
      <c r="F24" s="134">
        <v>8</v>
      </c>
      <c r="G24" s="134" t="s">
        <v>0</v>
      </c>
      <c r="H24" s="134"/>
      <c r="I24" s="138"/>
      <c r="J24" s="138"/>
      <c r="K24" s="107">
        <f t="shared" si="4"/>
        <v>0</v>
      </c>
      <c r="L24" s="108" t="str">
        <f t="shared" si="8"/>
        <v>غياب</v>
      </c>
      <c r="M24" s="110" t="str">
        <f t="shared" si="5"/>
        <v>غياب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5711</v>
      </c>
      <c r="E25" s="131" t="s">
        <v>219</v>
      </c>
      <c r="F25" s="130">
        <v>8</v>
      </c>
      <c r="G25" s="130" t="s">
        <v>0</v>
      </c>
      <c r="H25" s="130"/>
      <c r="I25" s="137"/>
      <c r="J25" s="137"/>
      <c r="K25" s="107">
        <f t="shared" si="4"/>
        <v>0</v>
      </c>
      <c r="L25" s="108" t="str">
        <f t="shared" si="8"/>
        <v>غياب</v>
      </c>
      <c r="M25" s="109" t="str">
        <f t="shared" si="5"/>
        <v>غياب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4512</v>
      </c>
      <c r="E26" s="135" t="s">
        <v>220</v>
      </c>
      <c r="F26" s="134">
        <v>8</v>
      </c>
      <c r="G26" s="134" t="s">
        <v>0</v>
      </c>
      <c r="H26" s="134"/>
      <c r="I26" s="138"/>
      <c r="J26" s="138"/>
      <c r="K26" s="107">
        <f t="shared" si="4"/>
        <v>0</v>
      </c>
      <c r="L26" s="108" t="str">
        <f t="shared" si="8"/>
        <v>غياب</v>
      </c>
      <c r="M26" s="110" t="str">
        <f t="shared" si="5"/>
        <v>غياب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1258</v>
      </c>
      <c r="E27" s="131" t="s">
        <v>221</v>
      </c>
      <c r="F27" s="130">
        <v>8</v>
      </c>
      <c r="G27" s="130" t="s">
        <v>0</v>
      </c>
      <c r="H27" s="130"/>
      <c r="I27" s="137"/>
      <c r="J27" s="137"/>
      <c r="K27" s="107">
        <f t="shared" si="4"/>
        <v>0</v>
      </c>
      <c r="L27" s="108" t="str">
        <f t="shared" si="8"/>
        <v>غياب</v>
      </c>
      <c r="M27" s="109" t="str">
        <f t="shared" si="5"/>
        <v>غياب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1540</v>
      </c>
      <c r="E28" s="135" t="s">
        <v>222</v>
      </c>
      <c r="F28" s="134">
        <v>8</v>
      </c>
      <c r="G28" s="134" t="s">
        <v>0</v>
      </c>
      <c r="H28" s="134"/>
      <c r="I28" s="138"/>
      <c r="J28" s="138"/>
      <c r="K28" s="107">
        <f t="shared" si="4"/>
        <v>0</v>
      </c>
      <c r="L28" s="108" t="str">
        <f t="shared" si="8"/>
        <v>غياب</v>
      </c>
      <c r="M28" s="110" t="str">
        <f t="shared" si="5"/>
        <v>غياب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1471</v>
      </c>
      <c r="E29" s="131" t="s">
        <v>223</v>
      </c>
      <c r="F29" s="130">
        <v>8</v>
      </c>
      <c r="G29" s="130" t="s">
        <v>0</v>
      </c>
      <c r="H29" s="130"/>
      <c r="I29" s="137"/>
      <c r="J29" s="137"/>
      <c r="K29" s="107">
        <f t="shared" si="4"/>
        <v>0</v>
      </c>
      <c r="L29" s="108" t="str">
        <f t="shared" si="8"/>
        <v>غياب</v>
      </c>
      <c r="M29" s="109" t="str">
        <f t="shared" si="5"/>
        <v>غياب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5310</v>
      </c>
      <c r="E30" s="135" t="s">
        <v>224</v>
      </c>
      <c r="F30" s="134">
        <v>8</v>
      </c>
      <c r="G30" s="134" t="s">
        <v>0</v>
      </c>
      <c r="H30" s="134"/>
      <c r="I30" s="138"/>
      <c r="J30" s="138"/>
      <c r="K30" s="107">
        <f t="shared" si="4"/>
        <v>0</v>
      </c>
      <c r="L30" s="108" t="str">
        <f t="shared" si="8"/>
        <v>غياب</v>
      </c>
      <c r="M30" s="110" t="str">
        <f t="shared" si="5"/>
        <v>غياب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5527</v>
      </c>
      <c r="E31" s="131" t="s">
        <v>225</v>
      </c>
      <c r="F31" s="130">
        <v>8</v>
      </c>
      <c r="G31" s="130" t="s">
        <v>0</v>
      </c>
      <c r="H31" s="130"/>
      <c r="I31" s="137"/>
      <c r="J31" s="137"/>
      <c r="K31" s="107">
        <f t="shared" si="4"/>
        <v>0</v>
      </c>
      <c r="L31" s="108" t="str">
        <f t="shared" si="8"/>
        <v>غياب</v>
      </c>
      <c r="M31" s="109" t="str">
        <f t="shared" si="5"/>
        <v>غياب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1483</v>
      </c>
      <c r="E32" s="135" t="s">
        <v>226</v>
      </c>
      <c r="F32" s="134">
        <v>8</v>
      </c>
      <c r="G32" s="134" t="s">
        <v>0</v>
      </c>
      <c r="H32" s="134"/>
      <c r="I32" s="138"/>
      <c r="J32" s="138"/>
      <c r="K32" s="107">
        <f t="shared" si="4"/>
        <v>0</v>
      </c>
      <c r="L32" s="108" t="str">
        <f t="shared" si="8"/>
        <v>غياب</v>
      </c>
      <c r="M32" s="110" t="str">
        <f t="shared" si="5"/>
        <v>غياب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6401</v>
      </c>
      <c r="E33" s="131" t="s">
        <v>227</v>
      </c>
      <c r="F33" s="130">
        <v>8</v>
      </c>
      <c r="G33" s="130" t="s">
        <v>0</v>
      </c>
      <c r="H33" s="130"/>
      <c r="I33" s="137"/>
      <c r="J33" s="137"/>
      <c r="K33" s="107">
        <f t="shared" si="4"/>
        <v>0</v>
      </c>
      <c r="L33" s="108" t="str">
        <f t="shared" si="8"/>
        <v>غياب</v>
      </c>
      <c r="M33" s="109" t="str">
        <f t="shared" si="5"/>
        <v>غياب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4784</v>
      </c>
      <c r="E34" s="135" t="s">
        <v>228</v>
      </c>
      <c r="F34" s="134">
        <v>8</v>
      </c>
      <c r="G34" s="134" t="s">
        <v>0</v>
      </c>
      <c r="H34" s="134"/>
      <c r="I34" s="138"/>
      <c r="J34" s="138"/>
      <c r="K34" s="107">
        <f t="shared" si="4"/>
        <v>0</v>
      </c>
      <c r="L34" s="108" t="str">
        <f t="shared" si="8"/>
        <v>غياب</v>
      </c>
      <c r="M34" s="110" t="str">
        <f t="shared" si="5"/>
        <v>غياب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3856</v>
      </c>
      <c r="E35" s="131" t="s">
        <v>229</v>
      </c>
      <c r="F35" s="130">
        <v>8</v>
      </c>
      <c r="G35" s="130" t="s">
        <v>0</v>
      </c>
      <c r="H35" s="130"/>
      <c r="I35" s="137"/>
      <c r="J35" s="137"/>
      <c r="K35" s="107">
        <f t="shared" si="4"/>
        <v>0</v>
      </c>
      <c r="L35" s="108" t="str">
        <f t="shared" si="8"/>
        <v>غياب</v>
      </c>
      <c r="M35" s="109" t="str">
        <f t="shared" si="5"/>
        <v>غياب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4360</v>
      </c>
      <c r="E36" s="135" t="s">
        <v>230</v>
      </c>
      <c r="F36" s="134">
        <v>8</v>
      </c>
      <c r="G36" s="134" t="s">
        <v>0</v>
      </c>
      <c r="H36" s="134"/>
      <c r="I36" s="138"/>
      <c r="J36" s="138"/>
      <c r="K36" s="107">
        <f t="shared" si="4"/>
        <v>0</v>
      </c>
      <c r="L36" s="108" t="str">
        <f t="shared" si="8"/>
        <v>غياب</v>
      </c>
      <c r="M36" s="110" t="str">
        <f t="shared" si="5"/>
        <v>غياب</v>
      </c>
      <c r="N36" s="116" t="str">
        <f t="shared" si="6"/>
        <v>1</v>
      </c>
    </row>
    <row r="37" spans="2:14">
      <c r="B37" s="125">
        <f t="shared" si="7"/>
        <v>25</v>
      </c>
      <c r="C37" s="129">
        <v>25</v>
      </c>
      <c r="D37" s="130">
        <v>4443</v>
      </c>
      <c r="E37" s="131" t="s">
        <v>231</v>
      </c>
      <c r="F37" s="130">
        <v>8</v>
      </c>
      <c r="G37" s="130" t="s">
        <v>0</v>
      </c>
      <c r="H37" s="130"/>
      <c r="I37" s="137"/>
      <c r="J37" s="137"/>
      <c r="K37" s="107">
        <f t="shared" si="4"/>
        <v>0</v>
      </c>
      <c r="L37" s="108" t="str">
        <f t="shared" si="8"/>
        <v>غياب</v>
      </c>
      <c r="M37" s="109" t="str">
        <f t="shared" si="5"/>
        <v>غياب</v>
      </c>
      <c r="N37" s="117" t="str">
        <f t="shared" si="6"/>
        <v>1</v>
      </c>
    </row>
    <row r="38" spans="2:14">
      <c r="B38" s="125">
        <f t="shared" si="7"/>
        <v>26</v>
      </c>
      <c r="C38" s="133">
        <v>1</v>
      </c>
      <c r="D38" s="134">
        <v>2981</v>
      </c>
      <c r="E38" s="135" t="s">
        <v>232</v>
      </c>
      <c r="F38" s="134">
        <v>8</v>
      </c>
      <c r="G38" s="134" t="s">
        <v>1</v>
      </c>
      <c r="H38" s="134"/>
      <c r="I38" s="138"/>
      <c r="J38" s="138"/>
      <c r="K38" s="107">
        <f t="shared" ref="K38:K69" si="9">IF($D38="","",SUM(H38:J38))</f>
        <v>0</v>
      </c>
      <c r="L38" s="108" t="str">
        <f t="shared" si="8"/>
        <v>غياب</v>
      </c>
      <c r="M38" s="110" t="str">
        <f t="shared" si="5"/>
        <v>غياب</v>
      </c>
      <c r="N38" s="116" t="str">
        <f t="shared" si="6"/>
        <v>1</v>
      </c>
    </row>
    <row r="39" spans="2:14">
      <c r="B39" s="125">
        <f t="shared" si="7"/>
        <v>27</v>
      </c>
      <c r="C39" s="129">
        <v>2</v>
      </c>
      <c r="D39" s="130">
        <v>6046</v>
      </c>
      <c r="E39" s="131" t="s">
        <v>233</v>
      </c>
      <c r="F39" s="130">
        <v>8</v>
      </c>
      <c r="G39" s="130" t="s">
        <v>1</v>
      </c>
      <c r="H39" s="130"/>
      <c r="I39" s="137"/>
      <c r="J39" s="137"/>
      <c r="K39" s="107">
        <f t="shared" si="9"/>
        <v>0</v>
      </c>
      <c r="L39" s="108" t="str">
        <f t="shared" si="8"/>
        <v>غياب</v>
      </c>
      <c r="M39" s="109" t="str">
        <f t="shared" si="5"/>
        <v>غياب</v>
      </c>
      <c r="N39" s="117" t="str">
        <f t="shared" si="6"/>
        <v>1</v>
      </c>
    </row>
    <row r="40" spans="2:14">
      <c r="B40" s="125">
        <f t="shared" si="7"/>
        <v>28</v>
      </c>
      <c r="C40" s="133">
        <v>3</v>
      </c>
      <c r="D40" s="134">
        <v>2577</v>
      </c>
      <c r="E40" s="135" t="s">
        <v>234</v>
      </c>
      <c r="F40" s="134">
        <v>8</v>
      </c>
      <c r="G40" s="134" t="s">
        <v>1</v>
      </c>
      <c r="H40" s="134"/>
      <c r="I40" s="138"/>
      <c r="J40" s="138"/>
      <c r="K40" s="107">
        <f t="shared" si="9"/>
        <v>0</v>
      </c>
      <c r="L40" s="108" t="str">
        <f t="shared" si="8"/>
        <v>غياب</v>
      </c>
      <c r="M40" s="110" t="str">
        <f t="shared" si="5"/>
        <v>غياب</v>
      </c>
      <c r="N40" s="116" t="str">
        <f t="shared" si="6"/>
        <v>1</v>
      </c>
    </row>
    <row r="41" spans="2:14">
      <c r="B41" s="125">
        <f t="shared" si="7"/>
        <v>29</v>
      </c>
      <c r="C41" s="129">
        <v>4</v>
      </c>
      <c r="D41" s="130">
        <v>2476</v>
      </c>
      <c r="E41" s="131" t="s">
        <v>235</v>
      </c>
      <c r="F41" s="130">
        <v>8</v>
      </c>
      <c r="G41" s="130" t="s">
        <v>1</v>
      </c>
      <c r="H41" s="130"/>
      <c r="I41" s="137"/>
      <c r="J41" s="137"/>
      <c r="K41" s="107">
        <f t="shared" si="9"/>
        <v>0</v>
      </c>
      <c r="L41" s="108" t="str">
        <f t="shared" si="8"/>
        <v>غياب</v>
      </c>
      <c r="M41" s="109" t="str">
        <f t="shared" si="5"/>
        <v>غياب</v>
      </c>
      <c r="N41" s="117" t="str">
        <f t="shared" si="6"/>
        <v>1</v>
      </c>
    </row>
    <row r="42" spans="2:14">
      <c r="B42" s="125">
        <f t="shared" si="7"/>
        <v>30</v>
      </c>
      <c r="C42" s="133">
        <v>5</v>
      </c>
      <c r="D42" s="134">
        <v>2598</v>
      </c>
      <c r="E42" s="135" t="s">
        <v>236</v>
      </c>
      <c r="F42" s="134">
        <v>8</v>
      </c>
      <c r="G42" s="134" t="s">
        <v>1</v>
      </c>
      <c r="H42" s="134"/>
      <c r="I42" s="138"/>
      <c r="J42" s="138"/>
      <c r="K42" s="107">
        <f t="shared" si="9"/>
        <v>0</v>
      </c>
      <c r="L42" s="108" t="str">
        <f t="shared" si="8"/>
        <v>غياب</v>
      </c>
      <c r="M42" s="110" t="str">
        <f t="shared" si="5"/>
        <v>غياب</v>
      </c>
      <c r="N42" s="116" t="str">
        <f t="shared" si="6"/>
        <v>1</v>
      </c>
    </row>
    <row r="43" spans="2:14">
      <c r="B43" s="125">
        <f t="shared" si="7"/>
        <v>31</v>
      </c>
      <c r="C43" s="129">
        <v>6</v>
      </c>
      <c r="D43" s="130">
        <v>4468</v>
      </c>
      <c r="E43" s="131" t="s">
        <v>237</v>
      </c>
      <c r="F43" s="130">
        <v>8</v>
      </c>
      <c r="G43" s="130" t="s">
        <v>1</v>
      </c>
      <c r="H43" s="130"/>
      <c r="I43" s="137"/>
      <c r="J43" s="137"/>
      <c r="K43" s="107">
        <f t="shared" si="9"/>
        <v>0</v>
      </c>
      <c r="L43" s="108" t="str">
        <f t="shared" si="8"/>
        <v>غياب</v>
      </c>
      <c r="M43" s="109" t="str">
        <f t="shared" si="5"/>
        <v>غياب</v>
      </c>
      <c r="N43" s="117" t="str">
        <f t="shared" si="6"/>
        <v>1</v>
      </c>
    </row>
    <row r="44" spans="2:14">
      <c r="B44" s="125">
        <f t="shared" si="7"/>
        <v>32</v>
      </c>
      <c r="C44" s="133">
        <v>7</v>
      </c>
      <c r="D44" s="134">
        <v>6048</v>
      </c>
      <c r="E44" s="135" t="s">
        <v>238</v>
      </c>
      <c r="F44" s="134">
        <v>8</v>
      </c>
      <c r="G44" s="134" t="s">
        <v>1</v>
      </c>
      <c r="H44" s="134"/>
      <c r="I44" s="138"/>
      <c r="J44" s="138"/>
      <c r="K44" s="107">
        <f t="shared" si="9"/>
        <v>0</v>
      </c>
      <c r="L44" s="108" t="str">
        <f t="shared" si="8"/>
        <v>غياب</v>
      </c>
      <c r="M44" s="110" t="str">
        <f t="shared" si="5"/>
        <v>غياب</v>
      </c>
      <c r="N44" s="116" t="str">
        <f t="shared" si="6"/>
        <v>1</v>
      </c>
    </row>
    <row r="45" spans="2:14">
      <c r="B45" s="125">
        <f t="shared" si="7"/>
        <v>33</v>
      </c>
      <c r="C45" s="129">
        <v>8</v>
      </c>
      <c r="D45" s="130">
        <v>3297</v>
      </c>
      <c r="E45" s="131" t="s">
        <v>239</v>
      </c>
      <c r="F45" s="130">
        <v>8</v>
      </c>
      <c r="G45" s="130" t="s">
        <v>1</v>
      </c>
      <c r="H45" s="130"/>
      <c r="I45" s="137"/>
      <c r="J45" s="137"/>
      <c r="K45" s="107">
        <f t="shared" si="9"/>
        <v>0</v>
      </c>
      <c r="L45" s="108" t="str">
        <f t="shared" si="8"/>
        <v>غياب</v>
      </c>
      <c r="M45" s="109" t="str">
        <f t="shared" si="5"/>
        <v>غياب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9</v>
      </c>
      <c r="D46" s="134">
        <v>3329</v>
      </c>
      <c r="E46" s="135" t="s">
        <v>240</v>
      </c>
      <c r="F46" s="134">
        <v>8</v>
      </c>
      <c r="G46" s="134" t="s">
        <v>1</v>
      </c>
      <c r="H46" s="134"/>
      <c r="I46" s="138"/>
      <c r="J46" s="138"/>
      <c r="K46" s="107">
        <f t="shared" si="9"/>
        <v>0</v>
      </c>
      <c r="L46" s="108" t="str">
        <f t="shared" si="8"/>
        <v>غياب</v>
      </c>
      <c r="M46" s="110" t="str">
        <f t="shared" si="5"/>
        <v>غياب</v>
      </c>
      <c r="N46" s="116" t="str">
        <f t="shared" si="10"/>
        <v>1</v>
      </c>
    </row>
    <row r="47" spans="2:14">
      <c r="B47" s="125">
        <f t="shared" si="7"/>
        <v>35</v>
      </c>
      <c r="C47" s="129">
        <v>10</v>
      </c>
      <c r="D47" s="130">
        <v>1587</v>
      </c>
      <c r="E47" s="131" t="s">
        <v>241</v>
      </c>
      <c r="F47" s="130">
        <v>8</v>
      </c>
      <c r="G47" s="130" t="s">
        <v>1</v>
      </c>
      <c r="H47" s="130"/>
      <c r="I47" s="137"/>
      <c r="J47" s="137"/>
      <c r="K47" s="107">
        <f t="shared" si="9"/>
        <v>0</v>
      </c>
      <c r="L47" s="108" t="str">
        <f t="shared" si="8"/>
        <v>غياب</v>
      </c>
      <c r="M47" s="109" t="str">
        <f t="shared" si="5"/>
        <v>غياب</v>
      </c>
      <c r="N47" s="117" t="str">
        <f t="shared" si="10"/>
        <v>1</v>
      </c>
    </row>
    <row r="48" spans="2:14">
      <c r="B48" s="125">
        <f t="shared" si="7"/>
        <v>36</v>
      </c>
      <c r="C48" s="133">
        <v>11</v>
      </c>
      <c r="D48" s="134">
        <v>1302</v>
      </c>
      <c r="E48" s="135" t="s">
        <v>242</v>
      </c>
      <c r="F48" s="134">
        <v>8</v>
      </c>
      <c r="G48" s="134" t="s">
        <v>1</v>
      </c>
      <c r="H48" s="134"/>
      <c r="I48" s="138"/>
      <c r="J48" s="138"/>
      <c r="K48" s="107">
        <f t="shared" si="9"/>
        <v>0</v>
      </c>
      <c r="L48" s="108" t="str">
        <f t="shared" si="8"/>
        <v>غياب</v>
      </c>
      <c r="M48" s="110" t="str">
        <f t="shared" si="5"/>
        <v>غياب</v>
      </c>
      <c r="N48" s="116" t="str">
        <f t="shared" si="10"/>
        <v>1</v>
      </c>
    </row>
    <row r="49" spans="2:14">
      <c r="B49" s="125">
        <f t="shared" si="7"/>
        <v>37</v>
      </c>
      <c r="C49" s="129">
        <v>12</v>
      </c>
      <c r="D49" s="130">
        <v>6090</v>
      </c>
      <c r="E49" s="131" t="s">
        <v>243</v>
      </c>
      <c r="F49" s="130">
        <v>8</v>
      </c>
      <c r="G49" s="130" t="s">
        <v>1</v>
      </c>
      <c r="H49" s="130"/>
      <c r="I49" s="137"/>
      <c r="J49" s="137"/>
      <c r="K49" s="107">
        <f t="shared" si="9"/>
        <v>0</v>
      </c>
      <c r="L49" s="108" t="str">
        <f t="shared" si="8"/>
        <v>غياب</v>
      </c>
      <c r="M49" s="109" t="str">
        <f t="shared" si="5"/>
        <v>غياب</v>
      </c>
      <c r="N49" s="117" t="str">
        <f t="shared" si="10"/>
        <v>1</v>
      </c>
    </row>
    <row r="50" spans="2:14">
      <c r="B50" s="125">
        <f t="shared" si="7"/>
        <v>38</v>
      </c>
      <c r="C50" s="133">
        <v>13</v>
      </c>
      <c r="D50" s="134">
        <v>5208</v>
      </c>
      <c r="E50" s="135" t="s">
        <v>244</v>
      </c>
      <c r="F50" s="134">
        <v>8</v>
      </c>
      <c r="G50" s="134" t="s">
        <v>1</v>
      </c>
      <c r="H50" s="134"/>
      <c r="I50" s="138"/>
      <c r="J50" s="138"/>
      <c r="K50" s="107">
        <f t="shared" si="9"/>
        <v>0</v>
      </c>
      <c r="L50" s="108" t="str">
        <f t="shared" si="8"/>
        <v>غياب</v>
      </c>
      <c r="M50" s="110" t="str">
        <f t="shared" si="5"/>
        <v>غياب</v>
      </c>
      <c r="N50" s="116" t="str">
        <f t="shared" si="10"/>
        <v>1</v>
      </c>
    </row>
    <row r="51" spans="2:14">
      <c r="B51" s="125">
        <f t="shared" si="7"/>
        <v>39</v>
      </c>
      <c r="C51" s="129">
        <v>14</v>
      </c>
      <c r="D51" s="130">
        <v>6260</v>
      </c>
      <c r="E51" s="131" t="s">
        <v>245</v>
      </c>
      <c r="F51" s="130">
        <v>8</v>
      </c>
      <c r="G51" s="130" t="s">
        <v>1</v>
      </c>
      <c r="H51" s="130"/>
      <c r="I51" s="137"/>
      <c r="J51" s="137"/>
      <c r="K51" s="107">
        <f t="shared" si="9"/>
        <v>0</v>
      </c>
      <c r="L51" s="108" t="str">
        <f t="shared" si="8"/>
        <v>غياب</v>
      </c>
      <c r="M51" s="109" t="str">
        <f t="shared" si="5"/>
        <v>غياب</v>
      </c>
      <c r="N51" s="117" t="str">
        <f t="shared" si="10"/>
        <v>1</v>
      </c>
    </row>
    <row r="52" spans="2:14">
      <c r="B52" s="125">
        <f t="shared" si="7"/>
        <v>40</v>
      </c>
      <c r="C52" s="133">
        <v>15</v>
      </c>
      <c r="D52" s="134">
        <v>3770</v>
      </c>
      <c r="E52" s="135" t="s">
        <v>246</v>
      </c>
      <c r="F52" s="134">
        <v>8</v>
      </c>
      <c r="G52" s="134" t="s">
        <v>1</v>
      </c>
      <c r="H52" s="134"/>
      <c r="I52" s="138"/>
      <c r="J52" s="138"/>
      <c r="K52" s="107">
        <f t="shared" si="9"/>
        <v>0</v>
      </c>
      <c r="L52" s="108" t="str">
        <f t="shared" si="8"/>
        <v>غياب</v>
      </c>
      <c r="M52" s="110" t="str">
        <f t="shared" si="5"/>
        <v>غياب</v>
      </c>
      <c r="N52" s="116" t="str">
        <f t="shared" si="10"/>
        <v>1</v>
      </c>
    </row>
    <row r="53" spans="2:14">
      <c r="B53" s="125">
        <f t="shared" si="7"/>
        <v>41</v>
      </c>
      <c r="C53" s="129">
        <v>16</v>
      </c>
      <c r="D53" s="130">
        <v>3188</v>
      </c>
      <c r="E53" s="131" t="s">
        <v>247</v>
      </c>
      <c r="F53" s="130">
        <v>8</v>
      </c>
      <c r="G53" s="130" t="s">
        <v>1</v>
      </c>
      <c r="H53" s="130"/>
      <c r="I53" s="137"/>
      <c r="J53" s="137"/>
      <c r="K53" s="107">
        <f t="shared" si="9"/>
        <v>0</v>
      </c>
      <c r="L53" s="108" t="str">
        <f t="shared" si="8"/>
        <v>غياب</v>
      </c>
      <c r="M53" s="109" t="str">
        <f t="shared" si="5"/>
        <v>غياب</v>
      </c>
      <c r="N53" s="117" t="str">
        <f t="shared" si="10"/>
        <v>1</v>
      </c>
    </row>
    <row r="54" spans="2:14">
      <c r="B54" s="125">
        <f t="shared" si="7"/>
        <v>42</v>
      </c>
      <c r="C54" s="133">
        <v>17</v>
      </c>
      <c r="D54" s="134">
        <v>5169</v>
      </c>
      <c r="E54" s="135" t="s">
        <v>248</v>
      </c>
      <c r="F54" s="134">
        <v>8</v>
      </c>
      <c r="G54" s="134" t="s">
        <v>1</v>
      </c>
      <c r="H54" s="134"/>
      <c r="I54" s="138"/>
      <c r="J54" s="138"/>
      <c r="K54" s="107">
        <f t="shared" si="9"/>
        <v>0</v>
      </c>
      <c r="L54" s="108" t="str">
        <f t="shared" si="8"/>
        <v>غياب</v>
      </c>
      <c r="M54" s="110" t="str">
        <f t="shared" si="5"/>
        <v>غياب</v>
      </c>
      <c r="N54" s="116" t="str">
        <f t="shared" si="10"/>
        <v>1</v>
      </c>
    </row>
    <row r="55" spans="2:14">
      <c r="B55" s="125">
        <f t="shared" si="7"/>
        <v>43</v>
      </c>
      <c r="C55" s="129">
        <v>18</v>
      </c>
      <c r="D55" s="130">
        <v>6299</v>
      </c>
      <c r="E55" s="131" t="s">
        <v>249</v>
      </c>
      <c r="F55" s="130">
        <v>8</v>
      </c>
      <c r="G55" s="130" t="s">
        <v>1</v>
      </c>
      <c r="H55" s="130"/>
      <c r="I55" s="137"/>
      <c r="J55" s="137"/>
      <c r="K55" s="107">
        <f t="shared" si="9"/>
        <v>0</v>
      </c>
      <c r="L55" s="108" t="str">
        <f t="shared" si="8"/>
        <v>غياب</v>
      </c>
      <c r="M55" s="109" t="str">
        <f t="shared" si="5"/>
        <v>غياب</v>
      </c>
      <c r="N55" s="117" t="str">
        <f t="shared" si="10"/>
        <v>1</v>
      </c>
    </row>
    <row r="56" spans="2:14">
      <c r="B56" s="125">
        <f t="shared" si="7"/>
        <v>44</v>
      </c>
      <c r="C56" s="133">
        <v>19</v>
      </c>
      <c r="D56" s="134">
        <v>5836</v>
      </c>
      <c r="E56" s="135" t="s">
        <v>250</v>
      </c>
      <c r="F56" s="134">
        <v>8</v>
      </c>
      <c r="G56" s="134" t="s">
        <v>1</v>
      </c>
      <c r="H56" s="134"/>
      <c r="I56" s="138"/>
      <c r="J56" s="138"/>
      <c r="K56" s="107">
        <f t="shared" si="9"/>
        <v>0</v>
      </c>
      <c r="L56" s="108" t="str">
        <f t="shared" si="8"/>
        <v>غياب</v>
      </c>
      <c r="M56" s="110" t="str">
        <f t="shared" si="5"/>
        <v>غياب</v>
      </c>
      <c r="N56" s="116" t="str">
        <f t="shared" si="10"/>
        <v>1</v>
      </c>
    </row>
    <row r="57" spans="2:14">
      <c r="B57" s="125">
        <f t="shared" si="7"/>
        <v>45</v>
      </c>
      <c r="C57" s="129">
        <v>20</v>
      </c>
      <c r="D57" s="130">
        <v>6081</v>
      </c>
      <c r="E57" s="131" t="s">
        <v>251</v>
      </c>
      <c r="F57" s="130">
        <v>8</v>
      </c>
      <c r="G57" s="130" t="s">
        <v>1</v>
      </c>
      <c r="H57" s="130"/>
      <c r="I57" s="137"/>
      <c r="J57" s="137"/>
      <c r="K57" s="107">
        <f t="shared" si="9"/>
        <v>0</v>
      </c>
      <c r="L57" s="108" t="str">
        <f t="shared" si="8"/>
        <v>غياب</v>
      </c>
      <c r="M57" s="109" t="str">
        <f t="shared" si="5"/>
        <v>غياب</v>
      </c>
      <c r="N57" s="117" t="str">
        <f t="shared" si="10"/>
        <v>1</v>
      </c>
    </row>
    <row r="58" spans="2:14">
      <c r="B58" s="125">
        <f t="shared" si="7"/>
        <v>46</v>
      </c>
      <c r="C58" s="133">
        <v>21</v>
      </c>
      <c r="D58" s="134">
        <v>1468</v>
      </c>
      <c r="E58" s="135" t="s">
        <v>252</v>
      </c>
      <c r="F58" s="134">
        <v>8</v>
      </c>
      <c r="G58" s="134" t="s">
        <v>1</v>
      </c>
      <c r="H58" s="134"/>
      <c r="I58" s="138"/>
      <c r="J58" s="138"/>
      <c r="K58" s="107">
        <f t="shared" si="9"/>
        <v>0</v>
      </c>
      <c r="L58" s="108" t="str">
        <f t="shared" si="8"/>
        <v>غياب</v>
      </c>
      <c r="M58" s="110" t="str">
        <f t="shared" si="5"/>
        <v>غياب</v>
      </c>
      <c r="N58" s="116" t="str">
        <f t="shared" si="10"/>
        <v>1</v>
      </c>
    </row>
    <row r="59" spans="2:14">
      <c r="B59" s="125">
        <f t="shared" si="7"/>
        <v>47</v>
      </c>
      <c r="C59" s="129">
        <v>22</v>
      </c>
      <c r="D59" s="130">
        <v>4792</v>
      </c>
      <c r="E59" s="131" t="s">
        <v>253</v>
      </c>
      <c r="F59" s="130">
        <v>8</v>
      </c>
      <c r="G59" s="130" t="s">
        <v>1</v>
      </c>
      <c r="H59" s="130"/>
      <c r="I59" s="137"/>
      <c r="J59" s="137"/>
      <c r="K59" s="107">
        <f t="shared" si="9"/>
        <v>0</v>
      </c>
      <c r="L59" s="108" t="str">
        <f t="shared" si="8"/>
        <v>غياب</v>
      </c>
      <c r="M59" s="109" t="str">
        <f t="shared" si="5"/>
        <v>غياب</v>
      </c>
      <c r="N59" s="117" t="str">
        <f t="shared" si="10"/>
        <v>1</v>
      </c>
    </row>
    <row r="60" spans="2:14">
      <c r="B60" s="125">
        <f t="shared" si="7"/>
        <v>48</v>
      </c>
      <c r="C60" s="139">
        <v>23</v>
      </c>
      <c r="D60" s="140">
        <v>1738</v>
      </c>
      <c r="E60" s="141" t="s">
        <v>254</v>
      </c>
      <c r="F60" s="134">
        <v>8</v>
      </c>
      <c r="G60" s="140" t="s">
        <v>1</v>
      </c>
      <c r="H60" s="140"/>
      <c r="I60" s="138"/>
      <c r="J60" s="138"/>
      <c r="K60" s="107">
        <f t="shared" si="9"/>
        <v>0</v>
      </c>
      <c r="L60" s="108" t="str">
        <f t="shared" si="8"/>
        <v>غياب</v>
      </c>
      <c r="M60" s="110" t="str">
        <f t="shared" si="5"/>
        <v>غياب</v>
      </c>
      <c r="N60" s="116" t="str">
        <f t="shared" si="10"/>
        <v>1</v>
      </c>
    </row>
    <row r="61" spans="2:14">
      <c r="B61" s="125">
        <f t="shared" si="7"/>
        <v>49</v>
      </c>
      <c r="C61" s="129">
        <v>24</v>
      </c>
      <c r="D61" s="130">
        <v>5852</v>
      </c>
      <c r="E61" s="131" t="s">
        <v>255</v>
      </c>
      <c r="F61" s="130">
        <v>8</v>
      </c>
      <c r="G61" s="130" t="s">
        <v>1</v>
      </c>
      <c r="H61" s="130"/>
      <c r="I61" s="137"/>
      <c r="J61" s="137"/>
      <c r="K61" s="107">
        <f t="shared" si="9"/>
        <v>0</v>
      </c>
      <c r="L61" s="108" t="str">
        <f t="shared" si="8"/>
        <v>غياب</v>
      </c>
      <c r="M61" s="109" t="str">
        <f t="shared" si="5"/>
        <v>غياب</v>
      </c>
      <c r="N61" s="117" t="str">
        <f t="shared" si="10"/>
        <v>1</v>
      </c>
    </row>
    <row r="62" spans="2:14">
      <c r="B62" s="125">
        <f t="shared" si="7"/>
        <v>50</v>
      </c>
      <c r="C62" s="133">
        <v>25</v>
      </c>
      <c r="D62" s="134">
        <v>6053</v>
      </c>
      <c r="E62" s="135" t="s">
        <v>256</v>
      </c>
      <c r="F62" s="134">
        <v>8</v>
      </c>
      <c r="G62" s="134" t="s">
        <v>1</v>
      </c>
      <c r="H62" s="134"/>
      <c r="I62" s="138"/>
      <c r="J62" s="138"/>
      <c r="K62" s="107">
        <f t="shared" si="9"/>
        <v>0</v>
      </c>
      <c r="L62" s="108" t="str">
        <f t="shared" si="8"/>
        <v>غياب</v>
      </c>
      <c r="M62" s="110" t="str">
        <f t="shared" si="5"/>
        <v>غياب</v>
      </c>
      <c r="N62" s="116" t="str">
        <f t="shared" si="10"/>
        <v>1</v>
      </c>
    </row>
    <row r="63" spans="2:14">
      <c r="B63" s="125">
        <f t="shared" si="7"/>
        <v>51</v>
      </c>
      <c r="C63" s="129">
        <v>26</v>
      </c>
      <c r="D63" s="130">
        <v>5209</v>
      </c>
      <c r="E63" s="131" t="s">
        <v>257</v>
      </c>
      <c r="F63" s="130">
        <v>8</v>
      </c>
      <c r="G63" s="130" t="s">
        <v>1</v>
      </c>
      <c r="H63" s="130"/>
      <c r="I63" s="137"/>
      <c r="J63" s="137"/>
      <c r="K63" s="107">
        <f t="shared" si="9"/>
        <v>0</v>
      </c>
      <c r="L63" s="108" t="str">
        <f t="shared" si="8"/>
        <v>غياب</v>
      </c>
      <c r="M63" s="109" t="str">
        <f t="shared" si="5"/>
        <v>غياب</v>
      </c>
      <c r="N63" s="117" t="str">
        <f t="shared" si="10"/>
        <v>1</v>
      </c>
    </row>
    <row r="64" spans="2:14">
      <c r="B64" s="125">
        <f t="shared" si="7"/>
        <v>52</v>
      </c>
      <c r="C64" s="133">
        <v>27</v>
      </c>
      <c r="D64" s="134">
        <v>4577</v>
      </c>
      <c r="E64" s="135" t="s">
        <v>258</v>
      </c>
      <c r="F64" s="134">
        <v>8</v>
      </c>
      <c r="G64" s="134" t="s">
        <v>1</v>
      </c>
      <c r="H64" s="134"/>
      <c r="I64" s="138"/>
      <c r="J64" s="138"/>
      <c r="K64" s="107">
        <f t="shared" si="9"/>
        <v>0</v>
      </c>
      <c r="L64" s="108" t="str">
        <f t="shared" si="8"/>
        <v>غياب</v>
      </c>
      <c r="M64" s="110" t="str">
        <f t="shared" si="5"/>
        <v>غياب</v>
      </c>
      <c r="N64" s="116" t="str">
        <f t="shared" si="10"/>
        <v>1</v>
      </c>
    </row>
    <row r="65" spans="2:14">
      <c r="B65" s="125">
        <f t="shared" si="7"/>
        <v>53</v>
      </c>
      <c r="C65" s="129">
        <v>28</v>
      </c>
      <c r="D65" s="130">
        <v>3821</v>
      </c>
      <c r="E65" s="131" t="s">
        <v>259</v>
      </c>
      <c r="F65" s="130">
        <v>8</v>
      </c>
      <c r="G65" s="130" t="s">
        <v>1</v>
      </c>
      <c r="H65" s="130"/>
      <c r="I65" s="137"/>
      <c r="J65" s="137"/>
      <c r="K65" s="107">
        <f t="shared" si="9"/>
        <v>0</v>
      </c>
      <c r="L65" s="108" t="str">
        <f t="shared" si="8"/>
        <v>غياب</v>
      </c>
      <c r="M65" s="109" t="str">
        <f t="shared" si="5"/>
        <v>غياب</v>
      </c>
      <c r="N65" s="117" t="str">
        <f t="shared" si="10"/>
        <v>1</v>
      </c>
    </row>
    <row r="66" spans="2:14">
      <c r="B66" s="125">
        <f t="shared" si="7"/>
        <v>54</v>
      </c>
      <c r="C66" s="133">
        <v>1</v>
      </c>
      <c r="D66" s="134">
        <v>3777</v>
      </c>
      <c r="E66" s="135" t="s">
        <v>260</v>
      </c>
      <c r="F66" s="134">
        <v>8</v>
      </c>
      <c r="G66" s="134" t="s">
        <v>2</v>
      </c>
      <c r="H66" s="134"/>
      <c r="I66" s="138"/>
      <c r="J66" s="138"/>
      <c r="K66" s="107">
        <f t="shared" si="9"/>
        <v>0</v>
      </c>
      <c r="L66" s="108" t="str">
        <f t="shared" si="8"/>
        <v>غياب</v>
      </c>
      <c r="M66" s="110" t="str">
        <f t="shared" si="5"/>
        <v>غياب</v>
      </c>
      <c r="N66" s="116" t="str">
        <f t="shared" si="10"/>
        <v>1</v>
      </c>
    </row>
    <row r="67" spans="2:14">
      <c r="B67" s="125">
        <f t="shared" si="7"/>
        <v>55</v>
      </c>
      <c r="C67" s="129">
        <v>2</v>
      </c>
      <c r="D67" s="130">
        <v>6238</v>
      </c>
      <c r="E67" s="131" t="s">
        <v>261</v>
      </c>
      <c r="F67" s="130">
        <v>8</v>
      </c>
      <c r="G67" s="130" t="s">
        <v>2</v>
      </c>
      <c r="H67" s="130"/>
      <c r="I67" s="137"/>
      <c r="J67" s="137"/>
      <c r="K67" s="107">
        <f t="shared" si="9"/>
        <v>0</v>
      </c>
      <c r="L67" s="108" t="str">
        <f t="shared" si="8"/>
        <v>غياب</v>
      </c>
      <c r="M67" s="109" t="str">
        <f t="shared" si="5"/>
        <v>غياب</v>
      </c>
      <c r="N67" s="117" t="str">
        <f t="shared" si="10"/>
        <v>1</v>
      </c>
    </row>
    <row r="68" spans="2:14">
      <c r="B68" s="125">
        <f t="shared" si="7"/>
        <v>56</v>
      </c>
      <c r="C68" s="133">
        <v>3</v>
      </c>
      <c r="D68" s="134">
        <v>1905</v>
      </c>
      <c r="E68" s="135" t="s">
        <v>262</v>
      </c>
      <c r="F68" s="134">
        <v>8</v>
      </c>
      <c r="G68" s="134" t="s">
        <v>2</v>
      </c>
      <c r="H68" s="134"/>
      <c r="I68" s="138"/>
      <c r="J68" s="138"/>
      <c r="K68" s="107">
        <f t="shared" si="9"/>
        <v>0</v>
      </c>
      <c r="L68" s="108" t="str">
        <f t="shared" si="8"/>
        <v>غياب</v>
      </c>
      <c r="M68" s="110" t="str">
        <f t="shared" si="5"/>
        <v>غياب</v>
      </c>
      <c r="N68" s="116" t="str">
        <f t="shared" si="10"/>
        <v>1</v>
      </c>
    </row>
    <row r="69" spans="2:14">
      <c r="B69" s="125">
        <f t="shared" si="7"/>
        <v>57</v>
      </c>
      <c r="C69" s="129">
        <v>4</v>
      </c>
      <c r="D69" s="130">
        <v>5756</v>
      </c>
      <c r="E69" s="131" t="s">
        <v>263</v>
      </c>
      <c r="F69" s="130">
        <v>8</v>
      </c>
      <c r="G69" s="130" t="s">
        <v>2</v>
      </c>
      <c r="H69" s="130"/>
      <c r="I69" s="137"/>
      <c r="J69" s="137"/>
      <c r="K69" s="107">
        <f t="shared" si="9"/>
        <v>0</v>
      </c>
      <c r="L69" s="108" t="str">
        <f t="shared" si="8"/>
        <v>غياب</v>
      </c>
      <c r="M69" s="109" t="str">
        <f t="shared" si="5"/>
        <v>غياب</v>
      </c>
      <c r="N69" s="117" t="str">
        <f t="shared" si="10"/>
        <v>1</v>
      </c>
    </row>
    <row r="70" spans="2:14">
      <c r="B70" s="125">
        <f t="shared" si="7"/>
        <v>58</v>
      </c>
      <c r="C70" s="133">
        <v>5</v>
      </c>
      <c r="D70" s="134">
        <v>4010</v>
      </c>
      <c r="E70" s="135" t="s">
        <v>264</v>
      </c>
      <c r="F70" s="134">
        <v>8</v>
      </c>
      <c r="G70" s="134" t="s">
        <v>2</v>
      </c>
      <c r="H70" s="134"/>
      <c r="I70" s="138"/>
      <c r="J70" s="138"/>
      <c r="K70" s="107">
        <f t="shared" ref="K70:K101" si="11">IF($D70="","",SUM(H70:J70))</f>
        <v>0</v>
      </c>
      <c r="L70" s="108" t="str">
        <f t="shared" si="8"/>
        <v>غياب</v>
      </c>
      <c r="M70" s="110" t="str">
        <f t="shared" si="5"/>
        <v>غياب</v>
      </c>
      <c r="N70" s="116" t="str">
        <f t="shared" si="10"/>
        <v>1</v>
      </c>
    </row>
    <row r="71" spans="2:14">
      <c r="B71" s="125">
        <f t="shared" si="7"/>
        <v>59</v>
      </c>
      <c r="C71" s="129">
        <v>6</v>
      </c>
      <c r="D71" s="130">
        <v>3400</v>
      </c>
      <c r="E71" s="131" t="s">
        <v>265</v>
      </c>
      <c r="F71" s="130">
        <v>8</v>
      </c>
      <c r="G71" s="130" t="s">
        <v>2</v>
      </c>
      <c r="H71" s="130"/>
      <c r="I71" s="137"/>
      <c r="J71" s="137"/>
      <c r="K71" s="107">
        <f t="shared" si="11"/>
        <v>0</v>
      </c>
      <c r="L71" s="108" t="str">
        <f t="shared" si="8"/>
        <v>غياب</v>
      </c>
      <c r="M71" s="109" t="str">
        <f t="shared" si="5"/>
        <v>غياب</v>
      </c>
      <c r="N71" s="117" t="str">
        <f t="shared" si="10"/>
        <v>1</v>
      </c>
    </row>
    <row r="72" spans="2:14">
      <c r="B72" s="125">
        <f t="shared" si="7"/>
        <v>60</v>
      </c>
      <c r="C72" s="133">
        <v>7</v>
      </c>
      <c r="D72" s="134">
        <v>2419</v>
      </c>
      <c r="E72" s="135" t="s">
        <v>266</v>
      </c>
      <c r="F72" s="134">
        <v>8</v>
      </c>
      <c r="G72" s="134" t="s">
        <v>2</v>
      </c>
      <c r="H72" s="134"/>
      <c r="I72" s="138"/>
      <c r="J72" s="138"/>
      <c r="K72" s="107">
        <f t="shared" si="11"/>
        <v>0</v>
      </c>
      <c r="L72" s="108" t="str">
        <f t="shared" si="8"/>
        <v>غياب</v>
      </c>
      <c r="M72" s="110" t="str">
        <f t="shared" si="5"/>
        <v>غياب</v>
      </c>
      <c r="N72" s="116" t="str">
        <f t="shared" si="10"/>
        <v>1</v>
      </c>
    </row>
    <row r="73" spans="2:14">
      <c r="B73" s="125">
        <f t="shared" si="7"/>
        <v>61</v>
      </c>
      <c r="C73" s="129">
        <v>8</v>
      </c>
      <c r="D73" s="130">
        <v>6278</v>
      </c>
      <c r="E73" s="131" t="s">
        <v>267</v>
      </c>
      <c r="F73" s="130">
        <v>8</v>
      </c>
      <c r="G73" s="130" t="s">
        <v>2</v>
      </c>
      <c r="H73" s="130"/>
      <c r="I73" s="137"/>
      <c r="J73" s="137"/>
      <c r="K73" s="107">
        <f t="shared" si="11"/>
        <v>0</v>
      </c>
      <c r="L73" s="108" t="str">
        <f t="shared" si="8"/>
        <v>غياب</v>
      </c>
      <c r="M73" s="109" t="str">
        <f t="shared" si="5"/>
        <v>غياب</v>
      </c>
      <c r="N73" s="117" t="str">
        <f t="shared" si="10"/>
        <v>1</v>
      </c>
    </row>
    <row r="74" spans="2:14">
      <c r="B74" s="125">
        <f t="shared" si="7"/>
        <v>62</v>
      </c>
      <c r="C74" s="139">
        <v>9</v>
      </c>
      <c r="D74" s="140">
        <v>4869</v>
      </c>
      <c r="E74" s="141" t="s">
        <v>268</v>
      </c>
      <c r="F74" s="134">
        <v>8</v>
      </c>
      <c r="G74" s="140" t="s">
        <v>2</v>
      </c>
      <c r="H74" s="140"/>
      <c r="I74" s="138"/>
      <c r="J74" s="138"/>
      <c r="K74" s="107">
        <f t="shared" si="11"/>
        <v>0</v>
      </c>
      <c r="L74" s="108" t="str">
        <f t="shared" si="8"/>
        <v>غياب</v>
      </c>
      <c r="M74" s="110" t="str">
        <f t="shared" si="5"/>
        <v>غياب</v>
      </c>
      <c r="N74" s="116" t="str">
        <f t="shared" si="10"/>
        <v>1</v>
      </c>
    </row>
    <row r="75" spans="2:14">
      <c r="B75" s="125">
        <f t="shared" si="7"/>
        <v>63</v>
      </c>
      <c r="C75" s="129">
        <v>10</v>
      </c>
      <c r="D75" s="130">
        <v>5270</v>
      </c>
      <c r="E75" s="131" t="s">
        <v>269</v>
      </c>
      <c r="F75" s="130">
        <v>8</v>
      </c>
      <c r="G75" s="130" t="s">
        <v>2</v>
      </c>
      <c r="H75" s="130"/>
      <c r="I75" s="137"/>
      <c r="J75" s="137"/>
      <c r="K75" s="107">
        <f t="shared" si="11"/>
        <v>0</v>
      </c>
      <c r="L75" s="108" t="str">
        <f t="shared" si="8"/>
        <v>غياب</v>
      </c>
      <c r="M75" s="109" t="str">
        <f t="shared" si="5"/>
        <v>غياب</v>
      </c>
      <c r="N75" s="117" t="str">
        <f t="shared" si="10"/>
        <v>1</v>
      </c>
    </row>
    <row r="76" spans="2:14">
      <c r="B76" s="125">
        <f t="shared" si="7"/>
        <v>64</v>
      </c>
      <c r="C76" s="133">
        <v>11</v>
      </c>
      <c r="D76" s="134">
        <v>4465</v>
      </c>
      <c r="E76" s="135" t="s">
        <v>270</v>
      </c>
      <c r="F76" s="134">
        <v>8</v>
      </c>
      <c r="G76" s="134" t="s">
        <v>2</v>
      </c>
      <c r="H76" s="134"/>
      <c r="I76" s="138"/>
      <c r="J76" s="138"/>
      <c r="K76" s="107">
        <f t="shared" si="11"/>
        <v>0</v>
      </c>
      <c r="L76" s="108" t="str">
        <f t="shared" si="8"/>
        <v>غياب</v>
      </c>
      <c r="M76" s="110" t="str">
        <f t="shared" si="5"/>
        <v>غياب</v>
      </c>
      <c r="N76" s="116" t="str">
        <f t="shared" si="10"/>
        <v>1</v>
      </c>
    </row>
    <row r="77" spans="2:14">
      <c r="B77" s="125">
        <f t="shared" si="7"/>
        <v>65</v>
      </c>
      <c r="C77" s="129">
        <v>12</v>
      </c>
      <c r="D77" s="130">
        <v>1621</v>
      </c>
      <c r="E77" s="131" t="s">
        <v>271</v>
      </c>
      <c r="F77" s="130">
        <v>8</v>
      </c>
      <c r="G77" s="130" t="s">
        <v>2</v>
      </c>
      <c r="H77" s="130"/>
      <c r="I77" s="137"/>
      <c r="J77" s="137"/>
      <c r="K77" s="107">
        <f t="shared" si="11"/>
        <v>0</v>
      </c>
      <c r="L77" s="108" t="str">
        <f t="shared" si="8"/>
        <v>غياب</v>
      </c>
      <c r="M77" s="109" t="str">
        <f t="shared" ref="M77:M140" si="12">IF($B77="","",IF(K77&gt;=90,"ممتاز",IF(K77&gt;=80,"جيد جداً",IF(K77&gt;=65,"جيد",IF(K77&gt;=50,"مقبول",IF(K77&gt;=1,"ضعيف","غياب"))))))</f>
        <v>غياب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13</v>
      </c>
      <c r="D78" s="134">
        <v>5182</v>
      </c>
      <c r="E78" s="135" t="s">
        <v>272</v>
      </c>
      <c r="F78" s="134">
        <v>8</v>
      </c>
      <c r="G78" s="134" t="s">
        <v>2</v>
      </c>
      <c r="H78" s="134"/>
      <c r="I78" s="138"/>
      <c r="J78" s="138"/>
      <c r="K78" s="107">
        <f t="shared" si="11"/>
        <v>0</v>
      </c>
      <c r="L78" s="108" t="str">
        <f t="shared" ref="L78:L141" si="15">IF($B78="","",IF(H78&gt;=54,"ممتاز",IF(H78&gt;=48,"جيد جداً",IF(H78&gt;=39,"جيد",IF(H78&gt;=29,"مقبول",IF(H78&gt;=1,"ضعيف","غياب"))))))</f>
        <v>غياب</v>
      </c>
      <c r="M78" s="110" t="str">
        <f t="shared" si="12"/>
        <v>غياب</v>
      </c>
      <c r="N78" s="116" t="str">
        <f t="shared" si="13"/>
        <v>1</v>
      </c>
    </row>
    <row r="79" spans="2:14">
      <c r="B79" s="125">
        <f t="shared" si="14"/>
        <v>67</v>
      </c>
      <c r="C79" s="129">
        <v>14</v>
      </c>
      <c r="D79" s="130">
        <v>3652</v>
      </c>
      <c r="E79" s="131" t="s">
        <v>273</v>
      </c>
      <c r="F79" s="130">
        <v>8</v>
      </c>
      <c r="G79" s="130" t="s">
        <v>2</v>
      </c>
      <c r="H79" s="130"/>
      <c r="I79" s="137"/>
      <c r="J79" s="137"/>
      <c r="K79" s="107">
        <f t="shared" si="11"/>
        <v>0</v>
      </c>
      <c r="L79" s="108" t="str">
        <f t="shared" si="15"/>
        <v>غياب</v>
      </c>
      <c r="M79" s="109" t="str">
        <f t="shared" si="12"/>
        <v>غياب</v>
      </c>
      <c r="N79" s="117" t="str">
        <f t="shared" si="13"/>
        <v>1</v>
      </c>
    </row>
    <row r="80" spans="2:14">
      <c r="B80" s="125">
        <f t="shared" si="14"/>
        <v>68</v>
      </c>
      <c r="C80" s="133">
        <v>15</v>
      </c>
      <c r="D80" s="134">
        <v>6241</v>
      </c>
      <c r="E80" s="135" t="s">
        <v>274</v>
      </c>
      <c r="F80" s="134">
        <v>8</v>
      </c>
      <c r="G80" s="134" t="s">
        <v>2</v>
      </c>
      <c r="H80" s="134"/>
      <c r="I80" s="138"/>
      <c r="J80" s="138"/>
      <c r="K80" s="107">
        <f t="shared" si="11"/>
        <v>0</v>
      </c>
      <c r="L80" s="108" t="str">
        <f t="shared" si="15"/>
        <v>غياب</v>
      </c>
      <c r="M80" s="110" t="str">
        <f t="shared" si="12"/>
        <v>غياب</v>
      </c>
      <c r="N80" s="116" t="str">
        <f t="shared" si="13"/>
        <v>1</v>
      </c>
    </row>
    <row r="81" spans="2:14">
      <c r="B81" s="125">
        <f t="shared" si="14"/>
        <v>69</v>
      </c>
      <c r="C81" s="129">
        <v>16</v>
      </c>
      <c r="D81" s="130">
        <v>3753</v>
      </c>
      <c r="E81" s="131" t="s">
        <v>275</v>
      </c>
      <c r="F81" s="130">
        <v>8</v>
      </c>
      <c r="G81" s="130" t="s">
        <v>2</v>
      </c>
      <c r="H81" s="130"/>
      <c r="I81" s="137"/>
      <c r="J81" s="137"/>
      <c r="K81" s="107">
        <f t="shared" si="11"/>
        <v>0</v>
      </c>
      <c r="L81" s="108" t="str">
        <f t="shared" si="15"/>
        <v>غياب</v>
      </c>
      <c r="M81" s="109" t="str">
        <f t="shared" si="12"/>
        <v>غياب</v>
      </c>
      <c r="N81" s="117" t="str">
        <f t="shared" si="13"/>
        <v>1</v>
      </c>
    </row>
    <row r="82" spans="2:14">
      <c r="B82" s="125">
        <f t="shared" si="14"/>
        <v>70</v>
      </c>
      <c r="C82" s="133">
        <v>17</v>
      </c>
      <c r="D82" s="134">
        <v>3572</v>
      </c>
      <c r="E82" s="135" t="s">
        <v>276</v>
      </c>
      <c r="F82" s="134">
        <v>8</v>
      </c>
      <c r="G82" s="134" t="s">
        <v>2</v>
      </c>
      <c r="H82" s="134"/>
      <c r="I82" s="138"/>
      <c r="J82" s="138"/>
      <c r="K82" s="107">
        <f t="shared" si="11"/>
        <v>0</v>
      </c>
      <c r="L82" s="108" t="str">
        <f t="shared" si="15"/>
        <v>غياب</v>
      </c>
      <c r="M82" s="110" t="str">
        <f t="shared" si="12"/>
        <v>غياب</v>
      </c>
      <c r="N82" s="116" t="str">
        <f t="shared" si="13"/>
        <v>1</v>
      </c>
    </row>
    <row r="83" spans="2:14">
      <c r="B83" s="125">
        <f t="shared" si="14"/>
        <v>71</v>
      </c>
      <c r="C83" s="129">
        <v>18</v>
      </c>
      <c r="D83" s="130">
        <v>5204</v>
      </c>
      <c r="E83" s="131" t="s">
        <v>277</v>
      </c>
      <c r="F83" s="130">
        <v>8</v>
      </c>
      <c r="G83" s="130" t="s">
        <v>2</v>
      </c>
      <c r="H83" s="130"/>
      <c r="I83" s="137"/>
      <c r="J83" s="137"/>
      <c r="K83" s="107">
        <f t="shared" si="11"/>
        <v>0</v>
      </c>
      <c r="L83" s="108" t="str">
        <f t="shared" si="15"/>
        <v>غياب</v>
      </c>
      <c r="M83" s="109" t="str">
        <f t="shared" si="12"/>
        <v>غياب</v>
      </c>
      <c r="N83" s="117" t="str">
        <f t="shared" si="13"/>
        <v>1</v>
      </c>
    </row>
    <row r="84" spans="2:14">
      <c r="B84" s="125">
        <f t="shared" si="14"/>
        <v>72</v>
      </c>
      <c r="C84" s="133">
        <v>19</v>
      </c>
      <c r="D84" s="134">
        <v>3951</v>
      </c>
      <c r="E84" s="135" t="s">
        <v>278</v>
      </c>
      <c r="F84" s="134">
        <v>8</v>
      </c>
      <c r="G84" s="134" t="s">
        <v>2</v>
      </c>
      <c r="H84" s="134"/>
      <c r="I84" s="138"/>
      <c r="J84" s="138"/>
      <c r="K84" s="107">
        <f t="shared" si="11"/>
        <v>0</v>
      </c>
      <c r="L84" s="108" t="str">
        <f t="shared" si="15"/>
        <v>غياب</v>
      </c>
      <c r="M84" s="110" t="str">
        <f t="shared" si="12"/>
        <v>غياب</v>
      </c>
      <c r="N84" s="116" t="str">
        <f t="shared" si="13"/>
        <v>1</v>
      </c>
    </row>
    <row r="85" spans="2:14">
      <c r="B85" s="125">
        <f t="shared" si="14"/>
        <v>73</v>
      </c>
      <c r="C85" s="129">
        <v>20</v>
      </c>
      <c r="D85" s="130">
        <v>3127</v>
      </c>
      <c r="E85" s="131" t="s">
        <v>279</v>
      </c>
      <c r="F85" s="130">
        <v>8</v>
      </c>
      <c r="G85" s="130" t="s">
        <v>2</v>
      </c>
      <c r="H85" s="130"/>
      <c r="I85" s="137"/>
      <c r="J85" s="137"/>
      <c r="K85" s="107">
        <f t="shared" si="11"/>
        <v>0</v>
      </c>
      <c r="L85" s="108" t="str">
        <f t="shared" si="15"/>
        <v>غياب</v>
      </c>
      <c r="M85" s="109" t="str">
        <f t="shared" si="12"/>
        <v>غياب</v>
      </c>
      <c r="N85" s="117" t="str">
        <f t="shared" si="13"/>
        <v>1</v>
      </c>
    </row>
    <row r="86" spans="2:14">
      <c r="B86" s="125">
        <f t="shared" si="14"/>
        <v>74</v>
      </c>
      <c r="C86" s="133">
        <v>21</v>
      </c>
      <c r="D86" s="134">
        <v>1488</v>
      </c>
      <c r="E86" s="135" t="s">
        <v>280</v>
      </c>
      <c r="F86" s="134">
        <v>8</v>
      </c>
      <c r="G86" s="134" t="s">
        <v>2</v>
      </c>
      <c r="H86" s="134"/>
      <c r="I86" s="138"/>
      <c r="J86" s="138"/>
      <c r="K86" s="107">
        <f t="shared" si="11"/>
        <v>0</v>
      </c>
      <c r="L86" s="108" t="str">
        <f t="shared" si="15"/>
        <v>غياب</v>
      </c>
      <c r="M86" s="110" t="str">
        <f t="shared" si="12"/>
        <v>غياب</v>
      </c>
      <c r="N86" s="116" t="str">
        <f t="shared" si="13"/>
        <v>1</v>
      </c>
    </row>
    <row r="87" spans="2:14">
      <c r="B87" s="125">
        <f t="shared" si="14"/>
        <v>75</v>
      </c>
      <c r="C87" s="129">
        <v>22</v>
      </c>
      <c r="D87" s="130">
        <v>6135</v>
      </c>
      <c r="E87" s="131" t="s">
        <v>281</v>
      </c>
      <c r="F87" s="130">
        <v>8</v>
      </c>
      <c r="G87" s="130" t="s">
        <v>2</v>
      </c>
      <c r="H87" s="130"/>
      <c r="I87" s="137"/>
      <c r="J87" s="137"/>
      <c r="K87" s="107">
        <f t="shared" si="11"/>
        <v>0</v>
      </c>
      <c r="L87" s="108" t="str">
        <f t="shared" si="15"/>
        <v>غياب</v>
      </c>
      <c r="M87" s="109" t="str">
        <f t="shared" si="12"/>
        <v>غياب</v>
      </c>
      <c r="N87" s="117" t="str">
        <f t="shared" si="13"/>
        <v>1</v>
      </c>
    </row>
    <row r="88" spans="2:14">
      <c r="B88" s="125">
        <f t="shared" si="14"/>
        <v>76</v>
      </c>
      <c r="C88" s="133">
        <v>23</v>
      </c>
      <c r="D88" s="134">
        <v>6085</v>
      </c>
      <c r="E88" s="135" t="s">
        <v>282</v>
      </c>
      <c r="F88" s="134">
        <v>8</v>
      </c>
      <c r="G88" s="134" t="s">
        <v>2</v>
      </c>
      <c r="H88" s="134"/>
      <c r="I88" s="138"/>
      <c r="J88" s="138"/>
      <c r="K88" s="107">
        <f t="shared" si="11"/>
        <v>0</v>
      </c>
      <c r="L88" s="108" t="str">
        <f t="shared" si="15"/>
        <v>غياب</v>
      </c>
      <c r="M88" s="110" t="str">
        <f t="shared" si="12"/>
        <v>غياب</v>
      </c>
      <c r="N88" s="116" t="str">
        <f t="shared" si="13"/>
        <v>1</v>
      </c>
    </row>
    <row r="89" spans="2:14">
      <c r="B89" s="125">
        <f t="shared" si="14"/>
        <v>77</v>
      </c>
      <c r="C89" s="129">
        <v>24</v>
      </c>
      <c r="D89" s="130">
        <v>5502</v>
      </c>
      <c r="E89" s="131" t="s">
        <v>283</v>
      </c>
      <c r="F89" s="130">
        <v>8</v>
      </c>
      <c r="G89" s="130" t="s">
        <v>2</v>
      </c>
      <c r="H89" s="130"/>
      <c r="I89" s="137"/>
      <c r="J89" s="137"/>
      <c r="K89" s="107">
        <f t="shared" si="11"/>
        <v>0</v>
      </c>
      <c r="L89" s="108" t="str">
        <f t="shared" si="15"/>
        <v>غياب</v>
      </c>
      <c r="M89" s="109" t="str">
        <f t="shared" si="12"/>
        <v>غياب</v>
      </c>
      <c r="N89" s="117" t="str">
        <f t="shared" si="13"/>
        <v>1</v>
      </c>
    </row>
    <row r="90" spans="2:14">
      <c r="B90" s="125">
        <f t="shared" si="14"/>
        <v>78</v>
      </c>
      <c r="C90" s="133">
        <v>25</v>
      </c>
      <c r="D90" s="134">
        <v>3957</v>
      </c>
      <c r="E90" s="135" t="s">
        <v>284</v>
      </c>
      <c r="F90" s="134">
        <v>8</v>
      </c>
      <c r="G90" s="134" t="s">
        <v>2</v>
      </c>
      <c r="H90" s="134"/>
      <c r="I90" s="138"/>
      <c r="J90" s="138"/>
      <c r="K90" s="107">
        <f t="shared" si="11"/>
        <v>0</v>
      </c>
      <c r="L90" s="108" t="str">
        <f t="shared" si="15"/>
        <v>غياب</v>
      </c>
      <c r="M90" s="110" t="str">
        <f t="shared" si="12"/>
        <v>غياب</v>
      </c>
      <c r="N90" s="116" t="str">
        <f t="shared" si="13"/>
        <v>1</v>
      </c>
    </row>
    <row r="91" spans="2:14">
      <c r="B91" s="125">
        <f t="shared" si="14"/>
        <v>79</v>
      </c>
      <c r="C91" s="129">
        <v>26</v>
      </c>
      <c r="D91" s="130">
        <v>5273</v>
      </c>
      <c r="E91" s="131" t="s">
        <v>285</v>
      </c>
      <c r="F91" s="130">
        <v>8</v>
      </c>
      <c r="G91" s="130" t="s">
        <v>2</v>
      </c>
      <c r="H91" s="130"/>
      <c r="I91" s="137"/>
      <c r="J91" s="137"/>
      <c r="K91" s="107">
        <f t="shared" si="11"/>
        <v>0</v>
      </c>
      <c r="L91" s="108" t="str">
        <f t="shared" si="15"/>
        <v>غياب</v>
      </c>
      <c r="M91" s="109" t="str">
        <f t="shared" si="12"/>
        <v>غياب</v>
      </c>
      <c r="N91" s="117" t="str">
        <f t="shared" si="13"/>
        <v>1</v>
      </c>
    </row>
    <row r="92" spans="2:14">
      <c r="B92" s="125">
        <f t="shared" si="14"/>
        <v>80</v>
      </c>
      <c r="C92" s="133">
        <v>27</v>
      </c>
      <c r="D92" s="134">
        <v>5198</v>
      </c>
      <c r="E92" s="135" t="s">
        <v>286</v>
      </c>
      <c r="F92" s="134">
        <v>8</v>
      </c>
      <c r="G92" s="134" t="s">
        <v>2</v>
      </c>
      <c r="H92" s="134"/>
      <c r="I92" s="138"/>
      <c r="J92" s="138"/>
      <c r="K92" s="107">
        <f t="shared" si="11"/>
        <v>0</v>
      </c>
      <c r="L92" s="108" t="str">
        <f t="shared" si="15"/>
        <v>غياب</v>
      </c>
      <c r="M92" s="110" t="str">
        <f t="shared" si="12"/>
        <v>غياب</v>
      </c>
      <c r="N92" s="116" t="str">
        <f t="shared" si="13"/>
        <v>1</v>
      </c>
    </row>
    <row r="93" spans="2:14">
      <c r="B93" s="125">
        <f t="shared" si="14"/>
        <v>81</v>
      </c>
      <c r="C93" s="129">
        <v>28</v>
      </c>
      <c r="D93" s="130">
        <v>2429</v>
      </c>
      <c r="E93" s="131" t="s">
        <v>287</v>
      </c>
      <c r="F93" s="130">
        <v>8</v>
      </c>
      <c r="G93" s="130" t="s">
        <v>2</v>
      </c>
      <c r="H93" s="130"/>
      <c r="I93" s="137"/>
      <c r="J93" s="137"/>
      <c r="K93" s="107">
        <f t="shared" si="11"/>
        <v>0</v>
      </c>
      <c r="L93" s="108" t="str">
        <f t="shared" si="15"/>
        <v>غياب</v>
      </c>
      <c r="M93" s="109" t="str">
        <f t="shared" si="12"/>
        <v>غياب</v>
      </c>
      <c r="N93" s="117" t="str">
        <f t="shared" si="13"/>
        <v>1</v>
      </c>
    </row>
    <row r="94" spans="2:14">
      <c r="B94" s="125">
        <f t="shared" si="14"/>
        <v>82</v>
      </c>
      <c r="C94" s="133">
        <v>29</v>
      </c>
      <c r="D94" s="134">
        <v>1457</v>
      </c>
      <c r="E94" s="135" t="s">
        <v>288</v>
      </c>
      <c r="F94" s="134">
        <v>8</v>
      </c>
      <c r="G94" s="134" t="s">
        <v>2</v>
      </c>
      <c r="H94" s="134"/>
      <c r="I94" s="138"/>
      <c r="J94" s="138"/>
      <c r="K94" s="107">
        <f t="shared" si="11"/>
        <v>0</v>
      </c>
      <c r="L94" s="108" t="str">
        <f t="shared" si="15"/>
        <v>غياب</v>
      </c>
      <c r="M94" s="110" t="str">
        <f t="shared" si="12"/>
        <v>غياب</v>
      </c>
      <c r="N94" s="116" t="str">
        <f t="shared" si="13"/>
        <v>1</v>
      </c>
    </row>
    <row r="95" spans="2:14">
      <c r="B95" s="125">
        <f t="shared" si="14"/>
        <v>83</v>
      </c>
      <c r="C95" s="129">
        <v>30</v>
      </c>
      <c r="D95" s="130">
        <v>2510</v>
      </c>
      <c r="E95" s="131" t="s">
        <v>289</v>
      </c>
      <c r="F95" s="130">
        <v>8</v>
      </c>
      <c r="G95" s="130" t="s">
        <v>2</v>
      </c>
      <c r="H95" s="130"/>
      <c r="I95" s="137"/>
      <c r="J95" s="137"/>
      <c r="K95" s="107">
        <f t="shared" si="11"/>
        <v>0</v>
      </c>
      <c r="L95" s="108" t="str">
        <f t="shared" si="15"/>
        <v>غياب</v>
      </c>
      <c r="M95" s="109" t="str">
        <f t="shared" si="12"/>
        <v>غياب</v>
      </c>
      <c r="N95" s="117" t="str">
        <f t="shared" si="13"/>
        <v>1</v>
      </c>
    </row>
    <row r="96" spans="2:14">
      <c r="B96" s="125">
        <f t="shared" si="14"/>
        <v>84</v>
      </c>
      <c r="C96" s="133">
        <v>31</v>
      </c>
      <c r="D96" s="134">
        <v>1615</v>
      </c>
      <c r="E96" s="135" t="s">
        <v>290</v>
      </c>
      <c r="F96" s="134">
        <v>8</v>
      </c>
      <c r="G96" s="134" t="s">
        <v>2</v>
      </c>
      <c r="H96" s="134"/>
      <c r="I96" s="138"/>
      <c r="J96" s="138"/>
      <c r="K96" s="107">
        <f t="shared" si="11"/>
        <v>0</v>
      </c>
      <c r="L96" s="108" t="str">
        <f t="shared" si="15"/>
        <v>غياب</v>
      </c>
      <c r="M96" s="110" t="str">
        <f t="shared" si="12"/>
        <v>غياب</v>
      </c>
      <c r="N96" s="116" t="str">
        <f t="shared" si="13"/>
        <v>1</v>
      </c>
    </row>
    <row r="97" spans="2:14">
      <c r="B97" s="125">
        <f t="shared" si="14"/>
        <v>85</v>
      </c>
      <c r="C97" s="129">
        <v>32</v>
      </c>
      <c r="D97" s="130">
        <v>2304</v>
      </c>
      <c r="E97" s="131" t="s">
        <v>291</v>
      </c>
      <c r="F97" s="130">
        <v>8</v>
      </c>
      <c r="G97" s="130" t="s">
        <v>2</v>
      </c>
      <c r="H97" s="130"/>
      <c r="I97" s="137"/>
      <c r="J97" s="137"/>
      <c r="K97" s="107">
        <f t="shared" si="11"/>
        <v>0</v>
      </c>
      <c r="L97" s="108" t="str">
        <f t="shared" si="15"/>
        <v>غياب</v>
      </c>
      <c r="M97" s="109" t="str">
        <f t="shared" si="12"/>
        <v>غياب</v>
      </c>
      <c r="N97" s="117" t="str">
        <f t="shared" si="13"/>
        <v>1</v>
      </c>
    </row>
    <row r="98" spans="2:14">
      <c r="B98" s="125">
        <f t="shared" si="14"/>
        <v>86</v>
      </c>
      <c r="C98" s="133">
        <v>1</v>
      </c>
      <c r="D98" s="134">
        <v>1673</v>
      </c>
      <c r="E98" s="135" t="s">
        <v>292</v>
      </c>
      <c r="F98" s="134">
        <v>8</v>
      </c>
      <c r="G98" s="134" t="s">
        <v>3</v>
      </c>
      <c r="H98" s="134"/>
      <c r="I98" s="138"/>
      <c r="J98" s="138"/>
      <c r="K98" s="107">
        <f t="shared" si="11"/>
        <v>0</v>
      </c>
      <c r="L98" s="108" t="str">
        <f t="shared" si="15"/>
        <v>غياب</v>
      </c>
      <c r="M98" s="110" t="str">
        <f t="shared" si="12"/>
        <v>غياب</v>
      </c>
      <c r="N98" s="116" t="str">
        <f t="shared" si="13"/>
        <v>1</v>
      </c>
    </row>
    <row r="99" spans="2:14">
      <c r="B99" s="125">
        <f t="shared" si="14"/>
        <v>87</v>
      </c>
      <c r="C99" s="129">
        <v>2</v>
      </c>
      <c r="D99" s="130">
        <v>1588</v>
      </c>
      <c r="E99" s="131" t="s">
        <v>293</v>
      </c>
      <c r="F99" s="130">
        <v>8</v>
      </c>
      <c r="G99" s="130" t="s">
        <v>3</v>
      </c>
      <c r="H99" s="130"/>
      <c r="I99" s="137"/>
      <c r="J99" s="137"/>
      <c r="K99" s="107">
        <f t="shared" si="11"/>
        <v>0</v>
      </c>
      <c r="L99" s="108" t="str">
        <f t="shared" si="15"/>
        <v>غياب</v>
      </c>
      <c r="M99" s="109" t="str">
        <f t="shared" si="12"/>
        <v>غياب</v>
      </c>
      <c r="N99" s="117" t="str">
        <f t="shared" si="13"/>
        <v>1</v>
      </c>
    </row>
    <row r="100" spans="2:14">
      <c r="B100" s="125">
        <f t="shared" si="14"/>
        <v>88</v>
      </c>
      <c r="C100" s="133">
        <v>3</v>
      </c>
      <c r="D100" s="134">
        <v>1506</v>
      </c>
      <c r="E100" s="135" t="s">
        <v>294</v>
      </c>
      <c r="F100" s="134">
        <v>8</v>
      </c>
      <c r="G100" s="134" t="s">
        <v>3</v>
      </c>
      <c r="H100" s="134"/>
      <c r="I100" s="138"/>
      <c r="J100" s="138"/>
      <c r="K100" s="107">
        <f t="shared" si="11"/>
        <v>0</v>
      </c>
      <c r="L100" s="108" t="str">
        <f t="shared" si="15"/>
        <v>غياب</v>
      </c>
      <c r="M100" s="110" t="str">
        <f t="shared" si="12"/>
        <v>غياب</v>
      </c>
      <c r="N100" s="116" t="str">
        <f t="shared" si="13"/>
        <v>1</v>
      </c>
    </row>
    <row r="101" spans="2:14">
      <c r="B101" s="125">
        <f t="shared" si="14"/>
        <v>89</v>
      </c>
      <c r="C101" s="129">
        <v>4</v>
      </c>
      <c r="D101" s="130">
        <v>6222</v>
      </c>
      <c r="E101" s="131" t="s">
        <v>295</v>
      </c>
      <c r="F101" s="130">
        <v>8</v>
      </c>
      <c r="G101" s="130" t="s">
        <v>3</v>
      </c>
      <c r="H101" s="130"/>
      <c r="I101" s="137"/>
      <c r="J101" s="137"/>
      <c r="K101" s="107">
        <f t="shared" si="11"/>
        <v>0</v>
      </c>
      <c r="L101" s="108" t="str">
        <f t="shared" si="15"/>
        <v>غياب</v>
      </c>
      <c r="M101" s="109" t="str">
        <f t="shared" si="12"/>
        <v>غياب</v>
      </c>
      <c r="N101" s="117" t="str">
        <f t="shared" si="13"/>
        <v>1</v>
      </c>
    </row>
    <row r="102" spans="2:14">
      <c r="B102" s="125">
        <f t="shared" si="14"/>
        <v>90</v>
      </c>
      <c r="C102" s="133">
        <v>5</v>
      </c>
      <c r="D102" s="134">
        <v>5983</v>
      </c>
      <c r="E102" s="135" t="s">
        <v>296</v>
      </c>
      <c r="F102" s="134">
        <v>8</v>
      </c>
      <c r="G102" s="134" t="s">
        <v>3</v>
      </c>
      <c r="H102" s="134"/>
      <c r="I102" s="138"/>
      <c r="J102" s="138"/>
      <c r="K102" s="107">
        <f t="shared" ref="K102:K133" si="16">IF($D102="","",SUM(H102:J102))</f>
        <v>0</v>
      </c>
      <c r="L102" s="108" t="str">
        <f t="shared" si="15"/>
        <v>غياب</v>
      </c>
      <c r="M102" s="110" t="str">
        <f t="shared" si="12"/>
        <v>غياب</v>
      </c>
      <c r="N102" s="116" t="str">
        <f t="shared" si="13"/>
        <v>1</v>
      </c>
    </row>
    <row r="103" spans="2:14">
      <c r="B103" s="125">
        <f t="shared" si="14"/>
        <v>91</v>
      </c>
      <c r="C103" s="129">
        <v>6</v>
      </c>
      <c r="D103" s="130">
        <v>5161</v>
      </c>
      <c r="E103" s="131" t="s">
        <v>297</v>
      </c>
      <c r="F103" s="130">
        <v>8</v>
      </c>
      <c r="G103" s="130" t="s">
        <v>3</v>
      </c>
      <c r="H103" s="130"/>
      <c r="I103" s="137"/>
      <c r="J103" s="137"/>
      <c r="K103" s="107">
        <f t="shared" si="16"/>
        <v>0</v>
      </c>
      <c r="L103" s="108" t="str">
        <f t="shared" si="15"/>
        <v>غياب</v>
      </c>
      <c r="M103" s="109" t="str">
        <f t="shared" si="12"/>
        <v>غياب</v>
      </c>
      <c r="N103" s="117" t="str">
        <f t="shared" si="13"/>
        <v>1</v>
      </c>
    </row>
    <row r="104" spans="2:14">
      <c r="B104" s="125">
        <f t="shared" si="14"/>
        <v>92</v>
      </c>
      <c r="C104" s="133">
        <v>7</v>
      </c>
      <c r="D104" s="134">
        <v>4532</v>
      </c>
      <c r="E104" s="135" t="s">
        <v>298</v>
      </c>
      <c r="F104" s="134">
        <v>8</v>
      </c>
      <c r="G104" s="134" t="s">
        <v>3</v>
      </c>
      <c r="H104" s="134"/>
      <c r="I104" s="138"/>
      <c r="J104" s="138"/>
      <c r="K104" s="107">
        <f t="shared" si="16"/>
        <v>0</v>
      </c>
      <c r="L104" s="108" t="str">
        <f t="shared" si="15"/>
        <v>غياب</v>
      </c>
      <c r="M104" s="110" t="str">
        <f t="shared" si="12"/>
        <v>غياب</v>
      </c>
      <c r="N104" s="116" t="str">
        <f t="shared" si="13"/>
        <v>1</v>
      </c>
    </row>
    <row r="105" spans="2:14">
      <c r="B105" s="125">
        <f t="shared" si="14"/>
        <v>93</v>
      </c>
      <c r="C105" s="129">
        <v>8</v>
      </c>
      <c r="D105" s="130">
        <v>4982</v>
      </c>
      <c r="E105" s="131" t="s">
        <v>299</v>
      </c>
      <c r="F105" s="130">
        <v>8</v>
      </c>
      <c r="G105" s="130" t="s">
        <v>3</v>
      </c>
      <c r="H105" s="130"/>
      <c r="I105" s="137"/>
      <c r="J105" s="137"/>
      <c r="K105" s="107">
        <f t="shared" si="16"/>
        <v>0</v>
      </c>
      <c r="L105" s="108" t="str">
        <f t="shared" si="15"/>
        <v>غياب</v>
      </c>
      <c r="M105" s="109" t="str">
        <f t="shared" si="12"/>
        <v>غياب</v>
      </c>
      <c r="N105" s="117" t="str">
        <f t="shared" si="13"/>
        <v>1</v>
      </c>
    </row>
    <row r="106" spans="2:14">
      <c r="B106" s="125">
        <f t="shared" si="14"/>
        <v>94</v>
      </c>
      <c r="C106" s="133">
        <v>9</v>
      </c>
      <c r="D106" s="134">
        <v>5201</v>
      </c>
      <c r="E106" s="135" t="s">
        <v>300</v>
      </c>
      <c r="F106" s="134">
        <v>8</v>
      </c>
      <c r="G106" s="134" t="s">
        <v>3</v>
      </c>
      <c r="H106" s="134"/>
      <c r="I106" s="138"/>
      <c r="J106" s="138"/>
      <c r="K106" s="107">
        <f t="shared" si="16"/>
        <v>0</v>
      </c>
      <c r="L106" s="108" t="str">
        <f t="shared" si="15"/>
        <v>غياب</v>
      </c>
      <c r="M106" s="110" t="str">
        <f t="shared" si="12"/>
        <v>غياب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10</v>
      </c>
      <c r="D107" s="130">
        <v>4606</v>
      </c>
      <c r="E107" s="131" t="s">
        <v>301</v>
      </c>
      <c r="F107" s="130">
        <v>8</v>
      </c>
      <c r="G107" s="130" t="s">
        <v>3</v>
      </c>
      <c r="H107" s="130"/>
      <c r="I107" s="137"/>
      <c r="J107" s="137"/>
      <c r="K107" s="107">
        <f t="shared" si="16"/>
        <v>0</v>
      </c>
      <c r="L107" s="108" t="str">
        <f t="shared" si="15"/>
        <v>غياب</v>
      </c>
      <c r="M107" s="109" t="str">
        <f t="shared" si="12"/>
        <v>غياب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11</v>
      </c>
      <c r="D108" s="134">
        <v>3762</v>
      </c>
      <c r="E108" s="135" t="s">
        <v>302</v>
      </c>
      <c r="F108" s="134">
        <v>8</v>
      </c>
      <c r="G108" s="134" t="s">
        <v>3</v>
      </c>
      <c r="H108" s="134"/>
      <c r="I108" s="138"/>
      <c r="J108" s="138"/>
      <c r="K108" s="107">
        <f t="shared" si="16"/>
        <v>0</v>
      </c>
      <c r="L108" s="108" t="str">
        <f t="shared" si="15"/>
        <v>غياب</v>
      </c>
      <c r="M108" s="110" t="str">
        <f t="shared" si="12"/>
        <v>غياب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12</v>
      </c>
      <c r="D109" s="130">
        <v>4684</v>
      </c>
      <c r="E109" s="131" t="s">
        <v>303</v>
      </c>
      <c r="F109" s="130">
        <v>8</v>
      </c>
      <c r="G109" s="130" t="s">
        <v>3</v>
      </c>
      <c r="H109" s="130"/>
      <c r="I109" s="137"/>
      <c r="J109" s="137"/>
      <c r="K109" s="107">
        <f t="shared" si="16"/>
        <v>0</v>
      </c>
      <c r="L109" s="108" t="str">
        <f t="shared" si="15"/>
        <v>غياب</v>
      </c>
      <c r="M109" s="109" t="str">
        <f t="shared" si="12"/>
        <v>غياب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13</v>
      </c>
      <c r="D110" s="134">
        <v>4739</v>
      </c>
      <c r="E110" s="135" t="s">
        <v>304</v>
      </c>
      <c r="F110" s="134">
        <v>8</v>
      </c>
      <c r="G110" s="134" t="s">
        <v>3</v>
      </c>
      <c r="H110" s="134"/>
      <c r="I110" s="138"/>
      <c r="J110" s="138"/>
      <c r="K110" s="107">
        <f t="shared" si="16"/>
        <v>0</v>
      </c>
      <c r="L110" s="108" t="str">
        <f t="shared" si="15"/>
        <v>غياب</v>
      </c>
      <c r="M110" s="110" t="str">
        <f t="shared" si="12"/>
        <v>غياب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14</v>
      </c>
      <c r="D111" s="130">
        <v>4620</v>
      </c>
      <c r="E111" s="131" t="s">
        <v>305</v>
      </c>
      <c r="F111" s="130">
        <v>8</v>
      </c>
      <c r="G111" s="130" t="s">
        <v>3</v>
      </c>
      <c r="H111" s="130"/>
      <c r="I111" s="137"/>
      <c r="J111" s="137"/>
      <c r="K111" s="107">
        <f t="shared" si="16"/>
        <v>0</v>
      </c>
      <c r="L111" s="108" t="str">
        <f t="shared" si="15"/>
        <v>غياب</v>
      </c>
      <c r="M111" s="109" t="str">
        <f t="shared" si="12"/>
        <v>غياب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15</v>
      </c>
      <c r="D112" s="134">
        <v>2551</v>
      </c>
      <c r="E112" s="135" t="s">
        <v>306</v>
      </c>
      <c r="F112" s="134">
        <v>8</v>
      </c>
      <c r="G112" s="134" t="s">
        <v>3</v>
      </c>
      <c r="H112" s="134"/>
      <c r="I112" s="138"/>
      <c r="J112" s="138"/>
      <c r="K112" s="107">
        <f t="shared" si="16"/>
        <v>0</v>
      </c>
      <c r="L112" s="108" t="str">
        <f t="shared" si="15"/>
        <v>غياب</v>
      </c>
      <c r="M112" s="110" t="str">
        <f t="shared" si="12"/>
        <v>غياب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16</v>
      </c>
      <c r="D113" s="130">
        <v>2913</v>
      </c>
      <c r="E113" s="131" t="s">
        <v>307</v>
      </c>
      <c r="F113" s="130">
        <v>8</v>
      </c>
      <c r="G113" s="130" t="s">
        <v>3</v>
      </c>
      <c r="H113" s="130"/>
      <c r="I113" s="137"/>
      <c r="J113" s="137"/>
      <c r="K113" s="107">
        <f t="shared" si="16"/>
        <v>0</v>
      </c>
      <c r="L113" s="108" t="str">
        <f t="shared" si="15"/>
        <v>غياب</v>
      </c>
      <c r="M113" s="109" t="str">
        <f t="shared" si="12"/>
        <v>غياب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17</v>
      </c>
      <c r="D114" s="134">
        <v>5881</v>
      </c>
      <c r="E114" s="135" t="s">
        <v>308</v>
      </c>
      <c r="F114" s="134">
        <v>8</v>
      </c>
      <c r="G114" s="134" t="s">
        <v>3</v>
      </c>
      <c r="H114" s="134"/>
      <c r="I114" s="138"/>
      <c r="J114" s="138"/>
      <c r="K114" s="107">
        <f t="shared" si="16"/>
        <v>0</v>
      </c>
      <c r="L114" s="108" t="str">
        <f t="shared" si="15"/>
        <v>غياب</v>
      </c>
      <c r="M114" s="110" t="str">
        <f t="shared" si="12"/>
        <v>غياب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18</v>
      </c>
      <c r="D115" s="130">
        <v>5215</v>
      </c>
      <c r="E115" s="131" t="s">
        <v>309</v>
      </c>
      <c r="F115" s="130">
        <v>8</v>
      </c>
      <c r="G115" s="130" t="s">
        <v>3</v>
      </c>
      <c r="H115" s="130"/>
      <c r="I115" s="137"/>
      <c r="J115" s="137"/>
      <c r="K115" s="107">
        <f t="shared" si="16"/>
        <v>0</v>
      </c>
      <c r="L115" s="108" t="str">
        <f t="shared" si="15"/>
        <v>غياب</v>
      </c>
      <c r="M115" s="109" t="str">
        <f t="shared" si="12"/>
        <v>غياب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19</v>
      </c>
      <c r="D116" s="134">
        <v>2396</v>
      </c>
      <c r="E116" s="135" t="s">
        <v>310</v>
      </c>
      <c r="F116" s="134">
        <v>8</v>
      </c>
      <c r="G116" s="134" t="s">
        <v>3</v>
      </c>
      <c r="H116" s="134"/>
      <c r="I116" s="138"/>
      <c r="J116" s="138"/>
      <c r="K116" s="107">
        <f t="shared" si="16"/>
        <v>0</v>
      </c>
      <c r="L116" s="108" t="str">
        <f t="shared" si="15"/>
        <v>غياب</v>
      </c>
      <c r="M116" s="110" t="str">
        <f t="shared" si="12"/>
        <v>غياب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20</v>
      </c>
      <c r="D117" s="130">
        <v>5231</v>
      </c>
      <c r="E117" s="131" t="s">
        <v>311</v>
      </c>
      <c r="F117" s="130">
        <v>8</v>
      </c>
      <c r="G117" s="130" t="s">
        <v>3</v>
      </c>
      <c r="H117" s="130"/>
      <c r="I117" s="137"/>
      <c r="J117" s="137"/>
      <c r="K117" s="107">
        <f t="shared" si="16"/>
        <v>0</v>
      </c>
      <c r="L117" s="108" t="str">
        <f t="shared" si="15"/>
        <v>غياب</v>
      </c>
      <c r="M117" s="109" t="str">
        <f t="shared" si="12"/>
        <v>غياب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21</v>
      </c>
      <c r="D118" s="134">
        <v>4789</v>
      </c>
      <c r="E118" s="135" t="s">
        <v>312</v>
      </c>
      <c r="F118" s="134">
        <v>8</v>
      </c>
      <c r="G118" s="134" t="s">
        <v>3</v>
      </c>
      <c r="H118" s="134"/>
      <c r="I118" s="138"/>
      <c r="J118" s="138"/>
      <c r="K118" s="107">
        <f t="shared" si="16"/>
        <v>0</v>
      </c>
      <c r="L118" s="108" t="str">
        <f t="shared" si="15"/>
        <v>غياب</v>
      </c>
      <c r="M118" s="110" t="str">
        <f t="shared" si="12"/>
        <v>غياب</v>
      </c>
      <c r="N118" s="116" t="str">
        <f t="shared" si="17"/>
        <v>1</v>
      </c>
    </row>
    <row r="119" spans="2:14">
      <c r="B119" s="125">
        <f t="shared" si="14"/>
        <v>107</v>
      </c>
      <c r="C119" s="129">
        <v>22</v>
      </c>
      <c r="D119" s="130">
        <v>1805</v>
      </c>
      <c r="E119" s="131" t="s">
        <v>313</v>
      </c>
      <c r="F119" s="130">
        <v>8</v>
      </c>
      <c r="G119" s="130" t="s">
        <v>3</v>
      </c>
      <c r="H119" s="130"/>
      <c r="I119" s="137"/>
      <c r="J119" s="137"/>
      <c r="K119" s="107">
        <f t="shared" si="16"/>
        <v>0</v>
      </c>
      <c r="L119" s="108" t="str">
        <f t="shared" si="15"/>
        <v>غياب</v>
      </c>
      <c r="M119" s="109" t="str">
        <f t="shared" si="12"/>
        <v>غياب</v>
      </c>
      <c r="N119" s="117" t="str">
        <f t="shared" si="17"/>
        <v>1</v>
      </c>
    </row>
    <row r="120" spans="2:14">
      <c r="B120" s="125">
        <f t="shared" si="14"/>
        <v>108</v>
      </c>
      <c r="C120" s="133">
        <v>23</v>
      </c>
      <c r="D120" s="134">
        <v>5459</v>
      </c>
      <c r="E120" s="135" t="s">
        <v>314</v>
      </c>
      <c r="F120" s="134">
        <v>8</v>
      </c>
      <c r="G120" s="134" t="s">
        <v>3</v>
      </c>
      <c r="H120" s="134"/>
      <c r="I120" s="138"/>
      <c r="J120" s="138"/>
      <c r="K120" s="107">
        <f t="shared" si="16"/>
        <v>0</v>
      </c>
      <c r="L120" s="108" t="str">
        <f t="shared" si="15"/>
        <v>غياب</v>
      </c>
      <c r="M120" s="110" t="str">
        <f t="shared" si="12"/>
        <v>غياب</v>
      </c>
      <c r="N120" s="116" t="str">
        <f t="shared" si="17"/>
        <v>1</v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8" priority="241" operator="between">
      <formula>1</formula>
      <formula>29</formula>
    </cfRule>
  </conditionalFormatting>
  <conditionalFormatting sqref="H13:H206">
    <cfRule type="cellIs" dxfId="97" priority="3" operator="greaterThan">
      <formula>60</formula>
    </cfRule>
  </conditionalFormatting>
  <conditionalFormatting sqref="H5:M5">
    <cfRule type="containsText" dxfId="96" priority="113" operator="containsText" text="ممتاز">
      <formula>NOT(ISERROR(SEARCH("ممتاز",H5)))</formula>
    </cfRule>
    <cfRule type="containsText" dxfId="95" priority="114" operator="containsText" text="جيد جداً">
      <formula>NOT(ISERROR(SEARCH("جيد جداً",H5)))</formula>
    </cfRule>
    <cfRule type="containsText" dxfId="94" priority="115" operator="containsText" text="جيد">
      <formula>NOT(ISERROR(SEARCH("جيد",H5)))</formula>
    </cfRule>
    <cfRule type="containsText" dxfId="93" priority="116" operator="containsText" text="مقبول">
      <formula>NOT(ISERROR(SEARCH("مقبول",H5)))</formula>
    </cfRule>
    <cfRule type="containsText" dxfId="92" priority="117" operator="containsText" text="ضعيف">
      <formula>NOT(ISERROR(SEARCH("ضعيف",H5)))</formula>
    </cfRule>
  </conditionalFormatting>
  <conditionalFormatting sqref="I13:J14">
    <cfRule type="cellIs" dxfId="91" priority="242" operator="between">
      <formula>1</formula>
      <formula>9</formula>
    </cfRule>
  </conditionalFormatting>
  <conditionalFormatting sqref="I13:J206">
    <cfRule type="cellIs" dxfId="90" priority="2" operator="greaterThan">
      <formula>20</formula>
    </cfRule>
  </conditionalFormatting>
  <conditionalFormatting sqref="K13:K206">
    <cfRule type="cellIs" dxfId="89" priority="240" operator="lessThan">
      <formula>49</formula>
    </cfRule>
  </conditionalFormatting>
  <conditionalFormatting sqref="L13:M206">
    <cfRule type="containsText" dxfId="88" priority="163" operator="containsText" text="ممتاز">
      <formula>NOT(ISERROR(SEARCH("ممتاز",L13)))</formula>
    </cfRule>
    <cfRule type="containsText" dxfId="87" priority="164" operator="containsText" text="جيد جداً">
      <formula>NOT(ISERROR(SEARCH("جيد جداً",L13)))</formula>
    </cfRule>
    <cfRule type="containsText" dxfId="86" priority="165" operator="containsText" text="جيد">
      <formula>NOT(ISERROR(SEARCH("جيد",L13)))</formula>
    </cfRule>
    <cfRule type="containsText" dxfId="85" priority="166" operator="containsText" text="مقبول">
      <formula>NOT(ISERROR(SEARCH("مقبول",L13)))</formula>
    </cfRule>
    <cfRule type="containsText" dxfId="84" priority="167" operator="containsText" text="ضعيف">
      <formula>NOT(ISERROR(SEARCH("ضعيف",L13)))</formula>
    </cfRule>
  </conditionalFormatting>
  <conditionalFormatting sqref="M3">
    <cfRule type="cellIs" dxfId="83" priority="112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41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37">
        <f>الرئيسية!$Q$15</f>
        <v>8</v>
      </c>
      <c r="H9" s="176" t="s">
        <v>0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رجب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25</v>
      </c>
      <c r="M12" s="2">
        <f>SUM(G12:L12)</f>
        <v>25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25</v>
      </c>
      <c r="M13" s="2">
        <f>SUM(G13:L13)</f>
        <v>25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202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5104</v>
      </c>
      <c r="F19" s="157" t="str">
        <f>IFERROR(INDEX(All!$C$13:$M$206,$B19,F$16),"")</f>
        <v>احمد محمد علي  شريم</v>
      </c>
      <c r="G19" s="12" t="str">
        <f>IFERROR(INDEX(All!$C$13:$M$206,$B19,G$16),"")</f>
        <v>أ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0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4329</v>
      </c>
      <c r="F20" s="157" t="str">
        <f>IFERROR(INDEX(All!$C$13:$M$206,$B20,F$16),"")</f>
        <v>ادهم ابراهيم حسين  فارع</v>
      </c>
      <c r="G20" s="12" t="str">
        <f>IFERROR(INDEX(All!$C$13:$M$206,$B20,G$16),"")</f>
        <v>أ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3153</v>
      </c>
      <c r="F21" s="157" t="str">
        <f>IFERROR(INDEX(All!$C$13:$M$206,$B21,F$16),"")</f>
        <v>اسامة محمد مهدي  الريمي</v>
      </c>
      <c r="G21" s="12" t="str">
        <f>IFERROR(INDEX(All!$C$13:$M$206,$B21,G$16),"")</f>
        <v>أ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1531</v>
      </c>
      <c r="F22" s="157" t="str">
        <f>IFERROR(INDEX(All!$C$13:$M$206,$B22,F$16),"")</f>
        <v>البراء صلاح احمد سيف البطر</v>
      </c>
      <c r="G22" s="12" t="str">
        <f>IFERROR(INDEX(All!$C$13:$M$206,$B22,G$16),"")</f>
        <v>أ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5900</v>
      </c>
      <c r="F23" s="157" t="str">
        <f>IFERROR(INDEX(All!$C$13:$M$206,$B23,F$16),"")</f>
        <v>انس فوزي محمد حازم سعيد</v>
      </c>
      <c r="G23" s="12" t="str">
        <f>IFERROR(INDEX(All!$C$13:$M$206,$B23,G$16),"")</f>
        <v>أ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1546</v>
      </c>
      <c r="F24" s="157" t="str">
        <f>IFERROR(INDEX(All!$C$13:$M$206,$B24,F$16),"")</f>
        <v>ايمن غالب احمد ابراهيم صغير</v>
      </c>
      <c r="G24" s="12" t="str">
        <f>IFERROR(INDEX(All!$C$13:$M$206,$B24,G$16),"")</f>
        <v>أ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5303</v>
      </c>
      <c r="F25" s="157" t="str">
        <f>IFERROR(INDEX(All!$C$13:$M$206,$B25,F$16),"")</f>
        <v>حسين قايد محمد صالح سعود الوايلي</v>
      </c>
      <c r="G25" s="12" t="str">
        <f>IFERROR(INDEX(All!$C$13:$M$206,$B25,G$16),"")</f>
        <v>أ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4537</v>
      </c>
      <c r="F26" s="157" t="str">
        <f>IFERROR(INDEX(All!$C$13:$M$206,$B26,F$16),"")</f>
        <v>حمزه صباري محمد صالح الصباري</v>
      </c>
      <c r="G26" s="12" t="str">
        <f>IFERROR(INDEX(All!$C$13:$M$206,$B26,G$16),"")</f>
        <v>أ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4077</v>
      </c>
      <c r="F27" s="157" t="str">
        <f>IFERROR(INDEX(All!$C$13:$M$206,$B27,F$16),"")</f>
        <v>حمزه عبدالله يحيى محمد المتوكل</v>
      </c>
      <c r="G27" s="12" t="str">
        <f>IFERROR(INDEX(All!$C$13:$M$206,$B27,G$16),"")</f>
        <v>أ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5187</v>
      </c>
      <c r="F28" s="157" t="str">
        <f>IFERROR(INDEX(All!$C$13:$M$206,$B28,F$16),"")</f>
        <v>سعيد محمد سعيد محمد البعني</v>
      </c>
      <c r="G28" s="12" t="str">
        <f>IFERROR(INDEX(All!$C$13:$M$206,$B28,G$16),"")</f>
        <v>أ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5610</v>
      </c>
      <c r="F29" s="157" t="str">
        <f>IFERROR(INDEX(All!$C$13:$M$206,$B29,F$16),"")</f>
        <v>عبدالرحمن منصور محمد محسن الهاملي</v>
      </c>
      <c r="G29" s="12" t="str">
        <f>IFERROR(INDEX(All!$C$13:$M$206,$B29,G$16),"")</f>
        <v>أ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5711</v>
      </c>
      <c r="F30" s="157" t="str">
        <f>IFERROR(INDEX(All!$C$13:$M$206,$B30,F$16),"")</f>
        <v>عز اكرم عبدالله الحاج مرشد</v>
      </c>
      <c r="G30" s="12" t="str">
        <f>IFERROR(INDEX(All!$C$13:$M$206,$B30,G$16),"")</f>
        <v>أ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4512</v>
      </c>
      <c r="F31" s="157" t="str">
        <f>IFERROR(INDEX(All!$C$13:$M$206,$B31,F$16),"")</f>
        <v>عزالدين عبدالله علي علي الثوري</v>
      </c>
      <c r="G31" s="12" t="str">
        <f>IFERROR(INDEX(All!$C$13:$M$206,$B31,G$16),"")</f>
        <v>أ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1258</v>
      </c>
      <c r="F32" s="157" t="str">
        <f>IFERROR(INDEX(All!$C$13:$M$206,$B32,F$16),"")</f>
        <v>علي نبيل حسين علي النجار</v>
      </c>
      <c r="G32" s="12" t="str">
        <f>IFERROR(INDEX(All!$C$13:$M$206,$B32,G$16),"")</f>
        <v>أ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1540</v>
      </c>
      <c r="F33" s="157" t="str">
        <f>IFERROR(INDEX(All!$C$13:$M$206,$B33,F$16),"")</f>
        <v>عمر عبدالعزيز صالح علي المصباحي</v>
      </c>
      <c r="G33" s="12" t="str">
        <f>IFERROR(INDEX(All!$C$13:$M$206,$B33,G$16),"")</f>
        <v>أ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1471</v>
      </c>
      <c r="F34" s="157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5310</v>
      </c>
      <c r="F35" s="157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5527</v>
      </c>
      <c r="F36" s="157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1483</v>
      </c>
      <c r="F37" s="157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6401</v>
      </c>
      <c r="F38" s="157" t="str">
        <f>IFERROR(INDEX(All!$C$13:$M$206,$B38,F$16),"")</f>
        <v>مهاب انيس عبده احمد الزعزعي</v>
      </c>
      <c r="G38" s="12" t="str">
        <f>IFERROR(INDEX(All!$C$13:$M$206,$B38,G$16),"")</f>
        <v>أ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4784</v>
      </c>
      <c r="F39" s="157" t="str">
        <f>IFERROR(INDEX(All!$C$13:$M$206,$B39,F$16),"")</f>
        <v>نايف عادل علي محمد رفيق الله</v>
      </c>
      <c r="G39" s="12" t="str">
        <f>IFERROR(INDEX(All!$C$13:$M$206,$B39,G$16),"")</f>
        <v>أ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3856</v>
      </c>
      <c r="F40" s="157" t="str">
        <f>IFERROR(INDEX(All!$C$13:$M$206,$B40,F$16),"")</f>
        <v>وسيم عبدالباسط قائد محمد مسعد</v>
      </c>
      <c r="G40" s="12" t="str">
        <f>IFERROR(INDEX(All!$C$13:$M$206,$B40,G$16),"")</f>
        <v>أ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4360</v>
      </c>
      <c r="F41" s="157" t="str">
        <f>IFERROR(INDEX(All!$C$13:$M$206,$B41,F$16),"")</f>
        <v>ياسر مرشد مرشد علي التركي</v>
      </c>
      <c r="G41" s="12" t="str">
        <f>IFERROR(INDEX(All!$C$13:$M$206,$B41,G$16),"")</f>
        <v>أ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25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4443</v>
      </c>
      <c r="F42" s="157" t="str">
        <f>IFERROR(INDEX(All!$C$13:$M$206,$B42,F$16),"")</f>
        <v>يحيى محمد عبدالعزيز علي اليوسفي</v>
      </c>
      <c r="G42" s="12" t="str">
        <f>IFERROR(INDEX(All!$C$13:$M$206,$B42,G$16),"")</f>
        <v>أ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 t="str">
        <f>$F$9</f>
        <v>أماني عبدالله هزاع</v>
      </c>
      <c r="K213" s="1"/>
    </row>
  </sheetData>
  <sheetProtection password="CC49" sheet="1" scenarios="1" sort="0" autoFilter="0"/>
  <mergeCells count="18">
    <mergeCell ref="A1:D1"/>
    <mergeCell ref="T20:W20"/>
    <mergeCell ref="D4:F4"/>
    <mergeCell ref="D11:E13"/>
    <mergeCell ref="L15:M15"/>
    <mergeCell ref="K9:L9"/>
    <mergeCell ref="I8:J8"/>
    <mergeCell ref="I9:J9"/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17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37">
        <f>الرئيسية!$Q$15</f>
        <v>8</v>
      </c>
      <c r="H9" s="176" t="s">
        <v>1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رجب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28</v>
      </c>
      <c r="M12" s="2">
        <f>SUM(G12:L12)</f>
        <v>28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28</v>
      </c>
      <c r="M13" s="2">
        <f>SUM(G13:L13)</f>
        <v>28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26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27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28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29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30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31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32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33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34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3329</v>
      </c>
      <c r="F26" s="157" t="str">
        <f>IFERROR(INDEX(All!$C$13:$M$206,$B26,F$16),"")</f>
        <v>حمزه حنين محمد محمد العباسي</v>
      </c>
      <c r="G26" s="12" t="str">
        <f>IFERROR(INDEX(All!$C$13:$M$206,$B26,G$16),"")</f>
        <v>ب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35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1587</v>
      </c>
      <c r="F27" s="157" t="str">
        <f>IFERROR(INDEX(All!$C$13:$M$206,$B27,F$16),"")</f>
        <v>زايد سلطان اسماعيل  الاشول</v>
      </c>
      <c r="G27" s="12" t="str">
        <f>IFERROR(INDEX(All!$C$13:$M$206,$B27,G$16),"")</f>
        <v>ب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36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1302</v>
      </c>
      <c r="F28" s="157" t="str">
        <f>IFERROR(INDEX(All!$C$13:$M$206,$B28,F$16),"")</f>
        <v>زياد محمد احمد محمد المقبلي</v>
      </c>
      <c r="G28" s="12" t="str">
        <f>IFERROR(INDEX(All!$C$13:$M$206,$B28,G$16),"")</f>
        <v>ب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37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6090</v>
      </c>
      <c r="F29" s="157" t="str">
        <f>IFERROR(INDEX(All!$C$13:$M$206,$B29,F$16),"")</f>
        <v>سام ناصر محمد  سعود</v>
      </c>
      <c r="G29" s="12" t="str">
        <f>IFERROR(INDEX(All!$C$13:$M$206,$B29,G$16),"")</f>
        <v>ب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38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5208</v>
      </c>
      <c r="F30" s="157" t="str">
        <f>IFERROR(INDEX(All!$C$13:$M$206,$B30,F$16),"")</f>
        <v>سامي احمد محمد صغير القناد</v>
      </c>
      <c r="G30" s="12" t="str">
        <f>IFERROR(INDEX(All!$C$13:$M$206,$B30,G$16),"")</f>
        <v>ب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39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6260</v>
      </c>
      <c r="F31" s="157" t="str">
        <f>IFERROR(INDEX(All!$C$13:$M$206,$B31,F$16),"")</f>
        <v>طه رشاد محمد حسن السمان</v>
      </c>
      <c r="G31" s="12" t="str">
        <f>IFERROR(INDEX(All!$C$13:$M$206,$B31,G$16),"")</f>
        <v>ب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40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3770</v>
      </c>
      <c r="F32" s="157" t="str">
        <f>IFERROR(INDEX(All!$C$13:$M$206,$B32,F$16),"")</f>
        <v>عبدالرحمن محمد نصر احمد الشميري</v>
      </c>
      <c r="G32" s="12" t="str">
        <f>IFERROR(INDEX(All!$C$13:$M$206,$B32,G$16),"")</f>
        <v>ب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41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3188</v>
      </c>
      <c r="F33" s="157" t="str">
        <f>IFERROR(INDEX(All!$C$13:$M$206,$B33,F$16),"")</f>
        <v>عبدالله حسين ضيف الله  المسعودي</v>
      </c>
      <c r="G33" s="12" t="str">
        <f>IFERROR(INDEX(All!$C$13:$M$206,$B33,G$16),"")</f>
        <v>ب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42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5169</v>
      </c>
      <c r="F34" s="157" t="str">
        <f>IFERROR(INDEX(All!$C$13:$M$206,$B34,F$16),"")</f>
        <v>عمار مقبول علي محمد السنباني</v>
      </c>
      <c r="G34" s="12" t="str">
        <f>IFERROR(INDEX(All!$C$13:$M$206,$B34,G$16),"")</f>
        <v>ب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43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6299</v>
      </c>
      <c r="F35" s="157" t="str">
        <f>IFERROR(INDEX(All!$C$13:$M$206,$B35,F$16),"")</f>
        <v>عمار ياسر العزي  الجبوبي</v>
      </c>
      <c r="G35" s="12" t="str">
        <f>IFERROR(INDEX(All!$C$13:$M$206,$B35,G$16),"")</f>
        <v>ب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44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5836</v>
      </c>
      <c r="F36" s="157" t="str">
        <f>IFERROR(INDEX(All!$C$13:$M$206,$B36,F$16),"")</f>
        <v>كهلان مجاهد ناصر احمد الغادر</v>
      </c>
      <c r="G36" s="12" t="str">
        <f>IFERROR(INDEX(All!$C$13:$M$206,$B36,G$16),"")</f>
        <v>ب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45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6081</v>
      </c>
      <c r="F37" s="157" t="str">
        <f>IFERROR(INDEX(All!$C$13:$M$206,$B37,F$16),"")</f>
        <v>ماجد ناصر محمد  سعود</v>
      </c>
      <c r="G37" s="12" t="str">
        <f>IFERROR(INDEX(All!$C$13:$M$206,$B37,G$16),"")</f>
        <v>ب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46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1468</v>
      </c>
      <c r="F38" s="157" t="str">
        <f>IFERROR(INDEX(All!$C$13:$M$206,$B38,F$16),"")</f>
        <v>مازن محمد ضيف الله  قصيله</v>
      </c>
      <c r="G38" s="12" t="str">
        <f>IFERROR(INDEX(All!$C$13:$M$206,$B38,G$16),"")</f>
        <v>ب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47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4792</v>
      </c>
      <c r="F39" s="157" t="str">
        <f>IFERROR(INDEX(All!$C$13:$M$206,$B39,F$16),"")</f>
        <v>محمد صادق ردمان حسين عاطف</v>
      </c>
      <c r="G39" s="12" t="str">
        <f>IFERROR(INDEX(All!$C$13:$M$206,$B39,G$16),"")</f>
        <v>ب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48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1738</v>
      </c>
      <c r="F40" s="157" t="str">
        <f>IFERROR(INDEX(All!$C$13:$M$206,$B40,F$16),"")</f>
        <v>محمد صالح صالح أحمد المذبحي</v>
      </c>
      <c r="G40" s="12" t="str">
        <f>IFERROR(INDEX(All!$C$13:$M$206,$B40,G$16),"")</f>
        <v>ب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49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5852</v>
      </c>
      <c r="F41" s="157" t="str">
        <f>IFERROR(INDEX(All!$C$13:$M$206,$B41,F$16),"")</f>
        <v>محمد عبدالرحمن محمد  صلح</v>
      </c>
      <c r="G41" s="12" t="str">
        <f>IFERROR(INDEX(All!$C$13:$M$206,$B41,G$16),"")</f>
        <v>ب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50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6053</v>
      </c>
      <c r="F42" s="157" t="str">
        <f>IFERROR(INDEX(All!$C$13:$M$206,$B42,F$16),"")</f>
        <v>محمد عبدالسلام محمد عبدالله الزبيري</v>
      </c>
      <c r="G42" s="12" t="str">
        <f>IFERROR(INDEX(All!$C$13:$M$206,$B42,G$16),"")</f>
        <v>ب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51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5209</v>
      </c>
      <c r="F43" s="157" t="str">
        <f>IFERROR(INDEX(All!$C$13:$M$206,$B43,F$16),"")</f>
        <v>محمد عبدالملك عبدالرب عبدالله قايد</v>
      </c>
      <c r="G43" s="12" t="str">
        <f>IFERROR(INDEX(All!$C$13:$M$206,$B43,G$16),"")</f>
        <v>ب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52</v>
      </c>
      <c r="C44" s="161">
        <f>IF(All!$B39="","",IF($H$9=All!G39,ROW(All!B39)-ROW(All!$B$12),""))</f>
        <v>27</v>
      </c>
      <c r="D44" s="162">
        <f>IFERROR(INDEX(All!$C$13:$M$206,$B44,D$16),"")</f>
        <v>27</v>
      </c>
      <c r="E44" s="12">
        <f>IFERROR(INDEX(All!$C$13:$M$206,$B44,E$16),"")</f>
        <v>4577</v>
      </c>
      <c r="F44" s="157" t="str">
        <f>IFERROR(INDEX(All!$C$13:$M$206,$B44,F$16),"")</f>
        <v>معتصم الامين عبدالله  النور</v>
      </c>
      <c r="G44" s="12" t="str">
        <f>IFERROR(INDEX(All!$C$13:$M$206,$B44,G$16),"")</f>
        <v>ب</v>
      </c>
      <c r="H44" s="12">
        <f>IFERROR(INDEX(All!$C$13:$M$206,$B44,H$16),"")</f>
        <v>0</v>
      </c>
      <c r="I44" s="12">
        <f>IFERROR(INDEX(All!$C$13:$M$206,$B44,I$16),"")</f>
        <v>0</v>
      </c>
      <c r="J44" s="12">
        <f>IFERROR(INDEX(All!$C$13:$M$206,$B44,J$16),"")</f>
        <v>0</v>
      </c>
      <c r="K44" s="15">
        <f>IFERROR(INDEX(All!$C$13:$M$206,$B44,K$16),"")</f>
        <v>0</v>
      </c>
      <c r="L44" s="163" t="str">
        <f>IFERROR(INDEX(All!$C$13:$M$206,$B44,L$16),"")</f>
        <v>غياب</v>
      </c>
      <c r="M44" s="163" t="str">
        <f>IFERROR(INDEX(All!$C$13:$M$206,$B44,M$16),"")</f>
        <v>غياب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53</v>
      </c>
      <c r="C45" s="161">
        <f>IF(All!$B40="","",IF($H$9=All!G40,ROW(All!B40)-ROW(All!$B$12),""))</f>
        <v>28</v>
      </c>
      <c r="D45" s="162">
        <f>IFERROR(INDEX(All!$C$13:$M$206,$B45,D$16),"")</f>
        <v>28</v>
      </c>
      <c r="E45" s="12">
        <f>IFERROR(INDEX(All!$C$13:$M$206,$B45,E$16),"")</f>
        <v>3821</v>
      </c>
      <c r="F45" s="157" t="str">
        <f>IFERROR(INDEX(All!$C$13:$M$206,$B45,F$16),"")</f>
        <v>معتصم نبيل خالد حسن الهويدي</v>
      </c>
      <c r="G45" s="12" t="str">
        <f>IFERROR(INDEX(All!$C$13:$M$206,$B45,G$16),"")</f>
        <v>ب</v>
      </c>
      <c r="H45" s="12">
        <f>IFERROR(INDEX(All!$C$13:$M$206,$B45,H$16),"")</f>
        <v>0</v>
      </c>
      <c r="I45" s="12">
        <f>IFERROR(INDEX(All!$C$13:$M$206,$B45,I$16),"")</f>
        <v>0</v>
      </c>
      <c r="J45" s="12">
        <f>IFERROR(INDEX(All!$C$13:$M$206,$B45,J$16),"")</f>
        <v>0</v>
      </c>
      <c r="K45" s="15">
        <f>IFERROR(INDEX(All!$C$13:$M$206,$B45,K$16),"")</f>
        <v>0</v>
      </c>
      <c r="L45" s="163" t="str">
        <f>IFERROR(INDEX(All!$C$13:$M$206,$B45,L$16),"")</f>
        <v>غياب</v>
      </c>
      <c r="M45" s="163" t="str">
        <f>IFERROR(INDEX(All!$C$13:$M$206,$B45,M$16),"")</f>
        <v>غياب</v>
      </c>
      <c r="N45" s="166"/>
      <c r="O45" s="167">
        <f t="shared" si="2"/>
        <v>1</v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 t="str">
        <f>$F$9</f>
        <v>أماني عبدالله هزاع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37">
        <f>الرئيسية!$Q$15</f>
        <v>8</v>
      </c>
      <c r="H9" s="176" t="s">
        <v>2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رجب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32</v>
      </c>
      <c r="M12" s="2">
        <f>SUM(G12:L12)</f>
        <v>32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32</v>
      </c>
      <c r="M13" s="2">
        <f>SUM(G13:L13)</f>
        <v>32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54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55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56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57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5756</v>
      </c>
      <c r="F21" s="157" t="str">
        <f>IFERROR(INDEX(All!$C$13:$M$206,$B21,F$16),"")</f>
        <v>ادريس عادل محمد  الساهري</v>
      </c>
      <c r="G21" s="12" t="str">
        <f>IFERROR(INDEX(All!$C$13:$M$206,$B21,G$16),"")</f>
        <v>ج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58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4010</v>
      </c>
      <c r="F22" s="157" t="str">
        <f>IFERROR(INDEX(All!$C$13:$M$206,$B22,F$16),"")</f>
        <v>اسامه جمال احمد علي الخياط</v>
      </c>
      <c r="G22" s="12" t="str">
        <f>IFERROR(INDEX(All!$C$13:$M$206,$B22,G$16),"")</f>
        <v>ج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59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3400</v>
      </c>
      <c r="F23" s="157" t="str">
        <f>IFERROR(INDEX(All!$C$13:$M$206,$B23,F$16),"")</f>
        <v>امير نجيب حميد  المرهبي</v>
      </c>
      <c r="G23" s="12" t="str">
        <f>IFERROR(INDEX(All!$C$13:$M$206,$B23,G$16),"")</f>
        <v>ج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60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2419</v>
      </c>
      <c r="F24" s="157" t="str">
        <f>IFERROR(INDEX(All!$C$13:$M$206,$B24,F$16),"")</f>
        <v>اياد محمد علي اسعد الانسي</v>
      </c>
      <c r="G24" s="12" t="str">
        <f>IFERROR(INDEX(All!$C$13:$M$206,$B24,G$16),"")</f>
        <v>ج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61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6278</v>
      </c>
      <c r="F25" s="157" t="str">
        <f>IFERROR(INDEX(All!$C$13:$M$206,$B25,F$16),"")</f>
        <v>ايهم محمد عبدالله  الحيمي</v>
      </c>
      <c r="G25" s="12" t="str">
        <f>IFERROR(INDEX(All!$C$13:$M$206,$B25,G$16),"")</f>
        <v>ج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62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4869</v>
      </c>
      <c r="F26" s="157" t="str">
        <f>IFERROR(INDEX(All!$C$13:$M$206,$B26,F$16),"")</f>
        <v>حازم علي حزام علي الملاحي</v>
      </c>
      <c r="G26" s="12" t="str">
        <f>IFERROR(INDEX(All!$C$13:$M$206,$B26,G$16),"")</f>
        <v>ج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63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5270</v>
      </c>
      <c r="F27" s="157" t="str">
        <f>IFERROR(INDEX(All!$C$13:$M$206,$B27,F$16),"")</f>
        <v>رافت فهد عبدالعزيز سيف مقبل</v>
      </c>
      <c r="G27" s="12" t="str">
        <f>IFERROR(INDEX(All!$C$13:$M$206,$B27,G$16),"")</f>
        <v>ج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64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4465</v>
      </c>
      <c r="F28" s="157" t="str">
        <f>IFERROR(INDEX(All!$C$13:$M$206,$B28,F$16),"")</f>
        <v>راكان رضى احسن  عتيبه</v>
      </c>
      <c r="G28" s="12" t="str">
        <f>IFERROR(INDEX(All!$C$13:$M$206,$B28,G$16),"")</f>
        <v>ج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65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1621</v>
      </c>
      <c r="F29" s="157" t="str">
        <f>IFERROR(INDEX(All!$C$13:$M$206,$B29,F$16),"")</f>
        <v>رزق الله انور عبده محمد شعلان</v>
      </c>
      <c r="G29" s="12" t="str">
        <f>IFERROR(INDEX(All!$C$13:$M$206,$B29,G$16),"")</f>
        <v>ج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66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5182</v>
      </c>
      <c r="F30" s="157" t="str">
        <f>IFERROR(INDEX(All!$C$13:$M$206,$B30,F$16),"")</f>
        <v>ريان ناصر محمد  المعمري</v>
      </c>
      <c r="G30" s="12" t="str">
        <f>IFERROR(INDEX(All!$C$13:$M$206,$B30,G$16),"")</f>
        <v>ج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67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3652</v>
      </c>
      <c r="F31" s="157" t="str">
        <f>IFERROR(INDEX(All!$C$13:$M$206,$B31,F$16),"")</f>
        <v>عبدالحكيم صالح احمد  الوحيشي</v>
      </c>
      <c r="G31" s="12" t="str">
        <f>IFERROR(INDEX(All!$C$13:$M$206,$B31,G$16),"")</f>
        <v>ج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68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6241</v>
      </c>
      <c r="F32" s="157" t="str">
        <f>IFERROR(INDEX(All!$C$13:$M$206,$B32,F$16),"")</f>
        <v>عبدالله احمد عبدالواحد  الخبي</v>
      </c>
      <c r="G32" s="12" t="str">
        <f>IFERROR(INDEX(All!$C$13:$M$206,$B32,G$16),"")</f>
        <v>ج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69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3753</v>
      </c>
      <c r="F33" s="157" t="str">
        <f>IFERROR(INDEX(All!$C$13:$M$206,$B33,F$16),"")</f>
        <v>عبدالله سمير عبدالله علي الشريف</v>
      </c>
      <c r="G33" s="12" t="str">
        <f>IFERROR(INDEX(All!$C$13:$M$206,$B33,G$16),"")</f>
        <v>ج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70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3572</v>
      </c>
      <c r="F34" s="157" t="str">
        <f>IFERROR(INDEX(All!$C$13:$M$206,$B34,F$16),"")</f>
        <v>عبدالمجيد خالد محمد ناصر حنظله</v>
      </c>
      <c r="G34" s="12" t="str">
        <f>IFERROR(INDEX(All!$C$13:$M$206,$B34,G$16),"")</f>
        <v>ج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71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5204</v>
      </c>
      <c r="F35" s="157" t="str">
        <f>IFERROR(INDEX(All!$C$13:$M$206,$B35,F$16),"")</f>
        <v>عبدالملك احمد ابراهيم احمد قزالي</v>
      </c>
      <c r="G35" s="12" t="str">
        <f>IFERROR(INDEX(All!$C$13:$M$206,$B35,G$16),"")</f>
        <v>ج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72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3951</v>
      </c>
      <c r="F36" s="157" t="str">
        <f>IFERROR(INDEX(All!$C$13:$M$206,$B36,F$16),"")</f>
        <v>علاءالدين عبدالرحمن يحيى  النويره</v>
      </c>
      <c r="G36" s="12" t="str">
        <f>IFERROR(INDEX(All!$C$13:$M$206,$B36,G$16),"")</f>
        <v>ج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73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3127</v>
      </c>
      <c r="F37" s="157" t="str">
        <f>IFERROR(INDEX(All!$C$13:$M$206,$B37,F$16),"")</f>
        <v>عمار عبدالله قاسم ناجي ذمرين</v>
      </c>
      <c r="G37" s="12" t="str">
        <f>IFERROR(INDEX(All!$C$13:$M$206,$B37,G$16),"")</f>
        <v>ج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74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1488</v>
      </c>
      <c r="F38" s="157" t="str">
        <f>IFERROR(INDEX(All!$C$13:$M$206,$B38,F$16),"")</f>
        <v>عمر عبدالله عبدالملك  القدسي</v>
      </c>
      <c r="G38" s="12" t="str">
        <f>IFERROR(INDEX(All!$C$13:$M$206,$B38,G$16),"")</f>
        <v>ج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75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6135</v>
      </c>
      <c r="F39" s="157" t="str">
        <f>IFERROR(INDEX(All!$C$13:$M$206,$B39,F$16),"")</f>
        <v>فهمي علي نعمان عبده السلمي</v>
      </c>
      <c r="G39" s="12" t="str">
        <f>IFERROR(INDEX(All!$C$13:$M$206,$B39,G$16),"")</f>
        <v>ج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76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6085</v>
      </c>
      <c r="F40" s="157" t="str">
        <f>IFERROR(INDEX(All!$C$13:$M$206,$B40,F$16),"")</f>
        <v>كريم اكرم منصور شاهر الحداد</v>
      </c>
      <c r="G40" s="12" t="str">
        <f>IFERROR(INDEX(All!$C$13:$M$206,$B40,G$16),"")</f>
        <v>ج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77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5502</v>
      </c>
      <c r="F41" s="157" t="str">
        <f>IFERROR(INDEX(All!$C$13:$M$206,$B41,F$16),"")</f>
        <v>محمد احمد محمد مقبول الحسني</v>
      </c>
      <c r="G41" s="12" t="str">
        <f>IFERROR(INDEX(All!$C$13:$M$206,$B41,G$16),"")</f>
        <v>ج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78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3957</v>
      </c>
      <c r="F42" s="157" t="str">
        <f>IFERROR(INDEX(All!$C$13:$M$206,$B42,F$16),"")</f>
        <v>محمد حسان محمد احمد الزلب</v>
      </c>
      <c r="G42" s="12" t="str">
        <f>IFERROR(INDEX(All!$C$13:$M$206,$B42,G$16),"")</f>
        <v>ج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79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5273</v>
      </c>
      <c r="F43" s="157" t="str">
        <f>IFERROR(INDEX(All!$C$13:$M$206,$B43,F$16),"")</f>
        <v>محمد صالح حسين  البكري</v>
      </c>
      <c r="G43" s="12" t="str">
        <f>IFERROR(INDEX(All!$C$13:$M$206,$B43,G$16),"")</f>
        <v>ج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80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5198</v>
      </c>
      <c r="F44" s="157" t="str">
        <f>IFERROR(INDEX(All!$C$13:$M$206,$B44,F$16),"")</f>
        <v>محمد عادل محمد يحيى رزقان</v>
      </c>
      <c r="G44" s="12" t="str">
        <f>IFERROR(INDEX(All!$C$13:$M$206,$B44,G$16),"")</f>
        <v>ج</v>
      </c>
      <c r="H44" s="12">
        <f>IFERROR(INDEX(All!$C$13:$M$206,$B44,H$16),"")</f>
        <v>0</v>
      </c>
      <c r="I44" s="12">
        <f>IFERROR(INDEX(All!$C$13:$M$206,$B44,I$16),"")</f>
        <v>0</v>
      </c>
      <c r="J44" s="12">
        <f>IFERROR(INDEX(All!$C$13:$M$206,$B44,J$16),"")</f>
        <v>0</v>
      </c>
      <c r="K44" s="15">
        <f>IFERROR(INDEX(All!$C$13:$M$206,$B44,K$16),"")</f>
        <v>0</v>
      </c>
      <c r="L44" s="163" t="str">
        <f>IFERROR(INDEX(All!$C$13:$M$206,$B44,L$16),"")</f>
        <v>غياب</v>
      </c>
      <c r="M44" s="163" t="str">
        <f>IFERROR(INDEX(All!$C$13:$M$206,$B44,M$16),"")</f>
        <v>غياب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81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2429</v>
      </c>
      <c r="F45" s="157" t="str">
        <f>IFERROR(INDEX(All!$C$13:$M$206,$B45,F$16),"")</f>
        <v>محمد عصام احمد  الطيب</v>
      </c>
      <c r="G45" s="12" t="str">
        <f>IFERROR(INDEX(All!$C$13:$M$206,$B45,G$16),"")</f>
        <v>ج</v>
      </c>
      <c r="H45" s="12">
        <f>IFERROR(INDEX(All!$C$13:$M$206,$B45,H$16),"")</f>
        <v>0</v>
      </c>
      <c r="I45" s="12">
        <f>IFERROR(INDEX(All!$C$13:$M$206,$B45,I$16),"")</f>
        <v>0</v>
      </c>
      <c r="J45" s="12">
        <f>IFERROR(INDEX(All!$C$13:$M$206,$B45,J$16),"")</f>
        <v>0</v>
      </c>
      <c r="K45" s="15">
        <f>IFERROR(INDEX(All!$C$13:$M$206,$B45,K$16),"")</f>
        <v>0</v>
      </c>
      <c r="L45" s="163" t="str">
        <f>IFERROR(INDEX(All!$C$13:$M$206,$B45,L$16),"")</f>
        <v>غياب</v>
      </c>
      <c r="M45" s="163" t="str">
        <f>IFERROR(INDEX(All!$C$13:$M$206,$B45,M$16),"")</f>
        <v>غياب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82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1457</v>
      </c>
      <c r="F46" s="157" t="str">
        <f>IFERROR(INDEX(All!$C$13:$M$206,$B46,F$16),"")</f>
        <v>نبيل عدنان عبدالاله محمد الحمري</v>
      </c>
      <c r="G46" s="12" t="str">
        <f>IFERROR(INDEX(All!$C$13:$M$206,$B46,G$16),"")</f>
        <v>ج</v>
      </c>
      <c r="H46" s="12">
        <f>IFERROR(INDEX(All!$C$13:$M$206,$B46,H$16),"")</f>
        <v>0</v>
      </c>
      <c r="I46" s="12">
        <f>IFERROR(INDEX(All!$C$13:$M$206,$B46,I$16),"")</f>
        <v>0</v>
      </c>
      <c r="J46" s="12">
        <f>IFERROR(INDEX(All!$C$13:$M$206,$B46,J$16),"")</f>
        <v>0</v>
      </c>
      <c r="K46" s="15">
        <f>IFERROR(INDEX(All!$C$13:$M$206,$B46,K$16),"")</f>
        <v>0</v>
      </c>
      <c r="L46" s="163" t="str">
        <f>IFERROR(INDEX(All!$C$13:$M$206,$B46,L$16),"")</f>
        <v>غياب</v>
      </c>
      <c r="M46" s="163" t="str">
        <f>IFERROR(INDEX(All!$C$13:$M$206,$B46,M$16),"")</f>
        <v>غياب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83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2510</v>
      </c>
      <c r="F47" s="157" t="str">
        <f>IFERROR(INDEX(All!$C$13:$M$206,$B47,F$16),"")</f>
        <v>هاشم خالد محمد احمد عامر</v>
      </c>
      <c r="G47" s="12" t="str">
        <f>IFERROR(INDEX(All!$C$13:$M$206,$B47,G$16),"")</f>
        <v>ج</v>
      </c>
      <c r="H47" s="12">
        <f>IFERROR(INDEX(All!$C$13:$M$206,$B47,H$16),"")</f>
        <v>0</v>
      </c>
      <c r="I47" s="12">
        <f>IFERROR(INDEX(All!$C$13:$M$206,$B47,I$16),"")</f>
        <v>0</v>
      </c>
      <c r="J47" s="12">
        <f>IFERROR(INDEX(All!$C$13:$M$206,$B47,J$16),"")</f>
        <v>0</v>
      </c>
      <c r="K47" s="15">
        <f>IFERROR(INDEX(All!$C$13:$M$206,$B47,K$16),"")</f>
        <v>0</v>
      </c>
      <c r="L47" s="163" t="str">
        <f>IFERROR(INDEX(All!$C$13:$M$206,$B47,L$16),"")</f>
        <v>غياب</v>
      </c>
      <c r="M47" s="163" t="str">
        <f>IFERROR(INDEX(All!$C$13:$M$206,$B47,M$16),"")</f>
        <v>غياب</v>
      </c>
      <c r="N47" s="166"/>
      <c r="O47" s="167">
        <f t="shared" si="2"/>
        <v>1</v>
      </c>
    </row>
    <row r="48" spans="2:15" ht="18" customHeight="1">
      <c r="B48" s="28">
        <f>IFERROR(SMALL($C$18:$C$211,ROW(All!G43)-ROW(All!$G$12)),"")</f>
        <v>84</v>
      </c>
      <c r="C48" s="161" t="str">
        <f>IF(All!$B43="","",IF($H$9=All!G43,ROW(All!B43)-ROW(All!$B$12),""))</f>
        <v/>
      </c>
      <c r="D48" s="162">
        <f>IFERROR(INDEX(All!$C$13:$M$206,$B48,D$16),"")</f>
        <v>31</v>
      </c>
      <c r="E48" s="12">
        <f>IFERROR(INDEX(All!$C$13:$M$206,$B48,E$16),"")</f>
        <v>1615</v>
      </c>
      <c r="F48" s="157" t="str">
        <f>IFERROR(INDEX(All!$C$13:$M$206,$B48,F$16),"")</f>
        <v>يحيى محمد عبدالواحد  الرداعي</v>
      </c>
      <c r="G48" s="12" t="str">
        <f>IFERROR(INDEX(All!$C$13:$M$206,$B48,G$16),"")</f>
        <v>ج</v>
      </c>
      <c r="H48" s="12">
        <f>IFERROR(INDEX(All!$C$13:$M$206,$B48,H$16),"")</f>
        <v>0</v>
      </c>
      <c r="I48" s="12">
        <f>IFERROR(INDEX(All!$C$13:$M$206,$B48,I$16),"")</f>
        <v>0</v>
      </c>
      <c r="J48" s="12">
        <f>IFERROR(INDEX(All!$C$13:$M$206,$B48,J$16),"")</f>
        <v>0</v>
      </c>
      <c r="K48" s="15">
        <f>IFERROR(INDEX(All!$C$13:$M$206,$B48,K$16),"")</f>
        <v>0</v>
      </c>
      <c r="L48" s="163" t="str">
        <f>IFERROR(INDEX(All!$C$13:$M$206,$B48,L$16),"")</f>
        <v>غياب</v>
      </c>
      <c r="M48" s="163" t="str">
        <f>IFERROR(INDEX(All!$C$13:$M$206,$B48,M$16),"")</f>
        <v>غياب</v>
      </c>
      <c r="N48" s="164"/>
      <c r="O48" s="165">
        <f t="shared" si="2"/>
        <v>1</v>
      </c>
    </row>
    <row r="49" spans="2:15" ht="18" customHeight="1">
      <c r="B49" s="28">
        <f>IFERROR(SMALL($C$18:$C$211,ROW(All!G44)-ROW(All!$G$12)),"")</f>
        <v>85</v>
      </c>
      <c r="C49" s="161" t="str">
        <f>IF(All!$B44="","",IF($H$9=All!G44,ROW(All!B44)-ROW(All!$B$12),""))</f>
        <v/>
      </c>
      <c r="D49" s="162">
        <f>IFERROR(INDEX(All!$C$13:$M$206,$B49,D$16),"")</f>
        <v>32</v>
      </c>
      <c r="E49" s="12">
        <f>IFERROR(INDEX(All!$C$13:$M$206,$B49,E$16),"")</f>
        <v>2304</v>
      </c>
      <c r="F49" s="157" t="str">
        <f>IFERROR(INDEX(All!$C$13:$M$206,$B49,F$16),"")</f>
        <v>يزن جلال حلمي  وصفي</v>
      </c>
      <c r="G49" s="12" t="str">
        <f>IFERROR(INDEX(All!$C$13:$M$206,$B49,G$16),"")</f>
        <v>ج</v>
      </c>
      <c r="H49" s="12">
        <f>IFERROR(INDEX(All!$C$13:$M$206,$B49,H$16),"")</f>
        <v>0</v>
      </c>
      <c r="I49" s="12">
        <f>IFERROR(INDEX(All!$C$13:$M$206,$B49,I$16),"")</f>
        <v>0</v>
      </c>
      <c r="J49" s="12">
        <f>IFERROR(INDEX(All!$C$13:$M$206,$B49,J$16),"")</f>
        <v>0</v>
      </c>
      <c r="K49" s="15">
        <f>IFERROR(INDEX(All!$C$13:$M$206,$B49,K$16),"")</f>
        <v>0</v>
      </c>
      <c r="L49" s="163" t="str">
        <f>IFERROR(INDEX(All!$C$13:$M$206,$B49,L$16),"")</f>
        <v>غياب</v>
      </c>
      <c r="M49" s="163" t="str">
        <f>IFERROR(INDEX(All!$C$13:$M$206,$B49,M$16),"")</f>
        <v>غياب</v>
      </c>
      <c r="N49" s="166"/>
      <c r="O49" s="167">
        <f t="shared" si="2"/>
        <v>1</v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 t="str">
        <f>$F$9</f>
        <v>أماني عبدالله هزاع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37">
        <f>الرئيسية!$Q$15</f>
        <v>8</v>
      </c>
      <c r="H9" s="176" t="s">
        <v>3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رجب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23</v>
      </c>
      <c r="M12" s="2">
        <f>SUM(G12:L12)</f>
        <v>23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23</v>
      </c>
      <c r="M13" s="2">
        <f>SUM(G13:L13)</f>
        <v>23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86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1673</v>
      </c>
      <c r="F18" s="157" t="str">
        <f>IFERROR(INDEX(All!$C$13:$M$206,$B18,F$16),"")</f>
        <v>احمد محمد منصر محمد المخلافي</v>
      </c>
      <c r="G18" s="12" t="str">
        <f>IFERROR(INDEX(All!$C$13:$M$206,$B18,G$16),"")</f>
        <v>د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87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1588</v>
      </c>
      <c r="F19" s="157" t="str">
        <f>IFERROR(INDEX(All!$C$13:$M$206,$B19,F$16),"")</f>
        <v>اياد سلطان اسماعيل  الاشول</v>
      </c>
      <c r="G19" s="12" t="str">
        <f>IFERROR(INDEX(All!$C$13:$M$206,$B19,G$16),"")</f>
        <v>د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88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1506</v>
      </c>
      <c r="F20" s="157" t="str">
        <f>IFERROR(INDEX(All!$C$13:$M$206,$B20,F$16),"")</f>
        <v>رشاد سمير حسن علي العبسي</v>
      </c>
      <c r="G20" s="12" t="str">
        <f>IFERROR(INDEX(All!$C$13:$M$206,$B20,G$16),"")</f>
        <v>د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89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6222</v>
      </c>
      <c r="F21" s="157" t="str">
        <f>IFERROR(INDEX(All!$C$13:$M$206,$B21,F$16),"")</f>
        <v>عبدالرحمن مطلق محمد علي العصيمي</v>
      </c>
      <c r="G21" s="12" t="str">
        <f>IFERROR(INDEX(All!$C$13:$M$206,$B21,G$16),"")</f>
        <v>د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90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5983</v>
      </c>
      <c r="F22" s="157" t="str">
        <f>IFERROR(INDEX(All!$C$13:$M$206,$B22,F$16),"")</f>
        <v>عبدالعزيز عبدالغني سيف  فرحان</v>
      </c>
      <c r="G22" s="12" t="str">
        <f>IFERROR(INDEX(All!$C$13:$M$206,$B22,G$16),"")</f>
        <v>د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91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5161</v>
      </c>
      <c r="F23" s="157" t="str">
        <f>IFERROR(INDEX(All!$C$13:$M$206,$B23,F$16),"")</f>
        <v>عبدالله موهوب عبدالله حسين قايد</v>
      </c>
      <c r="G23" s="12" t="str">
        <f>IFERROR(INDEX(All!$C$13:$M$206,$B23,G$16),"")</f>
        <v>د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92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4532</v>
      </c>
      <c r="F24" s="157" t="str">
        <f>IFERROR(INDEX(All!$C$13:$M$206,$B24,F$16),"")</f>
        <v>عبدالمولى عبدالحميد عبدالمولى محمد مقبل العريقي</v>
      </c>
      <c r="G24" s="12" t="str">
        <f>IFERROR(INDEX(All!$C$13:$M$206,$B24,G$16),"")</f>
        <v>د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93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4982</v>
      </c>
      <c r="F25" s="157" t="str">
        <f>IFERROR(INDEX(All!$C$13:$M$206,$B25,F$16),"")</f>
        <v>عدي علي علي علي الجبري</v>
      </c>
      <c r="G25" s="12" t="str">
        <f>IFERROR(INDEX(All!$C$13:$M$206,$B25,G$16),"")</f>
        <v>د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94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5201</v>
      </c>
      <c r="F26" s="157" t="str">
        <f>IFERROR(INDEX(All!$C$13:$M$206,$B26,F$16),"")</f>
        <v>عدي عمران محمد  سعيد</v>
      </c>
      <c r="G26" s="12" t="str">
        <f>IFERROR(INDEX(All!$C$13:$M$206,$B26,G$16),"")</f>
        <v>د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95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4606</v>
      </c>
      <c r="F27" s="157" t="str">
        <f>IFERROR(INDEX(All!$C$13:$M$206,$B27,F$16),"")</f>
        <v>عمار عبده يحيى عبده الزهرات</v>
      </c>
      <c r="G27" s="12" t="str">
        <f>IFERROR(INDEX(All!$C$13:$M$206,$B27,G$16),"")</f>
        <v>د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96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3762</v>
      </c>
      <c r="F28" s="157" t="str">
        <f>IFERROR(INDEX(All!$C$13:$M$206,$B28,F$16),"")</f>
        <v>عمار ياسر يحيى  العبدي</v>
      </c>
      <c r="G28" s="12" t="str">
        <f>IFERROR(INDEX(All!$C$13:$M$206,$B28,G$16),"")</f>
        <v>د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97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4684</v>
      </c>
      <c r="F29" s="157" t="str">
        <f>IFERROR(INDEX(All!$C$13:$M$206,$B29,F$16),"")</f>
        <v>عمر دليل سعيد حمود علي</v>
      </c>
      <c r="G29" s="12" t="str">
        <f>IFERROR(INDEX(All!$C$13:$M$206,$B29,G$16),"")</f>
        <v>د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98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4739</v>
      </c>
      <c r="F30" s="157" t="str">
        <f>IFERROR(INDEX(All!$C$13:$M$206,$B30,F$16),"")</f>
        <v>عمر سعد الحاج ناصر مسيحل</v>
      </c>
      <c r="G30" s="12" t="str">
        <f>IFERROR(INDEX(All!$C$13:$M$206,$B30,G$16),"")</f>
        <v>د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99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4620</v>
      </c>
      <c r="F31" s="157" t="str">
        <f>IFERROR(INDEX(All!$C$13:$M$206,$B31,F$16),"")</f>
        <v>عمرو محمد عبدالجليل  مكرد</v>
      </c>
      <c r="G31" s="12" t="str">
        <f>IFERROR(INDEX(All!$C$13:$M$206,$B31,G$16),"")</f>
        <v>د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100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2551</v>
      </c>
      <c r="F32" s="157" t="str">
        <f>IFERROR(INDEX(All!$C$13:$M$206,$B32,F$16),"")</f>
        <v>محمد خالد حسين صالح الظماء</v>
      </c>
      <c r="G32" s="12" t="str">
        <f>IFERROR(INDEX(All!$C$13:$M$206,$B32,G$16),"")</f>
        <v>د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101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2913</v>
      </c>
      <c r="F33" s="157" t="str">
        <f>IFERROR(INDEX(All!$C$13:$M$206,$B33,F$16),"")</f>
        <v>محمد خالد مهدي يحيى العذري</v>
      </c>
      <c r="G33" s="12" t="str">
        <f>IFERROR(INDEX(All!$C$13:$M$206,$B33,G$16),"")</f>
        <v>د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102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5881</v>
      </c>
      <c r="F34" s="157" t="str">
        <f>IFERROR(INDEX(All!$C$13:$M$206,$B34,F$16),"")</f>
        <v>محمد فؤاد قاسم يحيى الجرادي</v>
      </c>
      <c r="G34" s="12" t="str">
        <f>IFERROR(INDEX(All!$C$13:$M$206,$B34,G$16),"")</f>
        <v>د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103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5215</v>
      </c>
      <c r="F35" s="157" t="str">
        <f>IFERROR(INDEX(All!$C$13:$M$206,$B35,F$16),"")</f>
        <v>محمد محمود قائد اسماعيل حسن</v>
      </c>
      <c r="G35" s="12" t="str">
        <f>IFERROR(INDEX(All!$C$13:$M$206,$B35,G$16),"")</f>
        <v>د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104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2396</v>
      </c>
      <c r="F36" s="157" t="str">
        <f>IFERROR(INDEX(All!$C$13:$M$206,$B36,F$16),"")</f>
        <v>منصور نوفل سفيان احمد الكهلاني</v>
      </c>
      <c r="G36" s="12" t="str">
        <f>IFERROR(INDEX(All!$C$13:$M$206,$B36,G$16),"")</f>
        <v>د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105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5231</v>
      </c>
      <c r="F37" s="157" t="str">
        <f>IFERROR(INDEX(All!$C$13:$M$206,$B37,F$16),"")</f>
        <v>مهران حمود احمد حسن الكدم</v>
      </c>
      <c r="G37" s="12" t="str">
        <f>IFERROR(INDEX(All!$C$13:$M$206,$B37,G$16),"")</f>
        <v>د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106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4789</v>
      </c>
      <c r="F38" s="157" t="str">
        <f>IFERROR(INDEX(All!$C$13:$M$206,$B38,F$16),"")</f>
        <v>نجم الدين نافع ضيف الله  الغنامي</v>
      </c>
      <c r="G38" s="12" t="str">
        <f>IFERROR(INDEX(All!$C$13:$M$206,$B38,G$16),"")</f>
        <v>د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107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1805</v>
      </c>
      <c r="F39" s="157" t="str">
        <f>IFERROR(INDEX(All!$C$13:$M$206,$B39,F$16),"")</f>
        <v>هاشم عزيز منصور عبدالله الشهاب</v>
      </c>
      <c r="G39" s="12" t="str">
        <f>IFERROR(INDEX(All!$C$13:$M$206,$B39,G$16),"")</f>
        <v>د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108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5459</v>
      </c>
      <c r="F40" s="157" t="str">
        <f>IFERROR(INDEX(All!$C$13:$M$206,$B40,F$16),"")</f>
        <v>ياسين يوسف احمد ردمان الدبعي</v>
      </c>
      <c r="G40" s="12" t="str">
        <f>IFERROR(INDEX(All!$C$13:$M$206,$B40,G$16),"")</f>
        <v>د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>
        <f>IF(All!$B119="","",IF($H$9=All!G119,ROW(All!B119)-ROW(All!$B$12),""))</f>
        <v>107</v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>
        <f>IF(All!$B120="","",IF($H$9=All!G120,ROW(All!B120)-ROW(All!$B$12),""))</f>
        <v>108</v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 t="str">
        <f>$F$9</f>
        <v>أماني عبدالله هزاع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664062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40" t="s">
        <v>201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5" t="s">
        <v>200</v>
      </c>
      <c r="E4" s="245"/>
      <c r="F4" s="245"/>
      <c r="H4" s="53"/>
      <c r="I4" s="51"/>
      <c r="J4" s="51"/>
      <c r="K4" s="51"/>
      <c r="L4" s="51"/>
      <c r="N4" s="55"/>
    </row>
    <row r="6" spans="1:16" ht="17.399999999999999">
      <c r="D6" s="241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6" ht="12" customHeight="1"/>
    <row r="8" spans="1:16" ht="15.75" customHeight="1">
      <c r="D8" s="237" t="s">
        <v>88</v>
      </c>
      <c r="E8" s="237"/>
      <c r="F8" s="57" t="s">
        <v>90</v>
      </c>
      <c r="G8" s="258" t="s">
        <v>89</v>
      </c>
      <c r="H8" s="259"/>
      <c r="I8" s="237" t="s">
        <v>5</v>
      </c>
      <c r="J8" s="237"/>
      <c r="K8" s="237" t="s">
        <v>13</v>
      </c>
      <c r="L8" s="237"/>
      <c r="M8" s="57" t="s">
        <v>7</v>
      </c>
    </row>
    <row r="9" spans="1:16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255">
        <f>الرئيسية!$Q$15</f>
        <v>8</v>
      </c>
      <c r="H9" s="256"/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التحليل!$M$10</f>
        <v>رجب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8"/>
      <c r="E12" s="249"/>
      <c r="F12" s="37" t="s">
        <v>129</v>
      </c>
      <c r="G12" s="41">
        <f t="shared" ref="G12:L12" si="0">COUNTIF($L$18:$L$206,G11)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108</v>
      </c>
      <c r="M12" s="2">
        <f>SUM(G12:L12)</f>
        <v>108</v>
      </c>
    </row>
    <row r="13" spans="1:16" ht="18" customHeight="1">
      <c r="D13" s="250"/>
      <c r="E13" s="251"/>
      <c r="F13" s="37" t="s">
        <v>130</v>
      </c>
      <c r="G13" s="41">
        <f t="shared" ref="G13:L13" si="1">COUNTIF($M$18:$M$206,G11)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108</v>
      </c>
      <c r="M13" s="2">
        <f>SUM(G13:L13)</f>
        <v>108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43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7" t="s">
        <v>119</v>
      </c>
      <c r="M15" s="257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2" t="str">
        <f>IFERROR(INDEX(All!$C$13:$M$206,$B18,L$16),"")</f>
        <v>غياب</v>
      </c>
      <c r="M18" s="20" t="str">
        <f>IFERROR(INDEX(All!$C$13:$M$206,$B18,M$16),"")</f>
        <v>غياب</v>
      </c>
      <c r="N18" s="21">
        <f t="shared" ref="N18:N49" si="2">IFERROR(LARGE($H$18:$H$205,ROW(A1)),"")</f>
        <v>0</v>
      </c>
      <c r="O18" s="21">
        <f t="shared" ref="O18:O49" si="3">IF(C18="","",1)</f>
        <v>1</v>
      </c>
      <c r="T18" s="239"/>
      <c r="U18" s="239"/>
      <c r="V18" s="239"/>
      <c r="W18" s="239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5104</v>
      </c>
      <c r="F19" s="14" t="str">
        <f>IFERROR(INDEX(All!$C$13:$M$206,$B19,F$16),"")</f>
        <v>احمد محمد علي  شريم</v>
      </c>
      <c r="G19" s="12" t="str">
        <f>IFERROR(INDEX(All!$C$13:$M$206,$B19,G$16),"")</f>
        <v>أ</v>
      </c>
      <c r="H19" s="13">
        <f>IFERROR(INDEX(All!$C$13:$M$206,$B19,H$16),"")</f>
        <v>0</v>
      </c>
      <c r="I19" s="13">
        <f>IFERROR(INDEX(All!$C$13:$M$206,$B19,I$16),"")</f>
        <v>0</v>
      </c>
      <c r="J19" s="13">
        <f>IFERROR(INDEX(All!$C$13:$M$206,$B19,J$16),"")</f>
        <v>0</v>
      </c>
      <c r="K19" s="3">
        <f>IFERROR(INDEX(All!$C$13:$M$206,$B19,K$16),"")</f>
        <v>0</v>
      </c>
      <c r="L19" s="12" t="str">
        <f>IFERROR(INDEX(All!$C$13:$M$206,$B19,L$16),"")</f>
        <v>غياب</v>
      </c>
      <c r="M19" s="20" t="str">
        <f>IFERROR(INDEX(All!$C$13:$M$206,$B19,M$16),"")</f>
        <v>غياب</v>
      </c>
      <c r="N19" s="21">
        <f t="shared" si="2"/>
        <v>0</v>
      </c>
      <c r="O19" s="21">
        <f t="shared" si="3"/>
        <v>1</v>
      </c>
      <c r="T19" s="239"/>
      <c r="U19" s="239"/>
      <c r="V19" s="239"/>
      <c r="W19" s="239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4329</v>
      </c>
      <c r="F20" s="14" t="str">
        <f>IFERROR(INDEX(All!$C$13:$M$206,$B20,F$16),"")</f>
        <v>ادهم ابراهيم حسين  فارع</v>
      </c>
      <c r="G20" s="12" t="str">
        <f>IFERROR(INDEX(All!$C$13:$M$206,$B20,G$16),"")</f>
        <v>أ</v>
      </c>
      <c r="H20" s="13">
        <f>IFERROR(INDEX(All!$C$13:$M$206,$B20,H$16),"")</f>
        <v>0</v>
      </c>
      <c r="I20" s="13">
        <f>IFERROR(INDEX(All!$C$13:$M$206,$B20,I$16),"")</f>
        <v>0</v>
      </c>
      <c r="J20" s="13">
        <f>IFERROR(INDEX(All!$C$13:$M$206,$B20,J$16),"")</f>
        <v>0</v>
      </c>
      <c r="K20" s="3">
        <f>IFERROR(INDEX(All!$C$13:$M$206,$B20,K$16),"")</f>
        <v>0</v>
      </c>
      <c r="L20" s="12" t="str">
        <f>IFERROR(INDEX(All!$C$13:$M$206,$B20,L$16),"")</f>
        <v>غياب</v>
      </c>
      <c r="M20" s="20" t="str">
        <f>IFERROR(INDEX(All!$C$13:$M$206,$B20,M$16),"")</f>
        <v>غياب</v>
      </c>
      <c r="N20" s="21">
        <f t="shared" si="2"/>
        <v>0</v>
      </c>
      <c r="O20" s="21">
        <f t="shared" si="3"/>
        <v>1</v>
      </c>
      <c r="T20" s="239"/>
      <c r="U20" s="239"/>
      <c r="V20" s="239"/>
      <c r="W20" s="239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3153</v>
      </c>
      <c r="F21" s="14" t="str">
        <f>IFERROR(INDEX(All!$C$13:$M$206,$B21,F$16),"")</f>
        <v>اسامة محمد مهدي  الريمي</v>
      </c>
      <c r="G21" s="12" t="str">
        <f>IFERROR(INDEX(All!$C$13:$M$206,$B21,G$16),"")</f>
        <v>أ</v>
      </c>
      <c r="H21" s="13">
        <f>IFERROR(INDEX(All!$C$13:$M$206,$B21,H$16),"")</f>
        <v>0</v>
      </c>
      <c r="I21" s="13">
        <f>IFERROR(INDEX(All!$C$13:$M$206,$B21,I$16),"")</f>
        <v>0</v>
      </c>
      <c r="J21" s="13">
        <f>IFERROR(INDEX(All!$C$13:$M$206,$B21,J$16),"")</f>
        <v>0</v>
      </c>
      <c r="K21" s="3">
        <f>IFERROR(INDEX(All!$C$13:$M$206,$B21,K$16),"")</f>
        <v>0</v>
      </c>
      <c r="L21" s="12" t="str">
        <f>IFERROR(INDEX(All!$C$13:$M$206,$B21,L$16),"")</f>
        <v>غياب</v>
      </c>
      <c r="M21" s="20" t="str">
        <f>IFERROR(INDEX(All!$C$13:$M$206,$B21,M$16),"")</f>
        <v>غياب</v>
      </c>
      <c r="N21" s="21">
        <f t="shared" si="2"/>
        <v>0</v>
      </c>
      <c r="O21" s="21">
        <f t="shared" si="3"/>
        <v>1</v>
      </c>
      <c r="T21" s="239"/>
      <c r="U21" s="239"/>
      <c r="V21" s="239"/>
      <c r="W21" s="239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1531</v>
      </c>
      <c r="F22" s="14" t="str">
        <f>IFERROR(INDEX(All!$C$13:$M$206,$B22,F$16),"")</f>
        <v>البراء صلاح احمد سيف البطر</v>
      </c>
      <c r="G22" s="12" t="str">
        <f>IFERROR(INDEX(All!$C$13:$M$206,$B22,G$16),"")</f>
        <v>أ</v>
      </c>
      <c r="H22" s="13">
        <f>IFERROR(INDEX(All!$C$13:$M$206,$B22,H$16),"")</f>
        <v>0</v>
      </c>
      <c r="I22" s="13">
        <f>IFERROR(INDEX(All!$C$13:$M$206,$B22,I$16),"")</f>
        <v>0</v>
      </c>
      <c r="J22" s="13">
        <f>IFERROR(INDEX(All!$C$13:$M$206,$B22,J$16),"")</f>
        <v>0</v>
      </c>
      <c r="K22" s="3">
        <f>IFERROR(INDEX(All!$C$13:$M$206,$B22,K$16),"")</f>
        <v>0</v>
      </c>
      <c r="L22" s="12" t="str">
        <f>IFERROR(INDEX(All!$C$13:$M$206,$B22,L$16),"")</f>
        <v>غياب</v>
      </c>
      <c r="M22" s="20" t="str">
        <f>IFERROR(INDEX(All!$C$13:$M$206,$B22,M$16),"")</f>
        <v>غياب</v>
      </c>
      <c r="N22" s="21">
        <f t="shared" si="2"/>
        <v>0</v>
      </c>
      <c r="O22" s="21">
        <f t="shared" si="3"/>
        <v>1</v>
      </c>
      <c r="T22" s="239"/>
      <c r="U22" s="239"/>
      <c r="V22" s="239"/>
      <c r="W22" s="239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5900</v>
      </c>
      <c r="F23" s="14" t="str">
        <f>IFERROR(INDEX(All!$C$13:$M$206,$B23,F$16),"")</f>
        <v>انس فوزي محمد حازم سعيد</v>
      </c>
      <c r="G23" s="12" t="str">
        <f>IFERROR(INDEX(All!$C$13:$M$206,$B23,G$16),"")</f>
        <v>أ</v>
      </c>
      <c r="H23" s="13">
        <f>IFERROR(INDEX(All!$C$13:$M$206,$B23,H$16),"")</f>
        <v>0</v>
      </c>
      <c r="I23" s="13">
        <f>IFERROR(INDEX(All!$C$13:$M$206,$B23,I$16),"")</f>
        <v>0</v>
      </c>
      <c r="J23" s="13">
        <f>IFERROR(INDEX(All!$C$13:$M$206,$B23,J$16),"")</f>
        <v>0</v>
      </c>
      <c r="K23" s="3">
        <f>IFERROR(INDEX(All!$C$13:$M$206,$B23,K$16),"")</f>
        <v>0</v>
      </c>
      <c r="L23" s="12" t="str">
        <f>IFERROR(INDEX(All!$C$13:$M$206,$B23,L$16),"")</f>
        <v>غياب</v>
      </c>
      <c r="M23" s="20" t="str">
        <f>IFERROR(INDEX(All!$C$13:$M$206,$B23,M$16),"")</f>
        <v>غياب</v>
      </c>
      <c r="N23" s="21">
        <f t="shared" si="2"/>
        <v>0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1546</v>
      </c>
      <c r="F24" s="14" t="str">
        <f>IFERROR(INDEX(All!$C$13:$M$206,$B24,F$16),"")</f>
        <v>ايمن غالب احمد ابراهيم صغير</v>
      </c>
      <c r="G24" s="12" t="str">
        <f>IFERROR(INDEX(All!$C$13:$M$206,$B24,G$16),"")</f>
        <v>أ</v>
      </c>
      <c r="H24" s="13">
        <f>IFERROR(INDEX(All!$C$13:$M$206,$B24,H$16),"")</f>
        <v>0</v>
      </c>
      <c r="I24" s="13">
        <f>IFERROR(INDEX(All!$C$13:$M$206,$B24,I$16),"")</f>
        <v>0</v>
      </c>
      <c r="J24" s="13">
        <f>IFERROR(INDEX(All!$C$13:$M$206,$B24,J$16),"")</f>
        <v>0</v>
      </c>
      <c r="K24" s="3">
        <f>IFERROR(INDEX(All!$C$13:$M$206,$B24,K$16),"")</f>
        <v>0</v>
      </c>
      <c r="L24" s="12" t="str">
        <f>IFERROR(INDEX(All!$C$13:$M$206,$B24,L$16),"")</f>
        <v>غياب</v>
      </c>
      <c r="M24" s="20" t="str">
        <f>IFERROR(INDEX(All!$C$13:$M$206,$B24,M$16),"")</f>
        <v>غياب</v>
      </c>
      <c r="N24" s="21">
        <f t="shared" si="2"/>
        <v>0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5303</v>
      </c>
      <c r="F25" s="14" t="str">
        <f>IFERROR(INDEX(All!$C$13:$M$206,$B25,F$16),"")</f>
        <v>حسين قايد محمد صالح سعود الوايلي</v>
      </c>
      <c r="G25" s="12" t="str">
        <f>IFERROR(INDEX(All!$C$13:$M$206,$B25,G$16),"")</f>
        <v>أ</v>
      </c>
      <c r="H25" s="13">
        <f>IFERROR(INDEX(All!$C$13:$M$206,$B25,H$16),"")</f>
        <v>0</v>
      </c>
      <c r="I25" s="13">
        <f>IFERROR(INDEX(All!$C$13:$M$206,$B25,I$16),"")</f>
        <v>0</v>
      </c>
      <c r="J25" s="13">
        <f>IFERROR(INDEX(All!$C$13:$M$206,$B25,J$16),"")</f>
        <v>0</v>
      </c>
      <c r="K25" s="3">
        <f>IFERROR(INDEX(All!$C$13:$M$206,$B25,K$16),"")</f>
        <v>0</v>
      </c>
      <c r="L25" s="12" t="str">
        <f>IFERROR(INDEX(All!$C$13:$M$206,$B25,L$16),"")</f>
        <v>غياب</v>
      </c>
      <c r="M25" s="20" t="str">
        <f>IFERROR(INDEX(All!$C$13:$M$206,$B25,M$16),"")</f>
        <v>غياب</v>
      </c>
      <c r="N25" s="21">
        <f t="shared" si="2"/>
        <v>0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4537</v>
      </c>
      <c r="F26" s="14" t="str">
        <f>IFERROR(INDEX(All!$C$13:$M$206,$B26,F$16),"")</f>
        <v>حمزه صباري محمد صالح الصباري</v>
      </c>
      <c r="G26" s="12" t="str">
        <f>IFERROR(INDEX(All!$C$13:$M$206,$B26,G$16),"")</f>
        <v>أ</v>
      </c>
      <c r="H26" s="13">
        <f>IFERROR(INDEX(All!$C$13:$M$206,$B26,H$16),"")</f>
        <v>0</v>
      </c>
      <c r="I26" s="13">
        <f>IFERROR(INDEX(All!$C$13:$M$206,$B26,I$16),"")</f>
        <v>0</v>
      </c>
      <c r="J26" s="13">
        <f>IFERROR(INDEX(All!$C$13:$M$206,$B26,J$16),"")</f>
        <v>0</v>
      </c>
      <c r="K26" s="3">
        <f>IFERROR(INDEX(All!$C$13:$M$206,$B26,K$16),"")</f>
        <v>0</v>
      </c>
      <c r="L26" s="12" t="str">
        <f>IFERROR(INDEX(All!$C$13:$M$206,$B26,L$16),"")</f>
        <v>غياب</v>
      </c>
      <c r="M26" s="20" t="str">
        <f>IFERROR(INDEX(All!$C$13:$M$206,$B26,M$16),"")</f>
        <v>غياب</v>
      </c>
      <c r="N26" s="21">
        <f t="shared" si="2"/>
        <v>0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4077</v>
      </c>
      <c r="F27" s="14" t="str">
        <f>IFERROR(INDEX(All!$C$13:$M$206,$B27,F$16),"")</f>
        <v>حمزه عبدالله يحيى محمد المتوكل</v>
      </c>
      <c r="G27" s="12" t="str">
        <f>IFERROR(INDEX(All!$C$13:$M$206,$B27,G$16),"")</f>
        <v>أ</v>
      </c>
      <c r="H27" s="13">
        <f>IFERROR(INDEX(All!$C$13:$M$206,$B27,H$16),"")</f>
        <v>0</v>
      </c>
      <c r="I27" s="13">
        <f>IFERROR(INDEX(All!$C$13:$M$206,$B27,I$16),"")</f>
        <v>0</v>
      </c>
      <c r="J27" s="13">
        <f>IFERROR(INDEX(All!$C$13:$M$206,$B27,J$16),"")</f>
        <v>0</v>
      </c>
      <c r="K27" s="3">
        <f>IFERROR(INDEX(All!$C$13:$M$206,$B27,K$16),"")</f>
        <v>0</v>
      </c>
      <c r="L27" s="12" t="str">
        <f>IFERROR(INDEX(All!$C$13:$M$206,$B27,L$16),"")</f>
        <v>غياب</v>
      </c>
      <c r="M27" s="20" t="str">
        <f>IFERROR(INDEX(All!$C$13:$M$206,$B27,M$16),"")</f>
        <v>غياب</v>
      </c>
      <c r="N27" s="21">
        <f t="shared" si="2"/>
        <v>0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5187</v>
      </c>
      <c r="F28" s="14" t="str">
        <f>IFERROR(INDEX(All!$C$13:$M$206,$B28,F$16),"")</f>
        <v>سعيد محمد سعيد محمد البعني</v>
      </c>
      <c r="G28" s="12" t="str">
        <f>IFERROR(INDEX(All!$C$13:$M$206,$B28,G$16),"")</f>
        <v>أ</v>
      </c>
      <c r="H28" s="13">
        <f>IFERROR(INDEX(All!$C$13:$M$206,$B28,H$16),"")</f>
        <v>0</v>
      </c>
      <c r="I28" s="13">
        <f>IFERROR(INDEX(All!$C$13:$M$206,$B28,I$16),"")</f>
        <v>0</v>
      </c>
      <c r="J28" s="13">
        <f>IFERROR(INDEX(All!$C$13:$M$206,$B28,J$16),"")</f>
        <v>0</v>
      </c>
      <c r="K28" s="3">
        <f>IFERROR(INDEX(All!$C$13:$M$206,$B28,K$16),"")</f>
        <v>0</v>
      </c>
      <c r="L28" s="12" t="str">
        <f>IFERROR(INDEX(All!$C$13:$M$206,$B28,L$16),"")</f>
        <v>غياب</v>
      </c>
      <c r="M28" s="20" t="str">
        <f>IFERROR(INDEX(All!$C$13:$M$206,$B28,M$16),"")</f>
        <v>غياب</v>
      </c>
      <c r="N28" s="21">
        <f t="shared" si="2"/>
        <v>0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5610</v>
      </c>
      <c r="F29" s="14" t="str">
        <f>IFERROR(INDEX(All!$C$13:$M$206,$B29,F$16),"")</f>
        <v>عبدالرحمن منصور محمد محسن الهاملي</v>
      </c>
      <c r="G29" s="12" t="str">
        <f>IFERROR(INDEX(All!$C$13:$M$206,$B29,G$16),"")</f>
        <v>أ</v>
      </c>
      <c r="H29" s="13">
        <f>IFERROR(INDEX(All!$C$13:$M$206,$B29,H$16),"")</f>
        <v>0</v>
      </c>
      <c r="I29" s="13">
        <f>IFERROR(INDEX(All!$C$13:$M$206,$B29,I$16),"")</f>
        <v>0</v>
      </c>
      <c r="J29" s="13">
        <f>IFERROR(INDEX(All!$C$13:$M$206,$B29,J$16),"")</f>
        <v>0</v>
      </c>
      <c r="K29" s="3">
        <f>IFERROR(INDEX(All!$C$13:$M$206,$B29,K$16),"")</f>
        <v>0</v>
      </c>
      <c r="L29" s="12" t="str">
        <f>IFERROR(INDEX(All!$C$13:$M$206,$B29,L$16),"")</f>
        <v>غياب</v>
      </c>
      <c r="M29" s="20" t="str">
        <f>IFERROR(INDEX(All!$C$13:$M$206,$B29,M$16),"")</f>
        <v>غياب</v>
      </c>
      <c r="N29" s="21">
        <f t="shared" si="2"/>
        <v>0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5711</v>
      </c>
      <c r="F30" s="14" t="str">
        <f>IFERROR(INDEX(All!$C$13:$M$206,$B30,F$16),"")</f>
        <v>عز اكرم عبدالله الحاج مرشد</v>
      </c>
      <c r="G30" s="12" t="str">
        <f>IFERROR(INDEX(All!$C$13:$M$206,$B30,G$16),"")</f>
        <v>أ</v>
      </c>
      <c r="H30" s="13">
        <f>IFERROR(INDEX(All!$C$13:$M$206,$B30,H$16),"")</f>
        <v>0</v>
      </c>
      <c r="I30" s="13">
        <f>IFERROR(INDEX(All!$C$13:$M$206,$B30,I$16),"")</f>
        <v>0</v>
      </c>
      <c r="J30" s="13">
        <f>IFERROR(INDEX(All!$C$13:$M$206,$B30,J$16),"")</f>
        <v>0</v>
      </c>
      <c r="K30" s="3">
        <f>IFERROR(INDEX(All!$C$13:$M$206,$B30,K$16),"")</f>
        <v>0</v>
      </c>
      <c r="L30" s="12" t="str">
        <f>IFERROR(INDEX(All!$C$13:$M$206,$B30,L$16),"")</f>
        <v>غياب</v>
      </c>
      <c r="M30" s="20" t="str">
        <f>IFERROR(INDEX(All!$C$13:$M$206,$B30,M$16),"")</f>
        <v>غياب</v>
      </c>
      <c r="N30" s="21">
        <f t="shared" si="2"/>
        <v>0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4512</v>
      </c>
      <c r="F31" s="14" t="str">
        <f>IFERROR(INDEX(All!$C$13:$M$206,$B31,F$16),"")</f>
        <v>عزالدين عبدالله علي علي الثوري</v>
      </c>
      <c r="G31" s="12" t="str">
        <f>IFERROR(INDEX(All!$C$13:$M$206,$B31,G$16),"")</f>
        <v>أ</v>
      </c>
      <c r="H31" s="13">
        <f>IFERROR(INDEX(All!$C$13:$M$206,$B31,H$16),"")</f>
        <v>0</v>
      </c>
      <c r="I31" s="13">
        <f>IFERROR(INDEX(All!$C$13:$M$206,$B31,I$16),"")</f>
        <v>0</v>
      </c>
      <c r="J31" s="13">
        <f>IFERROR(INDEX(All!$C$13:$M$206,$B31,J$16),"")</f>
        <v>0</v>
      </c>
      <c r="K31" s="3">
        <f>IFERROR(INDEX(All!$C$13:$M$206,$B31,K$16),"")</f>
        <v>0</v>
      </c>
      <c r="L31" s="12" t="str">
        <f>IFERROR(INDEX(All!$C$13:$M$206,$B31,L$16),"")</f>
        <v>غياب</v>
      </c>
      <c r="M31" s="20" t="str">
        <f>IFERROR(INDEX(All!$C$13:$M$206,$B31,M$16),"")</f>
        <v>غياب</v>
      </c>
      <c r="N31" s="21">
        <f t="shared" si="2"/>
        <v>0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1258</v>
      </c>
      <c r="F32" s="14" t="str">
        <f>IFERROR(INDEX(All!$C$13:$M$206,$B32,F$16),"")</f>
        <v>علي نبيل حسين علي النجار</v>
      </c>
      <c r="G32" s="12" t="str">
        <f>IFERROR(INDEX(All!$C$13:$M$206,$B32,G$16),"")</f>
        <v>أ</v>
      </c>
      <c r="H32" s="13">
        <f>IFERROR(INDEX(All!$C$13:$M$206,$B32,H$16),"")</f>
        <v>0</v>
      </c>
      <c r="I32" s="13">
        <f>IFERROR(INDEX(All!$C$13:$M$206,$B32,I$16),"")</f>
        <v>0</v>
      </c>
      <c r="J32" s="13">
        <f>IFERROR(INDEX(All!$C$13:$M$206,$B32,J$16),"")</f>
        <v>0</v>
      </c>
      <c r="K32" s="3">
        <f>IFERROR(INDEX(All!$C$13:$M$206,$B32,K$16),"")</f>
        <v>0</v>
      </c>
      <c r="L32" s="12" t="str">
        <f>IFERROR(INDEX(All!$C$13:$M$206,$B32,L$16),"")</f>
        <v>غياب</v>
      </c>
      <c r="M32" s="20" t="str">
        <f>IFERROR(INDEX(All!$C$13:$M$206,$B32,M$16),"")</f>
        <v>غياب</v>
      </c>
      <c r="N32" s="21">
        <f t="shared" si="2"/>
        <v>0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1540</v>
      </c>
      <c r="F33" s="14" t="str">
        <f>IFERROR(INDEX(All!$C$13:$M$206,$B33,F$16),"")</f>
        <v>عمر عبدالعزيز صالح علي المصباحي</v>
      </c>
      <c r="G33" s="12" t="str">
        <f>IFERROR(INDEX(All!$C$13:$M$206,$B33,G$16),"")</f>
        <v>أ</v>
      </c>
      <c r="H33" s="13">
        <f>IFERROR(INDEX(All!$C$13:$M$206,$B33,H$16),"")</f>
        <v>0</v>
      </c>
      <c r="I33" s="13">
        <f>IFERROR(INDEX(All!$C$13:$M$206,$B33,I$16),"")</f>
        <v>0</v>
      </c>
      <c r="J33" s="13">
        <f>IFERROR(INDEX(All!$C$13:$M$206,$B33,J$16),"")</f>
        <v>0</v>
      </c>
      <c r="K33" s="3">
        <f>IFERROR(INDEX(All!$C$13:$M$206,$B33,K$16),"")</f>
        <v>0</v>
      </c>
      <c r="L33" s="12" t="str">
        <f>IFERROR(INDEX(All!$C$13:$M$206,$B33,L$16),"")</f>
        <v>غياب</v>
      </c>
      <c r="M33" s="20" t="str">
        <f>IFERROR(INDEX(All!$C$13:$M$206,$B33,M$16),"")</f>
        <v>غياب</v>
      </c>
      <c r="N33" s="21">
        <f t="shared" si="2"/>
        <v>0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1471</v>
      </c>
      <c r="F34" s="14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3">
        <f>IFERROR(INDEX(All!$C$13:$M$206,$B34,H$16),"")</f>
        <v>0</v>
      </c>
      <c r="I34" s="13">
        <f>IFERROR(INDEX(All!$C$13:$M$206,$B34,I$16),"")</f>
        <v>0</v>
      </c>
      <c r="J34" s="13">
        <f>IFERROR(INDEX(All!$C$13:$M$206,$B34,J$16),"")</f>
        <v>0</v>
      </c>
      <c r="K34" s="3">
        <f>IFERROR(INDEX(All!$C$13:$M$206,$B34,K$16),"")</f>
        <v>0</v>
      </c>
      <c r="L34" s="12" t="str">
        <f>IFERROR(INDEX(All!$C$13:$M$206,$B34,L$16),"")</f>
        <v>غياب</v>
      </c>
      <c r="M34" s="20" t="str">
        <f>IFERROR(INDEX(All!$C$13:$M$206,$B34,M$16),"")</f>
        <v>غياب</v>
      </c>
      <c r="N34" s="21">
        <f t="shared" si="2"/>
        <v>0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5310</v>
      </c>
      <c r="F35" s="14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3">
        <f>IFERROR(INDEX(All!$C$13:$M$206,$B35,H$16),"")</f>
        <v>0</v>
      </c>
      <c r="I35" s="13">
        <f>IFERROR(INDEX(All!$C$13:$M$206,$B35,I$16),"")</f>
        <v>0</v>
      </c>
      <c r="J35" s="13">
        <f>IFERROR(INDEX(All!$C$13:$M$206,$B35,J$16),"")</f>
        <v>0</v>
      </c>
      <c r="K35" s="3">
        <f>IFERROR(INDEX(All!$C$13:$M$206,$B35,K$16),"")</f>
        <v>0</v>
      </c>
      <c r="L35" s="12" t="str">
        <f>IFERROR(INDEX(All!$C$13:$M$206,$B35,L$16),"")</f>
        <v>غياب</v>
      </c>
      <c r="M35" s="20" t="str">
        <f>IFERROR(INDEX(All!$C$13:$M$206,$B35,M$16),"")</f>
        <v>غياب</v>
      </c>
      <c r="N35" s="21">
        <f t="shared" si="2"/>
        <v>0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5527</v>
      </c>
      <c r="F36" s="14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3">
        <f>IFERROR(INDEX(All!$C$13:$M$206,$B36,H$16),"")</f>
        <v>0</v>
      </c>
      <c r="I36" s="13">
        <f>IFERROR(INDEX(All!$C$13:$M$206,$B36,I$16),"")</f>
        <v>0</v>
      </c>
      <c r="J36" s="13">
        <f>IFERROR(INDEX(All!$C$13:$M$206,$B36,J$16),"")</f>
        <v>0</v>
      </c>
      <c r="K36" s="3">
        <f>IFERROR(INDEX(All!$C$13:$M$206,$B36,K$16),"")</f>
        <v>0</v>
      </c>
      <c r="L36" s="12" t="str">
        <f>IFERROR(INDEX(All!$C$13:$M$206,$B36,L$16),"")</f>
        <v>غياب</v>
      </c>
      <c r="M36" s="20" t="str">
        <f>IFERROR(INDEX(All!$C$13:$M$206,$B36,M$16),"")</f>
        <v>غياب</v>
      </c>
      <c r="N36" s="21">
        <f t="shared" si="2"/>
        <v>0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1483</v>
      </c>
      <c r="F37" s="14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3">
        <f>IFERROR(INDEX(All!$C$13:$M$206,$B37,H$16),"")</f>
        <v>0</v>
      </c>
      <c r="I37" s="13">
        <f>IFERROR(INDEX(All!$C$13:$M$206,$B37,I$16),"")</f>
        <v>0</v>
      </c>
      <c r="J37" s="13">
        <f>IFERROR(INDEX(All!$C$13:$M$206,$B37,J$16),"")</f>
        <v>0</v>
      </c>
      <c r="K37" s="3">
        <f>IFERROR(INDEX(All!$C$13:$M$206,$B37,K$16),"")</f>
        <v>0</v>
      </c>
      <c r="L37" s="12" t="str">
        <f>IFERROR(INDEX(All!$C$13:$M$206,$B37,L$16),"")</f>
        <v>غياب</v>
      </c>
      <c r="M37" s="20" t="str">
        <f>IFERROR(INDEX(All!$C$13:$M$206,$B37,M$16),"")</f>
        <v>غياب</v>
      </c>
      <c r="N37" s="21">
        <f t="shared" si="2"/>
        <v>0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6401</v>
      </c>
      <c r="F38" s="14" t="str">
        <f>IFERROR(INDEX(All!$C$13:$M$206,$B38,F$16),"")</f>
        <v>مهاب انيس عبده احمد الزعزعي</v>
      </c>
      <c r="G38" s="12" t="str">
        <f>IFERROR(INDEX(All!$C$13:$M$206,$B38,G$16),"")</f>
        <v>أ</v>
      </c>
      <c r="H38" s="13">
        <f>IFERROR(INDEX(All!$C$13:$M$206,$B38,H$16),"")</f>
        <v>0</v>
      </c>
      <c r="I38" s="13">
        <f>IFERROR(INDEX(All!$C$13:$M$206,$B38,I$16),"")</f>
        <v>0</v>
      </c>
      <c r="J38" s="13">
        <f>IFERROR(INDEX(All!$C$13:$M$206,$B38,J$16),"")</f>
        <v>0</v>
      </c>
      <c r="K38" s="3">
        <f>IFERROR(INDEX(All!$C$13:$M$206,$B38,K$16),"")</f>
        <v>0</v>
      </c>
      <c r="L38" s="12" t="str">
        <f>IFERROR(INDEX(All!$C$13:$M$206,$B38,L$16),"")</f>
        <v>غياب</v>
      </c>
      <c r="M38" s="20" t="str">
        <f>IFERROR(INDEX(All!$C$13:$M$206,$B38,M$16),"")</f>
        <v>غياب</v>
      </c>
      <c r="N38" s="21">
        <f t="shared" si="2"/>
        <v>0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4784</v>
      </c>
      <c r="F39" s="14" t="str">
        <f>IFERROR(INDEX(All!$C$13:$M$206,$B39,F$16),"")</f>
        <v>نايف عادل علي محمد رفيق الله</v>
      </c>
      <c r="G39" s="12" t="str">
        <f>IFERROR(INDEX(All!$C$13:$M$206,$B39,G$16),"")</f>
        <v>أ</v>
      </c>
      <c r="H39" s="13">
        <f>IFERROR(INDEX(All!$C$13:$M$206,$B39,H$16),"")</f>
        <v>0</v>
      </c>
      <c r="I39" s="13">
        <f>IFERROR(INDEX(All!$C$13:$M$206,$B39,I$16),"")</f>
        <v>0</v>
      </c>
      <c r="J39" s="13">
        <f>IFERROR(INDEX(All!$C$13:$M$206,$B39,J$16),"")</f>
        <v>0</v>
      </c>
      <c r="K39" s="3">
        <f>IFERROR(INDEX(All!$C$13:$M$206,$B39,K$16),"")</f>
        <v>0</v>
      </c>
      <c r="L39" s="12" t="str">
        <f>IFERROR(INDEX(All!$C$13:$M$206,$B39,L$16),"")</f>
        <v>غياب</v>
      </c>
      <c r="M39" s="20" t="str">
        <f>IFERROR(INDEX(All!$C$13:$M$206,$B39,M$16),"")</f>
        <v>غياب</v>
      </c>
      <c r="N39" s="21">
        <f t="shared" si="2"/>
        <v>0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3856</v>
      </c>
      <c r="F40" s="14" t="str">
        <f>IFERROR(INDEX(All!$C$13:$M$206,$B40,F$16),"")</f>
        <v>وسيم عبدالباسط قائد محمد مسعد</v>
      </c>
      <c r="G40" s="12" t="str">
        <f>IFERROR(INDEX(All!$C$13:$M$206,$B40,G$16),"")</f>
        <v>أ</v>
      </c>
      <c r="H40" s="13">
        <f>IFERROR(INDEX(All!$C$13:$M$206,$B40,H$16),"")</f>
        <v>0</v>
      </c>
      <c r="I40" s="13">
        <f>IFERROR(INDEX(All!$C$13:$M$206,$B40,I$16),"")</f>
        <v>0</v>
      </c>
      <c r="J40" s="13">
        <f>IFERROR(INDEX(All!$C$13:$M$206,$B40,J$16),"")</f>
        <v>0</v>
      </c>
      <c r="K40" s="3">
        <f>IFERROR(INDEX(All!$C$13:$M$206,$B40,K$16),"")</f>
        <v>0</v>
      </c>
      <c r="L40" s="12" t="str">
        <f>IFERROR(INDEX(All!$C$13:$M$206,$B40,L$16),"")</f>
        <v>غياب</v>
      </c>
      <c r="M40" s="20" t="str">
        <f>IFERROR(INDEX(All!$C$13:$M$206,$B40,M$16),"")</f>
        <v>غياب</v>
      </c>
      <c r="N40" s="21">
        <f t="shared" si="2"/>
        <v>0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4360</v>
      </c>
      <c r="F41" s="14" t="str">
        <f>IFERROR(INDEX(All!$C$13:$M$206,$B41,F$16),"")</f>
        <v>ياسر مرشد مرشد علي التركي</v>
      </c>
      <c r="G41" s="12" t="str">
        <f>IFERROR(INDEX(All!$C$13:$M$206,$B41,G$16),"")</f>
        <v>أ</v>
      </c>
      <c r="H41" s="13">
        <f>IFERROR(INDEX(All!$C$13:$M$206,$B41,H$16),"")</f>
        <v>0</v>
      </c>
      <c r="I41" s="13">
        <f>IFERROR(INDEX(All!$C$13:$M$206,$B41,I$16),"")</f>
        <v>0</v>
      </c>
      <c r="J41" s="13">
        <f>IFERROR(INDEX(All!$C$13:$M$206,$B41,J$16),"")</f>
        <v>0</v>
      </c>
      <c r="K41" s="3">
        <f>IFERROR(INDEX(All!$C$13:$M$206,$B41,K$16),"")</f>
        <v>0</v>
      </c>
      <c r="L41" s="12" t="str">
        <f>IFERROR(INDEX(All!$C$13:$M$206,$B41,L$16),"")</f>
        <v>غياب</v>
      </c>
      <c r="M41" s="20" t="str">
        <f>IFERROR(INDEX(All!$C$13:$M$206,$B41,M$16),"")</f>
        <v>غياب</v>
      </c>
      <c r="N41" s="21">
        <f t="shared" si="2"/>
        <v>0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25</v>
      </c>
      <c r="E42" s="12">
        <f>IFERROR(INDEX(All!$C$13:$M$206,$B42,E$16),"")</f>
        <v>4443</v>
      </c>
      <c r="F42" s="14" t="str">
        <f>IFERROR(INDEX(All!$C$13:$M$206,$B42,F$16),"")</f>
        <v>يحيى محمد عبدالعزيز علي اليوسفي</v>
      </c>
      <c r="G42" s="12" t="str">
        <f>IFERROR(INDEX(All!$C$13:$M$206,$B42,G$16),"")</f>
        <v>أ</v>
      </c>
      <c r="H42" s="13">
        <f>IFERROR(INDEX(All!$C$13:$M$206,$B42,H$16),"")</f>
        <v>0</v>
      </c>
      <c r="I42" s="13">
        <f>IFERROR(INDEX(All!$C$13:$M$206,$B42,I$16),"")</f>
        <v>0</v>
      </c>
      <c r="J42" s="13">
        <f>IFERROR(INDEX(All!$C$13:$M$206,$B42,J$16),"")</f>
        <v>0</v>
      </c>
      <c r="K42" s="3">
        <f>IFERROR(INDEX(All!$C$13:$M$206,$B42,K$16),"")</f>
        <v>0</v>
      </c>
      <c r="L42" s="12" t="str">
        <f>IFERROR(INDEX(All!$C$13:$M$206,$B42,L$16),"")</f>
        <v>غياب</v>
      </c>
      <c r="M42" s="20" t="str">
        <f>IFERROR(INDEX(All!$C$13:$M$206,$B42,M$16),"")</f>
        <v>غياب</v>
      </c>
      <c r="N42" s="21">
        <f t="shared" si="2"/>
        <v>0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1</v>
      </c>
      <c r="E43" s="12">
        <f>IFERROR(INDEX(All!$C$13:$M$206,$B43,E$16),"")</f>
        <v>2981</v>
      </c>
      <c r="F43" s="14" t="str">
        <f>IFERROR(INDEX(All!$C$13:$M$206,$B43,F$16),"")</f>
        <v>ابراهيم سمير عبدالله سيف الشوافي</v>
      </c>
      <c r="G43" s="12" t="str">
        <f>IFERROR(INDEX(All!$C$13:$M$206,$B43,G$16),"")</f>
        <v>ب</v>
      </c>
      <c r="H43" s="13">
        <f>IFERROR(INDEX(All!$C$13:$M$206,$B43,H$16),"")</f>
        <v>0</v>
      </c>
      <c r="I43" s="13">
        <f>IFERROR(INDEX(All!$C$13:$M$206,$B43,I$16),"")</f>
        <v>0</v>
      </c>
      <c r="J43" s="13">
        <f>IFERROR(INDEX(All!$C$13:$M$206,$B43,J$16),"")</f>
        <v>0</v>
      </c>
      <c r="K43" s="3">
        <f>IFERROR(INDEX(All!$C$13:$M$206,$B43,K$16),"")</f>
        <v>0</v>
      </c>
      <c r="L43" s="12" t="str">
        <f>IFERROR(INDEX(All!$C$13:$M$206,$B43,L$16),"")</f>
        <v>غياب</v>
      </c>
      <c r="M43" s="20" t="str">
        <f>IFERROR(INDEX(All!$C$13:$M$206,$B43,M$16),"")</f>
        <v>غياب</v>
      </c>
      <c r="N43" s="21">
        <f t="shared" si="2"/>
        <v>0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2</v>
      </c>
      <c r="E44" s="12">
        <f>IFERROR(INDEX(All!$C$13:$M$206,$B44,E$16),"")</f>
        <v>6046</v>
      </c>
      <c r="F44" s="14" t="str">
        <f>IFERROR(INDEX(All!$C$13:$M$206,$B44,F$16),"")</f>
        <v>احمد خالد احمد  صلاح</v>
      </c>
      <c r="G44" s="12" t="str">
        <f>IFERROR(INDEX(All!$C$13:$M$206,$B44,G$16),"")</f>
        <v>ب</v>
      </c>
      <c r="H44" s="13">
        <f>IFERROR(INDEX(All!$C$13:$M$206,$B44,H$16),"")</f>
        <v>0</v>
      </c>
      <c r="I44" s="13">
        <f>IFERROR(INDEX(All!$C$13:$M$206,$B44,I$16),"")</f>
        <v>0</v>
      </c>
      <c r="J44" s="13">
        <f>IFERROR(INDEX(All!$C$13:$M$206,$B44,J$16),"")</f>
        <v>0</v>
      </c>
      <c r="K44" s="3">
        <f>IFERROR(INDEX(All!$C$13:$M$206,$B44,K$16),"")</f>
        <v>0</v>
      </c>
      <c r="L44" s="12" t="str">
        <f>IFERROR(INDEX(All!$C$13:$M$206,$B44,L$16),"")</f>
        <v>غياب</v>
      </c>
      <c r="M44" s="20" t="str">
        <f>IFERROR(INDEX(All!$C$13:$M$206,$B44,M$16),"")</f>
        <v>غياب</v>
      </c>
      <c r="N44" s="21">
        <f t="shared" si="2"/>
        <v>0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3</v>
      </c>
      <c r="E45" s="12">
        <f>IFERROR(INDEX(All!$C$13:$M$206,$B45,E$16),"")</f>
        <v>2577</v>
      </c>
      <c r="F45" s="14" t="str">
        <f>IFERROR(INDEX(All!$C$13:$M$206,$B45,F$16),"")</f>
        <v>احمد نبيل احمد احمد الجمل</v>
      </c>
      <c r="G45" s="12" t="str">
        <f>IFERROR(INDEX(All!$C$13:$M$206,$B45,G$16),"")</f>
        <v>ب</v>
      </c>
      <c r="H45" s="13">
        <f>IFERROR(INDEX(All!$C$13:$M$206,$B45,H$16),"")</f>
        <v>0</v>
      </c>
      <c r="I45" s="13">
        <f>IFERROR(INDEX(All!$C$13:$M$206,$B45,I$16),"")</f>
        <v>0</v>
      </c>
      <c r="J45" s="13">
        <f>IFERROR(INDEX(All!$C$13:$M$206,$B45,J$16),"")</f>
        <v>0</v>
      </c>
      <c r="K45" s="3">
        <f>IFERROR(INDEX(All!$C$13:$M$206,$B45,K$16),"")</f>
        <v>0</v>
      </c>
      <c r="L45" s="12" t="str">
        <f>IFERROR(INDEX(All!$C$13:$M$206,$B45,L$16),"")</f>
        <v>غياب</v>
      </c>
      <c r="M45" s="20" t="str">
        <f>IFERROR(INDEX(All!$C$13:$M$206,$B45,M$16),"")</f>
        <v>غياب</v>
      </c>
      <c r="N45" s="21">
        <f t="shared" si="2"/>
        <v>0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4</v>
      </c>
      <c r="E46" s="12">
        <f>IFERROR(INDEX(All!$C$13:$M$206,$B46,E$16),"")</f>
        <v>2476</v>
      </c>
      <c r="F46" s="14" t="str">
        <f>IFERROR(INDEX(All!$C$13:$M$206,$B46,F$16),"")</f>
        <v>احمد وائل نبيل سعيد الحكيمي</v>
      </c>
      <c r="G46" s="12" t="str">
        <f>IFERROR(INDEX(All!$C$13:$M$206,$B46,G$16),"")</f>
        <v>ب</v>
      </c>
      <c r="H46" s="13">
        <f>IFERROR(INDEX(All!$C$13:$M$206,$B46,H$16),"")</f>
        <v>0</v>
      </c>
      <c r="I46" s="13">
        <f>IFERROR(INDEX(All!$C$13:$M$206,$B46,I$16),"")</f>
        <v>0</v>
      </c>
      <c r="J46" s="13">
        <f>IFERROR(INDEX(All!$C$13:$M$206,$B46,J$16),"")</f>
        <v>0</v>
      </c>
      <c r="K46" s="3">
        <f>IFERROR(INDEX(All!$C$13:$M$206,$B46,K$16),"")</f>
        <v>0</v>
      </c>
      <c r="L46" s="12" t="str">
        <f>IFERROR(INDEX(All!$C$13:$M$206,$B46,L$16),"")</f>
        <v>غياب</v>
      </c>
      <c r="M46" s="20" t="str">
        <f>IFERROR(INDEX(All!$C$13:$M$206,$B46,M$16),"")</f>
        <v>غياب</v>
      </c>
      <c r="N46" s="21">
        <f t="shared" si="2"/>
        <v>0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5</v>
      </c>
      <c r="E47" s="12">
        <f>IFERROR(INDEX(All!$C$13:$M$206,$B47,E$16),"")</f>
        <v>2598</v>
      </c>
      <c r="F47" s="14" t="str">
        <f>IFERROR(INDEX(All!$C$13:$M$206,$B47,F$16),"")</f>
        <v>الحمزه ابراهيم احمد عبدالرحمن المداني</v>
      </c>
      <c r="G47" s="12" t="str">
        <f>IFERROR(INDEX(All!$C$13:$M$206,$B47,G$16),"")</f>
        <v>ب</v>
      </c>
      <c r="H47" s="13">
        <f>IFERROR(INDEX(All!$C$13:$M$206,$B47,H$16),"")</f>
        <v>0</v>
      </c>
      <c r="I47" s="13">
        <f>IFERROR(INDEX(All!$C$13:$M$206,$B47,I$16),"")</f>
        <v>0</v>
      </c>
      <c r="J47" s="13">
        <f>IFERROR(INDEX(All!$C$13:$M$206,$B47,J$16),"")</f>
        <v>0</v>
      </c>
      <c r="K47" s="3">
        <f>IFERROR(INDEX(All!$C$13:$M$206,$B47,K$16),"")</f>
        <v>0</v>
      </c>
      <c r="L47" s="12" t="str">
        <f>IFERROR(INDEX(All!$C$13:$M$206,$B47,L$16),"")</f>
        <v>غياب</v>
      </c>
      <c r="M47" s="20" t="str">
        <f>IFERROR(INDEX(All!$C$13:$M$206,$B47,M$16),"")</f>
        <v>غياب</v>
      </c>
      <c r="N47" s="21">
        <f t="shared" si="2"/>
        <v>0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6</v>
      </c>
      <c r="E48" s="12">
        <f>IFERROR(INDEX(All!$C$13:$M$206,$B48,E$16),"")</f>
        <v>4468</v>
      </c>
      <c r="F48" s="14" t="str">
        <f>IFERROR(INDEX(All!$C$13:$M$206,$B48,F$16),"")</f>
        <v>المرتضى فضل حسين ظافر كحلا</v>
      </c>
      <c r="G48" s="12" t="str">
        <f>IFERROR(INDEX(All!$C$13:$M$206,$B48,G$16),"")</f>
        <v>ب</v>
      </c>
      <c r="H48" s="13">
        <f>IFERROR(INDEX(All!$C$13:$M$206,$B48,H$16),"")</f>
        <v>0</v>
      </c>
      <c r="I48" s="13">
        <f>IFERROR(INDEX(All!$C$13:$M$206,$B48,I$16),"")</f>
        <v>0</v>
      </c>
      <c r="J48" s="13">
        <f>IFERROR(INDEX(All!$C$13:$M$206,$B48,J$16),"")</f>
        <v>0</v>
      </c>
      <c r="K48" s="3">
        <f>IFERROR(INDEX(All!$C$13:$M$206,$B48,K$16),"")</f>
        <v>0</v>
      </c>
      <c r="L48" s="12" t="str">
        <f>IFERROR(INDEX(All!$C$13:$M$206,$B48,L$16),"")</f>
        <v>غياب</v>
      </c>
      <c r="M48" s="20" t="str">
        <f>IFERROR(INDEX(All!$C$13:$M$206,$B48,M$16),"")</f>
        <v>غياب</v>
      </c>
      <c r="N48" s="21">
        <f t="shared" si="2"/>
        <v>0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7</v>
      </c>
      <c r="E49" s="12">
        <f>IFERROR(INDEX(All!$C$13:$M$206,$B49,E$16),"")</f>
        <v>6048</v>
      </c>
      <c r="F49" s="14" t="str">
        <f>IFERROR(INDEX(All!$C$13:$M$206,$B49,F$16),"")</f>
        <v>ايمن فهد محمد عبده الحمادي</v>
      </c>
      <c r="G49" s="12" t="str">
        <f>IFERROR(INDEX(All!$C$13:$M$206,$B49,G$16),"")</f>
        <v>ب</v>
      </c>
      <c r="H49" s="13">
        <f>IFERROR(INDEX(All!$C$13:$M$206,$B49,H$16),"")</f>
        <v>0</v>
      </c>
      <c r="I49" s="13">
        <f>IFERROR(INDEX(All!$C$13:$M$206,$B49,I$16),"")</f>
        <v>0</v>
      </c>
      <c r="J49" s="13">
        <f>IFERROR(INDEX(All!$C$13:$M$206,$B49,J$16),"")</f>
        <v>0</v>
      </c>
      <c r="K49" s="3">
        <f>IFERROR(INDEX(All!$C$13:$M$206,$B49,K$16),"")</f>
        <v>0</v>
      </c>
      <c r="L49" s="12" t="str">
        <f>IFERROR(INDEX(All!$C$13:$M$206,$B49,L$16),"")</f>
        <v>غياب</v>
      </c>
      <c r="M49" s="20" t="str">
        <f>IFERROR(INDEX(All!$C$13:$M$206,$B49,M$16),"")</f>
        <v>غياب</v>
      </c>
      <c r="N49" s="21">
        <f t="shared" si="2"/>
        <v>0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8</v>
      </c>
      <c r="E50" s="12">
        <f>IFERROR(INDEX(All!$C$13:$M$206,$B50,E$16),"")</f>
        <v>3297</v>
      </c>
      <c r="F50" s="14" t="str">
        <f>IFERROR(INDEX(All!$C$13:$M$206,$B50,F$16),"")</f>
        <v>حسين منصور شاهر  العريقي</v>
      </c>
      <c r="G50" s="12" t="str">
        <f>IFERROR(INDEX(All!$C$13:$M$206,$B50,G$16),"")</f>
        <v>ب</v>
      </c>
      <c r="H50" s="13">
        <f>IFERROR(INDEX(All!$C$13:$M$206,$B50,H$16),"")</f>
        <v>0</v>
      </c>
      <c r="I50" s="13">
        <f>IFERROR(INDEX(All!$C$13:$M$206,$B50,I$16),"")</f>
        <v>0</v>
      </c>
      <c r="J50" s="13">
        <f>IFERROR(INDEX(All!$C$13:$M$206,$B50,J$16),"")</f>
        <v>0</v>
      </c>
      <c r="K50" s="3">
        <f>IFERROR(INDEX(All!$C$13:$M$206,$B50,K$16),"")</f>
        <v>0</v>
      </c>
      <c r="L50" s="12" t="str">
        <f>IFERROR(INDEX(All!$C$13:$M$206,$B50,L$16),"")</f>
        <v>غياب</v>
      </c>
      <c r="M50" s="20" t="str">
        <f>IFERROR(INDEX(All!$C$13:$M$206,$B50,M$16),"")</f>
        <v>غياب</v>
      </c>
      <c r="N50" s="21">
        <f t="shared" ref="N50:N81" si="4">IFERROR(LARGE($H$18:$H$205,ROW(A33)),"")</f>
        <v>0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9</v>
      </c>
      <c r="E51" s="12">
        <f>IFERROR(INDEX(All!$C$13:$M$206,$B51,E$16),"")</f>
        <v>3329</v>
      </c>
      <c r="F51" s="14" t="str">
        <f>IFERROR(INDEX(All!$C$13:$M$206,$B51,F$16),"")</f>
        <v>حمزه حنين محمد محمد العباسي</v>
      </c>
      <c r="G51" s="12" t="str">
        <f>IFERROR(INDEX(All!$C$13:$M$206,$B51,G$16),"")</f>
        <v>ب</v>
      </c>
      <c r="H51" s="13">
        <f>IFERROR(INDEX(All!$C$13:$M$206,$B51,H$16),"")</f>
        <v>0</v>
      </c>
      <c r="I51" s="13">
        <f>IFERROR(INDEX(All!$C$13:$M$206,$B51,I$16),"")</f>
        <v>0</v>
      </c>
      <c r="J51" s="13">
        <f>IFERROR(INDEX(All!$C$13:$M$206,$B51,J$16),"")</f>
        <v>0</v>
      </c>
      <c r="K51" s="3">
        <f>IFERROR(INDEX(All!$C$13:$M$206,$B51,K$16),"")</f>
        <v>0</v>
      </c>
      <c r="L51" s="12" t="str">
        <f>IFERROR(INDEX(All!$C$13:$M$206,$B51,L$16),"")</f>
        <v>غياب</v>
      </c>
      <c r="M51" s="20" t="str">
        <f>IFERROR(INDEX(All!$C$13:$M$206,$B51,M$16),"")</f>
        <v>غياب</v>
      </c>
      <c r="N51" s="21">
        <f t="shared" si="4"/>
        <v>0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10</v>
      </c>
      <c r="E52" s="12">
        <f>IFERROR(INDEX(All!$C$13:$M$206,$B52,E$16),"")</f>
        <v>1587</v>
      </c>
      <c r="F52" s="14" t="str">
        <f>IFERROR(INDEX(All!$C$13:$M$206,$B52,F$16),"")</f>
        <v>زايد سلطان اسماعيل  الاشول</v>
      </c>
      <c r="G52" s="12" t="str">
        <f>IFERROR(INDEX(All!$C$13:$M$206,$B52,G$16),"")</f>
        <v>ب</v>
      </c>
      <c r="H52" s="13">
        <f>IFERROR(INDEX(All!$C$13:$M$206,$B52,H$16),"")</f>
        <v>0</v>
      </c>
      <c r="I52" s="13">
        <f>IFERROR(INDEX(All!$C$13:$M$206,$B52,I$16),"")</f>
        <v>0</v>
      </c>
      <c r="J52" s="13">
        <f>IFERROR(INDEX(All!$C$13:$M$206,$B52,J$16),"")</f>
        <v>0</v>
      </c>
      <c r="K52" s="3">
        <f>IFERROR(INDEX(All!$C$13:$M$206,$B52,K$16),"")</f>
        <v>0</v>
      </c>
      <c r="L52" s="12" t="str">
        <f>IFERROR(INDEX(All!$C$13:$M$206,$B52,L$16),"")</f>
        <v>غياب</v>
      </c>
      <c r="M52" s="20" t="str">
        <f>IFERROR(INDEX(All!$C$13:$M$206,$B52,M$16),"")</f>
        <v>غياب</v>
      </c>
      <c r="N52" s="21">
        <f t="shared" si="4"/>
        <v>0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11</v>
      </c>
      <c r="E53" s="12">
        <f>IFERROR(INDEX(All!$C$13:$M$206,$B53,E$16),"")</f>
        <v>1302</v>
      </c>
      <c r="F53" s="14" t="str">
        <f>IFERROR(INDEX(All!$C$13:$M$206,$B53,F$16),"")</f>
        <v>زياد محمد احمد محمد المقبلي</v>
      </c>
      <c r="G53" s="12" t="str">
        <f>IFERROR(INDEX(All!$C$13:$M$206,$B53,G$16),"")</f>
        <v>ب</v>
      </c>
      <c r="H53" s="13">
        <f>IFERROR(INDEX(All!$C$13:$M$206,$B53,H$16),"")</f>
        <v>0</v>
      </c>
      <c r="I53" s="13">
        <f>IFERROR(INDEX(All!$C$13:$M$206,$B53,I$16),"")</f>
        <v>0</v>
      </c>
      <c r="J53" s="13">
        <f>IFERROR(INDEX(All!$C$13:$M$206,$B53,J$16),"")</f>
        <v>0</v>
      </c>
      <c r="K53" s="3">
        <f>IFERROR(INDEX(All!$C$13:$M$206,$B53,K$16),"")</f>
        <v>0</v>
      </c>
      <c r="L53" s="12" t="str">
        <f>IFERROR(INDEX(All!$C$13:$M$206,$B53,L$16),"")</f>
        <v>غياب</v>
      </c>
      <c r="M53" s="20" t="str">
        <f>IFERROR(INDEX(All!$C$13:$M$206,$B53,M$16),"")</f>
        <v>غياب</v>
      </c>
      <c r="N53" s="21">
        <f t="shared" si="4"/>
        <v>0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12</v>
      </c>
      <c r="E54" s="12">
        <f>IFERROR(INDEX(All!$C$13:$M$206,$B54,E$16),"")</f>
        <v>6090</v>
      </c>
      <c r="F54" s="14" t="str">
        <f>IFERROR(INDEX(All!$C$13:$M$206,$B54,F$16),"")</f>
        <v>سام ناصر محمد  سعود</v>
      </c>
      <c r="G54" s="12" t="str">
        <f>IFERROR(INDEX(All!$C$13:$M$206,$B54,G$16),"")</f>
        <v>ب</v>
      </c>
      <c r="H54" s="13">
        <f>IFERROR(INDEX(All!$C$13:$M$206,$B54,H$16),"")</f>
        <v>0</v>
      </c>
      <c r="I54" s="13">
        <f>IFERROR(INDEX(All!$C$13:$M$206,$B54,I$16),"")</f>
        <v>0</v>
      </c>
      <c r="J54" s="13">
        <f>IFERROR(INDEX(All!$C$13:$M$206,$B54,J$16),"")</f>
        <v>0</v>
      </c>
      <c r="K54" s="3">
        <f>IFERROR(INDEX(All!$C$13:$M$206,$B54,K$16),"")</f>
        <v>0</v>
      </c>
      <c r="L54" s="12" t="str">
        <f>IFERROR(INDEX(All!$C$13:$M$206,$B54,L$16),"")</f>
        <v>غياب</v>
      </c>
      <c r="M54" s="20" t="str">
        <f>IFERROR(INDEX(All!$C$13:$M$206,$B54,M$16),"")</f>
        <v>غياب</v>
      </c>
      <c r="N54" s="21">
        <f t="shared" si="4"/>
        <v>0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13</v>
      </c>
      <c r="E55" s="12">
        <f>IFERROR(INDEX(All!$C$13:$M$206,$B55,E$16),"")</f>
        <v>5208</v>
      </c>
      <c r="F55" s="14" t="str">
        <f>IFERROR(INDEX(All!$C$13:$M$206,$B55,F$16),"")</f>
        <v>سامي احمد محمد صغير القناد</v>
      </c>
      <c r="G55" s="12" t="str">
        <f>IFERROR(INDEX(All!$C$13:$M$206,$B55,G$16),"")</f>
        <v>ب</v>
      </c>
      <c r="H55" s="13">
        <f>IFERROR(INDEX(All!$C$13:$M$206,$B55,H$16),"")</f>
        <v>0</v>
      </c>
      <c r="I55" s="13">
        <f>IFERROR(INDEX(All!$C$13:$M$206,$B55,I$16),"")</f>
        <v>0</v>
      </c>
      <c r="J55" s="13">
        <f>IFERROR(INDEX(All!$C$13:$M$206,$B55,J$16),"")</f>
        <v>0</v>
      </c>
      <c r="K55" s="3">
        <f>IFERROR(INDEX(All!$C$13:$M$206,$B55,K$16),"")</f>
        <v>0</v>
      </c>
      <c r="L55" s="12" t="str">
        <f>IFERROR(INDEX(All!$C$13:$M$206,$B55,L$16),"")</f>
        <v>غياب</v>
      </c>
      <c r="M55" s="20" t="str">
        <f>IFERROR(INDEX(All!$C$13:$M$206,$B55,M$16),"")</f>
        <v>غياب</v>
      </c>
      <c r="N55" s="21">
        <f t="shared" si="4"/>
        <v>0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14</v>
      </c>
      <c r="E56" s="12">
        <f>IFERROR(INDEX(All!$C$13:$M$206,$B56,E$16),"")</f>
        <v>6260</v>
      </c>
      <c r="F56" s="14" t="str">
        <f>IFERROR(INDEX(All!$C$13:$M$206,$B56,F$16),"")</f>
        <v>طه رشاد محمد حسن السمان</v>
      </c>
      <c r="G56" s="12" t="str">
        <f>IFERROR(INDEX(All!$C$13:$M$206,$B56,G$16),"")</f>
        <v>ب</v>
      </c>
      <c r="H56" s="13">
        <f>IFERROR(INDEX(All!$C$13:$M$206,$B56,H$16),"")</f>
        <v>0</v>
      </c>
      <c r="I56" s="13">
        <f>IFERROR(INDEX(All!$C$13:$M$206,$B56,I$16),"")</f>
        <v>0</v>
      </c>
      <c r="J56" s="13">
        <f>IFERROR(INDEX(All!$C$13:$M$206,$B56,J$16),"")</f>
        <v>0</v>
      </c>
      <c r="K56" s="3">
        <f>IFERROR(INDEX(All!$C$13:$M$206,$B56,K$16),"")</f>
        <v>0</v>
      </c>
      <c r="L56" s="12" t="str">
        <f>IFERROR(INDEX(All!$C$13:$M$206,$B56,L$16),"")</f>
        <v>غياب</v>
      </c>
      <c r="M56" s="20" t="str">
        <f>IFERROR(INDEX(All!$C$13:$M$206,$B56,M$16),"")</f>
        <v>غياب</v>
      </c>
      <c r="N56" s="21">
        <f t="shared" si="4"/>
        <v>0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15</v>
      </c>
      <c r="E57" s="12">
        <f>IFERROR(INDEX(All!$C$13:$M$206,$B57,E$16),"")</f>
        <v>3770</v>
      </c>
      <c r="F57" s="14" t="str">
        <f>IFERROR(INDEX(All!$C$13:$M$206,$B57,F$16),"")</f>
        <v>عبدالرحمن محمد نصر احمد الشميري</v>
      </c>
      <c r="G57" s="12" t="str">
        <f>IFERROR(INDEX(All!$C$13:$M$206,$B57,G$16),"")</f>
        <v>ب</v>
      </c>
      <c r="H57" s="13">
        <f>IFERROR(INDEX(All!$C$13:$M$206,$B57,H$16),"")</f>
        <v>0</v>
      </c>
      <c r="I57" s="13">
        <f>IFERROR(INDEX(All!$C$13:$M$206,$B57,I$16),"")</f>
        <v>0</v>
      </c>
      <c r="J57" s="13">
        <f>IFERROR(INDEX(All!$C$13:$M$206,$B57,J$16),"")</f>
        <v>0</v>
      </c>
      <c r="K57" s="3">
        <f>IFERROR(INDEX(All!$C$13:$M$206,$B57,K$16),"")</f>
        <v>0</v>
      </c>
      <c r="L57" s="12" t="str">
        <f>IFERROR(INDEX(All!$C$13:$M$206,$B57,L$16),"")</f>
        <v>غياب</v>
      </c>
      <c r="M57" s="20" t="str">
        <f>IFERROR(INDEX(All!$C$13:$M$206,$B57,M$16),"")</f>
        <v>غياب</v>
      </c>
      <c r="N57" s="21">
        <f t="shared" si="4"/>
        <v>0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16</v>
      </c>
      <c r="E58" s="12">
        <f>IFERROR(INDEX(All!$C$13:$M$206,$B58,E$16),"")</f>
        <v>3188</v>
      </c>
      <c r="F58" s="14" t="str">
        <f>IFERROR(INDEX(All!$C$13:$M$206,$B58,F$16),"")</f>
        <v>عبدالله حسين ضيف الله  المسعودي</v>
      </c>
      <c r="G58" s="12" t="str">
        <f>IFERROR(INDEX(All!$C$13:$M$206,$B58,G$16),"")</f>
        <v>ب</v>
      </c>
      <c r="H58" s="13">
        <f>IFERROR(INDEX(All!$C$13:$M$206,$B58,H$16),"")</f>
        <v>0</v>
      </c>
      <c r="I58" s="13">
        <f>IFERROR(INDEX(All!$C$13:$M$206,$B58,I$16),"")</f>
        <v>0</v>
      </c>
      <c r="J58" s="13">
        <f>IFERROR(INDEX(All!$C$13:$M$206,$B58,J$16),"")</f>
        <v>0</v>
      </c>
      <c r="K58" s="3">
        <f>IFERROR(INDEX(All!$C$13:$M$206,$B58,K$16),"")</f>
        <v>0</v>
      </c>
      <c r="L58" s="12" t="str">
        <f>IFERROR(INDEX(All!$C$13:$M$206,$B58,L$16),"")</f>
        <v>غياب</v>
      </c>
      <c r="M58" s="20" t="str">
        <f>IFERROR(INDEX(All!$C$13:$M$206,$B58,M$16),"")</f>
        <v>غياب</v>
      </c>
      <c r="N58" s="21">
        <f t="shared" si="4"/>
        <v>0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17</v>
      </c>
      <c r="E59" s="12">
        <f>IFERROR(INDEX(All!$C$13:$M$206,$B59,E$16),"")</f>
        <v>5169</v>
      </c>
      <c r="F59" s="14" t="str">
        <f>IFERROR(INDEX(All!$C$13:$M$206,$B59,F$16),"")</f>
        <v>عمار مقبول علي محمد السنباني</v>
      </c>
      <c r="G59" s="12" t="str">
        <f>IFERROR(INDEX(All!$C$13:$M$206,$B59,G$16),"")</f>
        <v>ب</v>
      </c>
      <c r="H59" s="13">
        <f>IFERROR(INDEX(All!$C$13:$M$206,$B59,H$16),"")</f>
        <v>0</v>
      </c>
      <c r="I59" s="13">
        <f>IFERROR(INDEX(All!$C$13:$M$206,$B59,I$16),"")</f>
        <v>0</v>
      </c>
      <c r="J59" s="13">
        <f>IFERROR(INDEX(All!$C$13:$M$206,$B59,J$16),"")</f>
        <v>0</v>
      </c>
      <c r="K59" s="3">
        <f>IFERROR(INDEX(All!$C$13:$M$206,$B59,K$16),"")</f>
        <v>0</v>
      </c>
      <c r="L59" s="12" t="str">
        <f>IFERROR(INDEX(All!$C$13:$M$206,$B59,L$16),"")</f>
        <v>غياب</v>
      </c>
      <c r="M59" s="20" t="str">
        <f>IFERROR(INDEX(All!$C$13:$M$206,$B59,M$16),"")</f>
        <v>غياب</v>
      </c>
      <c r="N59" s="21">
        <f t="shared" si="4"/>
        <v>0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18</v>
      </c>
      <c r="E60" s="12">
        <f>IFERROR(INDEX(All!$C$13:$M$206,$B60,E$16),"")</f>
        <v>6299</v>
      </c>
      <c r="F60" s="14" t="str">
        <f>IFERROR(INDEX(All!$C$13:$M$206,$B60,F$16),"")</f>
        <v>عمار ياسر العزي  الجبوبي</v>
      </c>
      <c r="G60" s="12" t="str">
        <f>IFERROR(INDEX(All!$C$13:$M$206,$B60,G$16),"")</f>
        <v>ب</v>
      </c>
      <c r="H60" s="13">
        <f>IFERROR(INDEX(All!$C$13:$M$206,$B60,H$16),"")</f>
        <v>0</v>
      </c>
      <c r="I60" s="13">
        <f>IFERROR(INDEX(All!$C$13:$M$206,$B60,I$16),"")</f>
        <v>0</v>
      </c>
      <c r="J60" s="13">
        <f>IFERROR(INDEX(All!$C$13:$M$206,$B60,J$16),"")</f>
        <v>0</v>
      </c>
      <c r="K60" s="3">
        <f>IFERROR(INDEX(All!$C$13:$M$206,$B60,K$16),"")</f>
        <v>0</v>
      </c>
      <c r="L60" s="12" t="str">
        <f>IFERROR(INDEX(All!$C$13:$M$206,$B60,L$16),"")</f>
        <v>غياب</v>
      </c>
      <c r="M60" s="20" t="str">
        <f>IFERROR(INDEX(All!$C$13:$M$206,$B60,M$16),"")</f>
        <v>غياب</v>
      </c>
      <c r="N60" s="21">
        <f t="shared" si="4"/>
        <v>0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19</v>
      </c>
      <c r="E61" s="12">
        <f>IFERROR(INDEX(All!$C$13:$M$206,$B61,E$16),"")</f>
        <v>5836</v>
      </c>
      <c r="F61" s="14" t="str">
        <f>IFERROR(INDEX(All!$C$13:$M$206,$B61,F$16),"")</f>
        <v>كهلان مجاهد ناصر احمد الغادر</v>
      </c>
      <c r="G61" s="12" t="str">
        <f>IFERROR(INDEX(All!$C$13:$M$206,$B61,G$16),"")</f>
        <v>ب</v>
      </c>
      <c r="H61" s="13">
        <f>IFERROR(INDEX(All!$C$13:$M$206,$B61,H$16),"")</f>
        <v>0</v>
      </c>
      <c r="I61" s="13">
        <f>IFERROR(INDEX(All!$C$13:$M$206,$B61,I$16),"")</f>
        <v>0</v>
      </c>
      <c r="J61" s="13">
        <f>IFERROR(INDEX(All!$C$13:$M$206,$B61,J$16),"")</f>
        <v>0</v>
      </c>
      <c r="K61" s="3">
        <f>IFERROR(INDEX(All!$C$13:$M$206,$B61,K$16),"")</f>
        <v>0</v>
      </c>
      <c r="L61" s="12" t="str">
        <f>IFERROR(INDEX(All!$C$13:$M$206,$B61,L$16),"")</f>
        <v>غياب</v>
      </c>
      <c r="M61" s="20" t="str">
        <f>IFERROR(INDEX(All!$C$13:$M$206,$B61,M$16),"")</f>
        <v>غياب</v>
      </c>
      <c r="N61" s="21">
        <f t="shared" si="4"/>
        <v>0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20</v>
      </c>
      <c r="E62" s="12">
        <f>IFERROR(INDEX(All!$C$13:$M$206,$B62,E$16),"")</f>
        <v>6081</v>
      </c>
      <c r="F62" s="14" t="str">
        <f>IFERROR(INDEX(All!$C$13:$M$206,$B62,F$16),"")</f>
        <v>ماجد ناصر محمد  سعود</v>
      </c>
      <c r="G62" s="12" t="str">
        <f>IFERROR(INDEX(All!$C$13:$M$206,$B62,G$16),"")</f>
        <v>ب</v>
      </c>
      <c r="H62" s="13">
        <f>IFERROR(INDEX(All!$C$13:$M$206,$B62,H$16),"")</f>
        <v>0</v>
      </c>
      <c r="I62" s="13">
        <f>IFERROR(INDEX(All!$C$13:$M$206,$B62,I$16),"")</f>
        <v>0</v>
      </c>
      <c r="J62" s="13">
        <f>IFERROR(INDEX(All!$C$13:$M$206,$B62,J$16),"")</f>
        <v>0</v>
      </c>
      <c r="K62" s="3">
        <f>IFERROR(INDEX(All!$C$13:$M$206,$B62,K$16),"")</f>
        <v>0</v>
      </c>
      <c r="L62" s="12" t="str">
        <f>IFERROR(INDEX(All!$C$13:$M$206,$B62,L$16),"")</f>
        <v>غياب</v>
      </c>
      <c r="M62" s="20" t="str">
        <f>IFERROR(INDEX(All!$C$13:$M$206,$B62,M$16),"")</f>
        <v>غياب</v>
      </c>
      <c r="N62" s="21">
        <f t="shared" si="4"/>
        <v>0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21</v>
      </c>
      <c r="E63" s="12">
        <f>IFERROR(INDEX(All!$C$13:$M$206,$B63,E$16),"")</f>
        <v>1468</v>
      </c>
      <c r="F63" s="14" t="str">
        <f>IFERROR(INDEX(All!$C$13:$M$206,$B63,F$16),"")</f>
        <v>مازن محمد ضيف الله  قصيله</v>
      </c>
      <c r="G63" s="12" t="str">
        <f>IFERROR(INDEX(All!$C$13:$M$206,$B63,G$16),"")</f>
        <v>ب</v>
      </c>
      <c r="H63" s="13">
        <f>IFERROR(INDEX(All!$C$13:$M$206,$B63,H$16),"")</f>
        <v>0</v>
      </c>
      <c r="I63" s="13">
        <f>IFERROR(INDEX(All!$C$13:$M$206,$B63,I$16),"")</f>
        <v>0</v>
      </c>
      <c r="J63" s="13">
        <f>IFERROR(INDEX(All!$C$13:$M$206,$B63,J$16),"")</f>
        <v>0</v>
      </c>
      <c r="K63" s="3">
        <f>IFERROR(INDEX(All!$C$13:$M$206,$B63,K$16),"")</f>
        <v>0</v>
      </c>
      <c r="L63" s="12" t="str">
        <f>IFERROR(INDEX(All!$C$13:$M$206,$B63,L$16),"")</f>
        <v>غياب</v>
      </c>
      <c r="M63" s="20" t="str">
        <f>IFERROR(INDEX(All!$C$13:$M$206,$B63,M$16),"")</f>
        <v>غياب</v>
      </c>
      <c r="N63" s="21">
        <f t="shared" si="4"/>
        <v>0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22</v>
      </c>
      <c r="E64" s="12">
        <f>IFERROR(INDEX(All!$C$13:$M$206,$B64,E$16),"")</f>
        <v>4792</v>
      </c>
      <c r="F64" s="14" t="str">
        <f>IFERROR(INDEX(All!$C$13:$M$206,$B64,F$16),"")</f>
        <v>محمد صادق ردمان حسين عاطف</v>
      </c>
      <c r="G64" s="12" t="str">
        <f>IFERROR(INDEX(All!$C$13:$M$206,$B64,G$16),"")</f>
        <v>ب</v>
      </c>
      <c r="H64" s="13">
        <f>IFERROR(INDEX(All!$C$13:$M$206,$B64,H$16),"")</f>
        <v>0</v>
      </c>
      <c r="I64" s="13">
        <f>IFERROR(INDEX(All!$C$13:$M$206,$B64,I$16),"")</f>
        <v>0</v>
      </c>
      <c r="J64" s="13">
        <f>IFERROR(INDEX(All!$C$13:$M$206,$B64,J$16),"")</f>
        <v>0</v>
      </c>
      <c r="K64" s="3">
        <f>IFERROR(INDEX(All!$C$13:$M$206,$B64,K$16),"")</f>
        <v>0</v>
      </c>
      <c r="L64" s="12" t="str">
        <f>IFERROR(INDEX(All!$C$13:$M$206,$B64,L$16),"")</f>
        <v>غياب</v>
      </c>
      <c r="M64" s="20" t="str">
        <f>IFERROR(INDEX(All!$C$13:$M$206,$B64,M$16),"")</f>
        <v>غياب</v>
      </c>
      <c r="N64" s="21">
        <f t="shared" si="4"/>
        <v>0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23</v>
      </c>
      <c r="E65" s="12">
        <f>IFERROR(INDEX(All!$C$13:$M$206,$B65,E$16),"")</f>
        <v>1738</v>
      </c>
      <c r="F65" s="14" t="str">
        <f>IFERROR(INDEX(All!$C$13:$M$206,$B65,F$16),"")</f>
        <v>محمد صالح صالح أحمد المذبحي</v>
      </c>
      <c r="G65" s="12" t="str">
        <f>IFERROR(INDEX(All!$C$13:$M$206,$B65,G$16),"")</f>
        <v>ب</v>
      </c>
      <c r="H65" s="13">
        <f>IFERROR(INDEX(All!$C$13:$M$206,$B65,H$16),"")</f>
        <v>0</v>
      </c>
      <c r="I65" s="13">
        <f>IFERROR(INDEX(All!$C$13:$M$206,$B65,I$16),"")</f>
        <v>0</v>
      </c>
      <c r="J65" s="13">
        <f>IFERROR(INDEX(All!$C$13:$M$206,$B65,J$16),"")</f>
        <v>0</v>
      </c>
      <c r="K65" s="3">
        <f>IFERROR(INDEX(All!$C$13:$M$206,$B65,K$16),"")</f>
        <v>0</v>
      </c>
      <c r="L65" s="12" t="str">
        <f>IFERROR(INDEX(All!$C$13:$M$206,$B65,L$16),"")</f>
        <v>غياب</v>
      </c>
      <c r="M65" s="20" t="str">
        <f>IFERROR(INDEX(All!$C$13:$M$206,$B65,M$16),"")</f>
        <v>غياب</v>
      </c>
      <c r="N65" s="21">
        <f t="shared" si="4"/>
        <v>0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24</v>
      </c>
      <c r="E66" s="12">
        <f>IFERROR(INDEX(All!$C$13:$M$206,$B66,E$16),"")</f>
        <v>5852</v>
      </c>
      <c r="F66" s="14" t="str">
        <f>IFERROR(INDEX(All!$C$13:$M$206,$B66,F$16),"")</f>
        <v>محمد عبدالرحمن محمد  صلح</v>
      </c>
      <c r="G66" s="12" t="str">
        <f>IFERROR(INDEX(All!$C$13:$M$206,$B66,G$16),"")</f>
        <v>ب</v>
      </c>
      <c r="H66" s="13">
        <f>IFERROR(INDEX(All!$C$13:$M$206,$B66,H$16),"")</f>
        <v>0</v>
      </c>
      <c r="I66" s="13">
        <f>IFERROR(INDEX(All!$C$13:$M$206,$B66,I$16),"")</f>
        <v>0</v>
      </c>
      <c r="J66" s="13">
        <f>IFERROR(INDEX(All!$C$13:$M$206,$B66,J$16),"")</f>
        <v>0</v>
      </c>
      <c r="K66" s="3">
        <f>IFERROR(INDEX(All!$C$13:$M$206,$B66,K$16),"")</f>
        <v>0</v>
      </c>
      <c r="L66" s="12" t="str">
        <f>IFERROR(INDEX(All!$C$13:$M$206,$B66,L$16),"")</f>
        <v>غياب</v>
      </c>
      <c r="M66" s="20" t="str">
        <f>IFERROR(INDEX(All!$C$13:$M$206,$B66,M$16),"")</f>
        <v>غياب</v>
      </c>
      <c r="N66" s="21">
        <f t="shared" si="4"/>
        <v>0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25</v>
      </c>
      <c r="E67" s="12">
        <f>IFERROR(INDEX(All!$C$13:$M$206,$B67,E$16),"")</f>
        <v>6053</v>
      </c>
      <c r="F67" s="14" t="str">
        <f>IFERROR(INDEX(All!$C$13:$M$206,$B67,F$16),"")</f>
        <v>محمد عبدالسلام محمد عبدالله الزبيري</v>
      </c>
      <c r="G67" s="12" t="str">
        <f>IFERROR(INDEX(All!$C$13:$M$206,$B67,G$16),"")</f>
        <v>ب</v>
      </c>
      <c r="H67" s="13">
        <f>IFERROR(INDEX(All!$C$13:$M$206,$B67,H$16),"")</f>
        <v>0</v>
      </c>
      <c r="I67" s="13">
        <f>IFERROR(INDEX(All!$C$13:$M$206,$B67,I$16),"")</f>
        <v>0</v>
      </c>
      <c r="J67" s="13">
        <f>IFERROR(INDEX(All!$C$13:$M$206,$B67,J$16),"")</f>
        <v>0</v>
      </c>
      <c r="K67" s="3">
        <f>IFERROR(INDEX(All!$C$13:$M$206,$B67,K$16),"")</f>
        <v>0</v>
      </c>
      <c r="L67" s="12" t="str">
        <f>IFERROR(INDEX(All!$C$13:$M$206,$B67,L$16),"")</f>
        <v>غياب</v>
      </c>
      <c r="M67" s="20" t="str">
        <f>IFERROR(INDEX(All!$C$13:$M$206,$B67,M$16),"")</f>
        <v>غياب</v>
      </c>
      <c r="N67" s="21">
        <f t="shared" si="4"/>
        <v>0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26</v>
      </c>
      <c r="E68" s="12">
        <f>IFERROR(INDEX(All!$C$13:$M$206,$B68,E$16),"")</f>
        <v>5209</v>
      </c>
      <c r="F68" s="14" t="str">
        <f>IFERROR(INDEX(All!$C$13:$M$206,$B68,F$16),"")</f>
        <v>محمد عبدالملك عبدالرب عبدالله قايد</v>
      </c>
      <c r="G68" s="12" t="str">
        <f>IFERROR(INDEX(All!$C$13:$M$206,$B68,G$16),"")</f>
        <v>ب</v>
      </c>
      <c r="H68" s="13">
        <f>IFERROR(INDEX(All!$C$13:$M$206,$B68,H$16),"")</f>
        <v>0</v>
      </c>
      <c r="I68" s="13">
        <f>IFERROR(INDEX(All!$C$13:$M$206,$B68,I$16),"")</f>
        <v>0</v>
      </c>
      <c r="J68" s="13">
        <f>IFERROR(INDEX(All!$C$13:$M$206,$B68,J$16),"")</f>
        <v>0</v>
      </c>
      <c r="K68" s="3">
        <f>IFERROR(INDEX(All!$C$13:$M$206,$B68,K$16),"")</f>
        <v>0</v>
      </c>
      <c r="L68" s="12" t="str">
        <f>IFERROR(INDEX(All!$C$13:$M$206,$B68,L$16),"")</f>
        <v>غياب</v>
      </c>
      <c r="M68" s="20" t="str">
        <f>IFERROR(INDEX(All!$C$13:$M$206,$B68,M$16),"")</f>
        <v>غياب</v>
      </c>
      <c r="N68" s="21">
        <f t="shared" si="4"/>
        <v>0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27</v>
      </c>
      <c r="E69" s="12">
        <f>IFERROR(INDEX(All!$C$13:$M$206,$B69,E$16),"")</f>
        <v>4577</v>
      </c>
      <c r="F69" s="14" t="str">
        <f>IFERROR(INDEX(All!$C$13:$M$206,$B69,F$16),"")</f>
        <v>معتصم الامين عبدالله  النور</v>
      </c>
      <c r="G69" s="12" t="str">
        <f>IFERROR(INDEX(All!$C$13:$M$206,$B69,G$16),"")</f>
        <v>ب</v>
      </c>
      <c r="H69" s="13">
        <f>IFERROR(INDEX(All!$C$13:$M$206,$B69,H$16),"")</f>
        <v>0</v>
      </c>
      <c r="I69" s="13">
        <f>IFERROR(INDEX(All!$C$13:$M$206,$B69,I$16),"")</f>
        <v>0</v>
      </c>
      <c r="J69" s="13">
        <f>IFERROR(INDEX(All!$C$13:$M$206,$B69,J$16),"")</f>
        <v>0</v>
      </c>
      <c r="K69" s="3">
        <f>IFERROR(INDEX(All!$C$13:$M$206,$B69,K$16),"")</f>
        <v>0</v>
      </c>
      <c r="L69" s="12" t="str">
        <f>IFERROR(INDEX(All!$C$13:$M$206,$B69,L$16),"")</f>
        <v>غياب</v>
      </c>
      <c r="M69" s="20" t="str">
        <f>IFERROR(INDEX(All!$C$13:$M$206,$B69,M$16),"")</f>
        <v>غياب</v>
      </c>
      <c r="N69" s="21">
        <f t="shared" si="4"/>
        <v>0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28</v>
      </c>
      <c r="E70" s="12">
        <f>IFERROR(INDEX(All!$C$13:$M$206,$B70,E$16),"")</f>
        <v>3821</v>
      </c>
      <c r="F70" s="14" t="str">
        <f>IFERROR(INDEX(All!$C$13:$M$206,$B70,F$16),"")</f>
        <v>معتصم نبيل خالد حسن الهويدي</v>
      </c>
      <c r="G70" s="12" t="str">
        <f>IFERROR(INDEX(All!$C$13:$M$206,$B70,G$16),"")</f>
        <v>ب</v>
      </c>
      <c r="H70" s="13">
        <f>IFERROR(INDEX(All!$C$13:$M$206,$B70,H$16),"")</f>
        <v>0</v>
      </c>
      <c r="I70" s="13">
        <f>IFERROR(INDEX(All!$C$13:$M$206,$B70,I$16),"")</f>
        <v>0</v>
      </c>
      <c r="J70" s="13">
        <f>IFERROR(INDEX(All!$C$13:$M$206,$B70,J$16),"")</f>
        <v>0</v>
      </c>
      <c r="K70" s="3">
        <f>IFERROR(INDEX(All!$C$13:$M$206,$B70,K$16),"")</f>
        <v>0</v>
      </c>
      <c r="L70" s="12" t="str">
        <f>IFERROR(INDEX(All!$C$13:$M$206,$B70,L$16),"")</f>
        <v>غياب</v>
      </c>
      <c r="M70" s="20" t="str">
        <f>IFERROR(INDEX(All!$C$13:$M$206,$B70,M$16),"")</f>
        <v>غياب</v>
      </c>
      <c r="N70" s="21">
        <f t="shared" si="4"/>
        <v>0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1</v>
      </c>
      <c r="E71" s="12">
        <f>IFERROR(INDEX(All!$C$13:$M$206,$B71,E$16),"")</f>
        <v>3777</v>
      </c>
      <c r="F71" s="14" t="str">
        <f>IFERROR(INDEX(All!$C$13:$M$206,$B71,F$16),"")</f>
        <v>احمد شاكر عيظة سعيد بامدحج</v>
      </c>
      <c r="G71" s="12" t="str">
        <f>IFERROR(INDEX(All!$C$13:$M$206,$B71,G$16),"")</f>
        <v>ج</v>
      </c>
      <c r="H71" s="13">
        <f>IFERROR(INDEX(All!$C$13:$M$206,$B71,H$16),"")</f>
        <v>0</v>
      </c>
      <c r="I71" s="13">
        <f>IFERROR(INDEX(All!$C$13:$M$206,$B71,I$16),"")</f>
        <v>0</v>
      </c>
      <c r="J71" s="13">
        <f>IFERROR(INDEX(All!$C$13:$M$206,$B71,J$16),"")</f>
        <v>0</v>
      </c>
      <c r="K71" s="3">
        <f>IFERROR(INDEX(All!$C$13:$M$206,$B71,K$16),"")</f>
        <v>0</v>
      </c>
      <c r="L71" s="12" t="str">
        <f>IFERROR(INDEX(All!$C$13:$M$206,$B71,L$16),"")</f>
        <v>غياب</v>
      </c>
      <c r="M71" s="20" t="str">
        <f>IFERROR(INDEX(All!$C$13:$M$206,$B71,M$16),"")</f>
        <v>غياب</v>
      </c>
      <c r="N71" s="21">
        <f t="shared" si="4"/>
        <v>0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2</v>
      </c>
      <c r="E72" s="12">
        <f>IFERROR(INDEX(All!$C$13:$M$206,$B72,E$16),"")</f>
        <v>6238</v>
      </c>
      <c r="F72" s="14" t="str">
        <f>IFERROR(INDEX(All!$C$13:$M$206,$B72,F$16),"")</f>
        <v>احمد مجاهد احسن  عاطف</v>
      </c>
      <c r="G72" s="12" t="str">
        <f>IFERROR(INDEX(All!$C$13:$M$206,$B72,G$16),"")</f>
        <v>ج</v>
      </c>
      <c r="H72" s="13">
        <f>IFERROR(INDEX(All!$C$13:$M$206,$B72,H$16),"")</f>
        <v>0</v>
      </c>
      <c r="I72" s="13">
        <f>IFERROR(INDEX(All!$C$13:$M$206,$B72,I$16),"")</f>
        <v>0</v>
      </c>
      <c r="J72" s="13">
        <f>IFERROR(INDEX(All!$C$13:$M$206,$B72,J$16),"")</f>
        <v>0</v>
      </c>
      <c r="K72" s="3">
        <f>IFERROR(INDEX(All!$C$13:$M$206,$B72,K$16),"")</f>
        <v>0</v>
      </c>
      <c r="L72" s="12" t="str">
        <f>IFERROR(INDEX(All!$C$13:$M$206,$B72,L$16),"")</f>
        <v>غياب</v>
      </c>
      <c r="M72" s="20" t="str">
        <f>IFERROR(INDEX(All!$C$13:$M$206,$B72,M$16),"")</f>
        <v>غياب</v>
      </c>
      <c r="N72" s="21">
        <f t="shared" si="4"/>
        <v>0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3</v>
      </c>
      <c r="E73" s="12">
        <f>IFERROR(INDEX(All!$C$13:$M$206,$B73,E$16),"")</f>
        <v>1905</v>
      </c>
      <c r="F73" s="14" t="str">
        <f>IFERROR(INDEX(All!$C$13:$M$206,$B73,F$16),"")</f>
        <v>احمد محمد علي حسين عثمان</v>
      </c>
      <c r="G73" s="12" t="str">
        <f>IFERROR(INDEX(All!$C$13:$M$206,$B73,G$16),"")</f>
        <v>ج</v>
      </c>
      <c r="H73" s="13">
        <f>IFERROR(INDEX(All!$C$13:$M$206,$B73,H$16),"")</f>
        <v>0</v>
      </c>
      <c r="I73" s="13">
        <f>IFERROR(INDEX(All!$C$13:$M$206,$B73,I$16),"")</f>
        <v>0</v>
      </c>
      <c r="J73" s="13">
        <f>IFERROR(INDEX(All!$C$13:$M$206,$B73,J$16),"")</f>
        <v>0</v>
      </c>
      <c r="K73" s="3">
        <f>IFERROR(INDEX(All!$C$13:$M$206,$B73,K$16),"")</f>
        <v>0</v>
      </c>
      <c r="L73" s="12" t="str">
        <f>IFERROR(INDEX(All!$C$13:$M$206,$B73,L$16),"")</f>
        <v>غياب</v>
      </c>
      <c r="M73" s="20" t="str">
        <f>IFERROR(INDEX(All!$C$13:$M$206,$B73,M$16),"")</f>
        <v>غياب</v>
      </c>
      <c r="N73" s="21">
        <f t="shared" si="4"/>
        <v>0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4</v>
      </c>
      <c r="E74" s="12">
        <f>IFERROR(INDEX(All!$C$13:$M$206,$B74,E$16),"")</f>
        <v>5756</v>
      </c>
      <c r="F74" s="14" t="str">
        <f>IFERROR(INDEX(All!$C$13:$M$206,$B74,F$16),"")</f>
        <v>ادريس عادل محمد  الساهري</v>
      </c>
      <c r="G74" s="12" t="str">
        <f>IFERROR(INDEX(All!$C$13:$M$206,$B74,G$16),"")</f>
        <v>ج</v>
      </c>
      <c r="H74" s="13">
        <f>IFERROR(INDEX(All!$C$13:$M$206,$B74,H$16),"")</f>
        <v>0</v>
      </c>
      <c r="I74" s="13">
        <f>IFERROR(INDEX(All!$C$13:$M$206,$B74,I$16),"")</f>
        <v>0</v>
      </c>
      <c r="J74" s="13">
        <f>IFERROR(INDEX(All!$C$13:$M$206,$B74,J$16),"")</f>
        <v>0</v>
      </c>
      <c r="K74" s="3">
        <f>IFERROR(INDEX(All!$C$13:$M$206,$B74,K$16),"")</f>
        <v>0</v>
      </c>
      <c r="L74" s="12" t="str">
        <f>IFERROR(INDEX(All!$C$13:$M$206,$B74,L$16),"")</f>
        <v>غياب</v>
      </c>
      <c r="M74" s="20" t="str">
        <f>IFERROR(INDEX(All!$C$13:$M$206,$B74,M$16),"")</f>
        <v>غياب</v>
      </c>
      <c r="N74" s="21">
        <f t="shared" si="4"/>
        <v>0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5</v>
      </c>
      <c r="E75" s="12">
        <f>IFERROR(INDEX(All!$C$13:$M$206,$B75,E$16),"")</f>
        <v>4010</v>
      </c>
      <c r="F75" s="14" t="str">
        <f>IFERROR(INDEX(All!$C$13:$M$206,$B75,F$16),"")</f>
        <v>اسامه جمال احمد علي الخياط</v>
      </c>
      <c r="G75" s="12" t="str">
        <f>IFERROR(INDEX(All!$C$13:$M$206,$B75,G$16),"")</f>
        <v>ج</v>
      </c>
      <c r="H75" s="13">
        <f>IFERROR(INDEX(All!$C$13:$M$206,$B75,H$16),"")</f>
        <v>0</v>
      </c>
      <c r="I75" s="13">
        <f>IFERROR(INDEX(All!$C$13:$M$206,$B75,I$16),"")</f>
        <v>0</v>
      </c>
      <c r="J75" s="13">
        <f>IFERROR(INDEX(All!$C$13:$M$206,$B75,J$16),"")</f>
        <v>0</v>
      </c>
      <c r="K75" s="3">
        <f>IFERROR(INDEX(All!$C$13:$M$206,$B75,K$16),"")</f>
        <v>0</v>
      </c>
      <c r="L75" s="12" t="str">
        <f>IFERROR(INDEX(All!$C$13:$M$206,$B75,L$16),"")</f>
        <v>غياب</v>
      </c>
      <c r="M75" s="20" t="str">
        <f>IFERROR(INDEX(All!$C$13:$M$206,$B75,M$16),"")</f>
        <v>غياب</v>
      </c>
      <c r="N75" s="21">
        <f t="shared" si="4"/>
        <v>0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6</v>
      </c>
      <c r="E76" s="12">
        <f>IFERROR(INDEX(All!$C$13:$M$206,$B76,E$16),"")</f>
        <v>3400</v>
      </c>
      <c r="F76" s="14" t="str">
        <f>IFERROR(INDEX(All!$C$13:$M$206,$B76,F$16),"")</f>
        <v>امير نجيب حميد  المرهبي</v>
      </c>
      <c r="G76" s="12" t="str">
        <f>IFERROR(INDEX(All!$C$13:$M$206,$B76,G$16),"")</f>
        <v>ج</v>
      </c>
      <c r="H76" s="13">
        <f>IFERROR(INDEX(All!$C$13:$M$206,$B76,H$16),"")</f>
        <v>0</v>
      </c>
      <c r="I76" s="13">
        <f>IFERROR(INDEX(All!$C$13:$M$206,$B76,I$16),"")</f>
        <v>0</v>
      </c>
      <c r="J76" s="13">
        <f>IFERROR(INDEX(All!$C$13:$M$206,$B76,J$16),"")</f>
        <v>0</v>
      </c>
      <c r="K76" s="3">
        <f>IFERROR(INDEX(All!$C$13:$M$206,$B76,K$16),"")</f>
        <v>0</v>
      </c>
      <c r="L76" s="12" t="str">
        <f>IFERROR(INDEX(All!$C$13:$M$206,$B76,L$16),"")</f>
        <v>غياب</v>
      </c>
      <c r="M76" s="20" t="str">
        <f>IFERROR(INDEX(All!$C$13:$M$206,$B76,M$16),"")</f>
        <v>غياب</v>
      </c>
      <c r="N76" s="21">
        <f t="shared" si="4"/>
        <v>0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7</v>
      </c>
      <c r="E77" s="12">
        <f>IFERROR(INDEX(All!$C$13:$M$206,$B77,E$16),"")</f>
        <v>2419</v>
      </c>
      <c r="F77" s="14" t="str">
        <f>IFERROR(INDEX(All!$C$13:$M$206,$B77,F$16),"")</f>
        <v>اياد محمد علي اسعد الانسي</v>
      </c>
      <c r="G77" s="12" t="str">
        <f>IFERROR(INDEX(All!$C$13:$M$206,$B77,G$16),"")</f>
        <v>ج</v>
      </c>
      <c r="H77" s="13">
        <f>IFERROR(INDEX(All!$C$13:$M$206,$B77,H$16),"")</f>
        <v>0</v>
      </c>
      <c r="I77" s="13">
        <f>IFERROR(INDEX(All!$C$13:$M$206,$B77,I$16),"")</f>
        <v>0</v>
      </c>
      <c r="J77" s="13">
        <f>IFERROR(INDEX(All!$C$13:$M$206,$B77,J$16),"")</f>
        <v>0</v>
      </c>
      <c r="K77" s="3">
        <f>IFERROR(INDEX(All!$C$13:$M$206,$B77,K$16),"")</f>
        <v>0</v>
      </c>
      <c r="L77" s="12" t="str">
        <f>IFERROR(INDEX(All!$C$13:$M$206,$B77,L$16),"")</f>
        <v>غياب</v>
      </c>
      <c r="M77" s="20" t="str">
        <f>IFERROR(INDEX(All!$C$13:$M$206,$B77,M$16),"")</f>
        <v>غياب</v>
      </c>
      <c r="N77" s="21">
        <f t="shared" si="4"/>
        <v>0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8</v>
      </c>
      <c r="E78" s="12">
        <f>IFERROR(INDEX(All!$C$13:$M$206,$B78,E$16),"")</f>
        <v>6278</v>
      </c>
      <c r="F78" s="14" t="str">
        <f>IFERROR(INDEX(All!$C$13:$M$206,$B78,F$16),"")</f>
        <v>ايهم محمد عبدالله  الحيمي</v>
      </c>
      <c r="G78" s="12" t="str">
        <f>IFERROR(INDEX(All!$C$13:$M$206,$B78,G$16),"")</f>
        <v>ج</v>
      </c>
      <c r="H78" s="13">
        <f>IFERROR(INDEX(All!$C$13:$M$206,$B78,H$16),"")</f>
        <v>0</v>
      </c>
      <c r="I78" s="13">
        <f>IFERROR(INDEX(All!$C$13:$M$206,$B78,I$16),"")</f>
        <v>0</v>
      </c>
      <c r="J78" s="13">
        <f>IFERROR(INDEX(All!$C$13:$M$206,$B78,J$16),"")</f>
        <v>0</v>
      </c>
      <c r="K78" s="3">
        <f>IFERROR(INDEX(All!$C$13:$M$206,$B78,K$16),"")</f>
        <v>0</v>
      </c>
      <c r="L78" s="12" t="str">
        <f>IFERROR(INDEX(All!$C$13:$M$206,$B78,L$16),"")</f>
        <v>غياب</v>
      </c>
      <c r="M78" s="20" t="str">
        <f>IFERROR(INDEX(All!$C$13:$M$206,$B78,M$16),"")</f>
        <v>غياب</v>
      </c>
      <c r="N78" s="21">
        <f t="shared" si="4"/>
        <v>0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9</v>
      </c>
      <c r="E79" s="12">
        <f>IFERROR(INDEX(All!$C$13:$M$206,$B79,E$16),"")</f>
        <v>4869</v>
      </c>
      <c r="F79" s="14" t="str">
        <f>IFERROR(INDEX(All!$C$13:$M$206,$B79,F$16),"")</f>
        <v>حازم علي حزام علي الملاحي</v>
      </c>
      <c r="G79" s="12" t="str">
        <f>IFERROR(INDEX(All!$C$13:$M$206,$B79,G$16),"")</f>
        <v>ج</v>
      </c>
      <c r="H79" s="13">
        <f>IFERROR(INDEX(All!$C$13:$M$206,$B79,H$16),"")</f>
        <v>0</v>
      </c>
      <c r="I79" s="13">
        <f>IFERROR(INDEX(All!$C$13:$M$206,$B79,I$16),"")</f>
        <v>0</v>
      </c>
      <c r="J79" s="13">
        <f>IFERROR(INDEX(All!$C$13:$M$206,$B79,J$16),"")</f>
        <v>0</v>
      </c>
      <c r="K79" s="3">
        <f>IFERROR(INDEX(All!$C$13:$M$206,$B79,K$16),"")</f>
        <v>0</v>
      </c>
      <c r="L79" s="12" t="str">
        <f>IFERROR(INDEX(All!$C$13:$M$206,$B79,L$16),"")</f>
        <v>غياب</v>
      </c>
      <c r="M79" s="20" t="str">
        <f>IFERROR(INDEX(All!$C$13:$M$206,$B79,M$16),"")</f>
        <v>غياب</v>
      </c>
      <c r="N79" s="21">
        <f t="shared" si="4"/>
        <v>0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10</v>
      </c>
      <c r="E80" s="12">
        <f>IFERROR(INDEX(All!$C$13:$M$206,$B80,E$16),"")</f>
        <v>5270</v>
      </c>
      <c r="F80" s="14" t="str">
        <f>IFERROR(INDEX(All!$C$13:$M$206,$B80,F$16),"")</f>
        <v>رافت فهد عبدالعزيز سيف مقبل</v>
      </c>
      <c r="G80" s="12" t="str">
        <f>IFERROR(INDEX(All!$C$13:$M$206,$B80,G$16),"")</f>
        <v>ج</v>
      </c>
      <c r="H80" s="13">
        <f>IFERROR(INDEX(All!$C$13:$M$206,$B80,H$16),"")</f>
        <v>0</v>
      </c>
      <c r="I80" s="13">
        <f>IFERROR(INDEX(All!$C$13:$M$206,$B80,I$16),"")</f>
        <v>0</v>
      </c>
      <c r="J80" s="13">
        <f>IFERROR(INDEX(All!$C$13:$M$206,$B80,J$16),"")</f>
        <v>0</v>
      </c>
      <c r="K80" s="3">
        <f>IFERROR(INDEX(All!$C$13:$M$206,$B80,K$16),"")</f>
        <v>0</v>
      </c>
      <c r="L80" s="12" t="str">
        <f>IFERROR(INDEX(All!$C$13:$M$206,$B80,L$16),"")</f>
        <v>غياب</v>
      </c>
      <c r="M80" s="20" t="str">
        <f>IFERROR(INDEX(All!$C$13:$M$206,$B80,M$16),"")</f>
        <v>غياب</v>
      </c>
      <c r="N80" s="21">
        <f t="shared" si="4"/>
        <v>0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11</v>
      </c>
      <c r="E81" s="12">
        <f>IFERROR(INDEX(All!$C$13:$M$206,$B81,E$16),"")</f>
        <v>4465</v>
      </c>
      <c r="F81" s="14" t="str">
        <f>IFERROR(INDEX(All!$C$13:$M$206,$B81,F$16),"")</f>
        <v>راكان رضى احسن  عتيبه</v>
      </c>
      <c r="G81" s="12" t="str">
        <f>IFERROR(INDEX(All!$C$13:$M$206,$B81,G$16),"")</f>
        <v>ج</v>
      </c>
      <c r="H81" s="13">
        <f>IFERROR(INDEX(All!$C$13:$M$206,$B81,H$16),"")</f>
        <v>0</v>
      </c>
      <c r="I81" s="13">
        <f>IFERROR(INDEX(All!$C$13:$M$206,$B81,I$16),"")</f>
        <v>0</v>
      </c>
      <c r="J81" s="13">
        <f>IFERROR(INDEX(All!$C$13:$M$206,$B81,J$16),"")</f>
        <v>0</v>
      </c>
      <c r="K81" s="3">
        <f>IFERROR(INDEX(All!$C$13:$M$206,$B81,K$16),"")</f>
        <v>0</v>
      </c>
      <c r="L81" s="12" t="str">
        <f>IFERROR(INDEX(All!$C$13:$M$206,$B81,L$16),"")</f>
        <v>غياب</v>
      </c>
      <c r="M81" s="20" t="str">
        <f>IFERROR(INDEX(All!$C$13:$M$206,$B81,M$16),"")</f>
        <v>غياب</v>
      </c>
      <c r="N81" s="21">
        <f t="shared" si="4"/>
        <v>0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12</v>
      </c>
      <c r="E82" s="12">
        <f>IFERROR(INDEX(All!$C$13:$M$206,$B82,E$16),"")</f>
        <v>1621</v>
      </c>
      <c r="F82" s="14" t="str">
        <f>IFERROR(INDEX(All!$C$13:$M$206,$B82,F$16),"")</f>
        <v>رزق الله انور عبده محمد شعلان</v>
      </c>
      <c r="G82" s="12" t="str">
        <f>IFERROR(INDEX(All!$C$13:$M$206,$B82,G$16),"")</f>
        <v>ج</v>
      </c>
      <c r="H82" s="13">
        <f>IFERROR(INDEX(All!$C$13:$M$206,$B82,H$16),"")</f>
        <v>0</v>
      </c>
      <c r="I82" s="13">
        <f>IFERROR(INDEX(All!$C$13:$M$206,$B82,I$16),"")</f>
        <v>0</v>
      </c>
      <c r="J82" s="13">
        <f>IFERROR(INDEX(All!$C$13:$M$206,$B82,J$16),"")</f>
        <v>0</v>
      </c>
      <c r="K82" s="3">
        <f>IFERROR(INDEX(All!$C$13:$M$206,$B82,K$16),"")</f>
        <v>0</v>
      </c>
      <c r="L82" s="12" t="str">
        <f>IFERROR(INDEX(All!$C$13:$M$206,$B82,L$16),"")</f>
        <v>غياب</v>
      </c>
      <c r="M82" s="20" t="str">
        <f>IFERROR(INDEX(All!$C$13:$M$206,$B82,M$16),"")</f>
        <v>غياب</v>
      </c>
      <c r="N82" s="21">
        <f t="shared" ref="N82:N113" si="6">IFERROR(LARGE($H$18:$H$205,ROW(A65)),"")</f>
        <v>0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13</v>
      </c>
      <c r="E83" s="12">
        <f>IFERROR(INDEX(All!$C$13:$M$206,$B83,E$16),"")</f>
        <v>5182</v>
      </c>
      <c r="F83" s="14" t="str">
        <f>IFERROR(INDEX(All!$C$13:$M$206,$B83,F$16),"")</f>
        <v>ريان ناصر محمد  المعمري</v>
      </c>
      <c r="G83" s="12" t="str">
        <f>IFERROR(INDEX(All!$C$13:$M$206,$B83,G$16),"")</f>
        <v>ج</v>
      </c>
      <c r="H83" s="13">
        <f>IFERROR(INDEX(All!$C$13:$M$206,$B83,H$16),"")</f>
        <v>0</v>
      </c>
      <c r="I83" s="13">
        <f>IFERROR(INDEX(All!$C$13:$M$206,$B83,I$16),"")</f>
        <v>0</v>
      </c>
      <c r="J83" s="13">
        <f>IFERROR(INDEX(All!$C$13:$M$206,$B83,J$16),"")</f>
        <v>0</v>
      </c>
      <c r="K83" s="3">
        <f>IFERROR(INDEX(All!$C$13:$M$206,$B83,K$16),"")</f>
        <v>0</v>
      </c>
      <c r="L83" s="12" t="str">
        <f>IFERROR(INDEX(All!$C$13:$M$206,$B83,L$16),"")</f>
        <v>غياب</v>
      </c>
      <c r="M83" s="20" t="str">
        <f>IFERROR(INDEX(All!$C$13:$M$206,$B83,M$16),"")</f>
        <v>غياب</v>
      </c>
      <c r="N83" s="21">
        <f t="shared" si="6"/>
        <v>0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14</v>
      </c>
      <c r="E84" s="12">
        <f>IFERROR(INDEX(All!$C$13:$M$206,$B84,E$16),"")</f>
        <v>3652</v>
      </c>
      <c r="F84" s="14" t="str">
        <f>IFERROR(INDEX(All!$C$13:$M$206,$B84,F$16),"")</f>
        <v>عبدالحكيم صالح احمد  الوحيشي</v>
      </c>
      <c r="G84" s="12" t="str">
        <f>IFERROR(INDEX(All!$C$13:$M$206,$B84,G$16),"")</f>
        <v>ج</v>
      </c>
      <c r="H84" s="13">
        <f>IFERROR(INDEX(All!$C$13:$M$206,$B84,H$16),"")</f>
        <v>0</v>
      </c>
      <c r="I84" s="13">
        <f>IFERROR(INDEX(All!$C$13:$M$206,$B84,I$16),"")</f>
        <v>0</v>
      </c>
      <c r="J84" s="13">
        <f>IFERROR(INDEX(All!$C$13:$M$206,$B84,J$16),"")</f>
        <v>0</v>
      </c>
      <c r="K84" s="3">
        <f>IFERROR(INDEX(All!$C$13:$M$206,$B84,K$16),"")</f>
        <v>0</v>
      </c>
      <c r="L84" s="12" t="str">
        <f>IFERROR(INDEX(All!$C$13:$M$206,$B84,L$16),"")</f>
        <v>غياب</v>
      </c>
      <c r="M84" s="20" t="str">
        <f>IFERROR(INDEX(All!$C$13:$M$206,$B84,M$16),"")</f>
        <v>غياب</v>
      </c>
      <c r="N84" s="21">
        <f t="shared" si="6"/>
        <v>0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15</v>
      </c>
      <c r="E85" s="12">
        <f>IFERROR(INDEX(All!$C$13:$M$206,$B85,E$16),"")</f>
        <v>6241</v>
      </c>
      <c r="F85" s="14" t="str">
        <f>IFERROR(INDEX(All!$C$13:$M$206,$B85,F$16),"")</f>
        <v>عبدالله احمد عبدالواحد  الخبي</v>
      </c>
      <c r="G85" s="12" t="str">
        <f>IFERROR(INDEX(All!$C$13:$M$206,$B85,G$16),"")</f>
        <v>ج</v>
      </c>
      <c r="H85" s="13">
        <f>IFERROR(INDEX(All!$C$13:$M$206,$B85,H$16),"")</f>
        <v>0</v>
      </c>
      <c r="I85" s="13">
        <f>IFERROR(INDEX(All!$C$13:$M$206,$B85,I$16),"")</f>
        <v>0</v>
      </c>
      <c r="J85" s="13">
        <f>IFERROR(INDEX(All!$C$13:$M$206,$B85,J$16),"")</f>
        <v>0</v>
      </c>
      <c r="K85" s="3">
        <f>IFERROR(INDEX(All!$C$13:$M$206,$B85,K$16),"")</f>
        <v>0</v>
      </c>
      <c r="L85" s="12" t="str">
        <f>IFERROR(INDEX(All!$C$13:$M$206,$B85,L$16),"")</f>
        <v>غياب</v>
      </c>
      <c r="M85" s="20" t="str">
        <f>IFERROR(INDEX(All!$C$13:$M$206,$B85,M$16),"")</f>
        <v>غياب</v>
      </c>
      <c r="N85" s="21">
        <f t="shared" si="6"/>
        <v>0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16</v>
      </c>
      <c r="E86" s="12">
        <f>IFERROR(INDEX(All!$C$13:$M$206,$B86,E$16),"")</f>
        <v>3753</v>
      </c>
      <c r="F86" s="14" t="str">
        <f>IFERROR(INDEX(All!$C$13:$M$206,$B86,F$16),"")</f>
        <v>عبدالله سمير عبدالله علي الشريف</v>
      </c>
      <c r="G86" s="12" t="str">
        <f>IFERROR(INDEX(All!$C$13:$M$206,$B86,G$16),"")</f>
        <v>ج</v>
      </c>
      <c r="H86" s="13">
        <f>IFERROR(INDEX(All!$C$13:$M$206,$B86,H$16),"")</f>
        <v>0</v>
      </c>
      <c r="I86" s="13">
        <f>IFERROR(INDEX(All!$C$13:$M$206,$B86,I$16),"")</f>
        <v>0</v>
      </c>
      <c r="J86" s="13">
        <f>IFERROR(INDEX(All!$C$13:$M$206,$B86,J$16),"")</f>
        <v>0</v>
      </c>
      <c r="K86" s="3">
        <f>IFERROR(INDEX(All!$C$13:$M$206,$B86,K$16),"")</f>
        <v>0</v>
      </c>
      <c r="L86" s="12" t="str">
        <f>IFERROR(INDEX(All!$C$13:$M$206,$B86,L$16),"")</f>
        <v>غياب</v>
      </c>
      <c r="M86" s="20" t="str">
        <f>IFERROR(INDEX(All!$C$13:$M$206,$B86,M$16),"")</f>
        <v>غياب</v>
      </c>
      <c r="N86" s="21">
        <f t="shared" si="6"/>
        <v>0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17</v>
      </c>
      <c r="E87" s="12">
        <f>IFERROR(INDEX(All!$C$13:$M$206,$B87,E$16),"")</f>
        <v>3572</v>
      </c>
      <c r="F87" s="14" t="str">
        <f>IFERROR(INDEX(All!$C$13:$M$206,$B87,F$16),"")</f>
        <v>عبدالمجيد خالد محمد ناصر حنظله</v>
      </c>
      <c r="G87" s="12" t="str">
        <f>IFERROR(INDEX(All!$C$13:$M$206,$B87,G$16),"")</f>
        <v>ج</v>
      </c>
      <c r="H87" s="13">
        <f>IFERROR(INDEX(All!$C$13:$M$206,$B87,H$16),"")</f>
        <v>0</v>
      </c>
      <c r="I87" s="13">
        <f>IFERROR(INDEX(All!$C$13:$M$206,$B87,I$16),"")</f>
        <v>0</v>
      </c>
      <c r="J87" s="13">
        <f>IFERROR(INDEX(All!$C$13:$M$206,$B87,J$16),"")</f>
        <v>0</v>
      </c>
      <c r="K87" s="3">
        <f>IFERROR(INDEX(All!$C$13:$M$206,$B87,K$16),"")</f>
        <v>0</v>
      </c>
      <c r="L87" s="12" t="str">
        <f>IFERROR(INDEX(All!$C$13:$M$206,$B87,L$16),"")</f>
        <v>غياب</v>
      </c>
      <c r="M87" s="20" t="str">
        <f>IFERROR(INDEX(All!$C$13:$M$206,$B87,M$16),"")</f>
        <v>غياب</v>
      </c>
      <c r="N87" s="21">
        <f t="shared" si="6"/>
        <v>0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18</v>
      </c>
      <c r="E88" s="12">
        <f>IFERROR(INDEX(All!$C$13:$M$206,$B88,E$16),"")</f>
        <v>5204</v>
      </c>
      <c r="F88" s="14" t="str">
        <f>IFERROR(INDEX(All!$C$13:$M$206,$B88,F$16),"")</f>
        <v>عبدالملك احمد ابراهيم احمد قزالي</v>
      </c>
      <c r="G88" s="12" t="str">
        <f>IFERROR(INDEX(All!$C$13:$M$206,$B88,G$16),"")</f>
        <v>ج</v>
      </c>
      <c r="H88" s="13">
        <f>IFERROR(INDEX(All!$C$13:$M$206,$B88,H$16),"")</f>
        <v>0</v>
      </c>
      <c r="I88" s="13">
        <f>IFERROR(INDEX(All!$C$13:$M$206,$B88,I$16),"")</f>
        <v>0</v>
      </c>
      <c r="J88" s="13">
        <f>IFERROR(INDEX(All!$C$13:$M$206,$B88,J$16),"")</f>
        <v>0</v>
      </c>
      <c r="K88" s="3">
        <f>IFERROR(INDEX(All!$C$13:$M$206,$B88,K$16),"")</f>
        <v>0</v>
      </c>
      <c r="L88" s="12" t="str">
        <f>IFERROR(INDEX(All!$C$13:$M$206,$B88,L$16),"")</f>
        <v>غياب</v>
      </c>
      <c r="M88" s="20" t="str">
        <f>IFERROR(INDEX(All!$C$13:$M$206,$B88,M$16),"")</f>
        <v>غياب</v>
      </c>
      <c r="N88" s="21">
        <f t="shared" si="6"/>
        <v>0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19</v>
      </c>
      <c r="E89" s="12">
        <f>IFERROR(INDEX(All!$C$13:$M$206,$B89,E$16),"")</f>
        <v>3951</v>
      </c>
      <c r="F89" s="14" t="str">
        <f>IFERROR(INDEX(All!$C$13:$M$206,$B89,F$16),"")</f>
        <v>علاءالدين عبدالرحمن يحيى  النويره</v>
      </c>
      <c r="G89" s="12" t="str">
        <f>IFERROR(INDEX(All!$C$13:$M$206,$B89,G$16),"")</f>
        <v>ج</v>
      </c>
      <c r="H89" s="13">
        <f>IFERROR(INDEX(All!$C$13:$M$206,$B89,H$16),"")</f>
        <v>0</v>
      </c>
      <c r="I89" s="13">
        <f>IFERROR(INDEX(All!$C$13:$M$206,$B89,I$16),"")</f>
        <v>0</v>
      </c>
      <c r="J89" s="13">
        <f>IFERROR(INDEX(All!$C$13:$M$206,$B89,J$16),"")</f>
        <v>0</v>
      </c>
      <c r="K89" s="3">
        <f>IFERROR(INDEX(All!$C$13:$M$206,$B89,K$16),"")</f>
        <v>0</v>
      </c>
      <c r="L89" s="12" t="str">
        <f>IFERROR(INDEX(All!$C$13:$M$206,$B89,L$16),"")</f>
        <v>غياب</v>
      </c>
      <c r="M89" s="20" t="str">
        <f>IFERROR(INDEX(All!$C$13:$M$206,$B89,M$16),"")</f>
        <v>غياب</v>
      </c>
      <c r="N89" s="21">
        <f t="shared" si="6"/>
        <v>0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20</v>
      </c>
      <c r="E90" s="12">
        <f>IFERROR(INDEX(All!$C$13:$M$206,$B90,E$16),"")</f>
        <v>3127</v>
      </c>
      <c r="F90" s="14" t="str">
        <f>IFERROR(INDEX(All!$C$13:$M$206,$B90,F$16),"")</f>
        <v>عمار عبدالله قاسم ناجي ذمرين</v>
      </c>
      <c r="G90" s="12" t="str">
        <f>IFERROR(INDEX(All!$C$13:$M$206,$B90,G$16),"")</f>
        <v>ج</v>
      </c>
      <c r="H90" s="13">
        <f>IFERROR(INDEX(All!$C$13:$M$206,$B90,H$16),"")</f>
        <v>0</v>
      </c>
      <c r="I90" s="13">
        <f>IFERROR(INDEX(All!$C$13:$M$206,$B90,I$16),"")</f>
        <v>0</v>
      </c>
      <c r="J90" s="13">
        <f>IFERROR(INDEX(All!$C$13:$M$206,$B90,J$16),"")</f>
        <v>0</v>
      </c>
      <c r="K90" s="3">
        <f>IFERROR(INDEX(All!$C$13:$M$206,$B90,K$16),"")</f>
        <v>0</v>
      </c>
      <c r="L90" s="12" t="str">
        <f>IFERROR(INDEX(All!$C$13:$M$206,$B90,L$16),"")</f>
        <v>غياب</v>
      </c>
      <c r="M90" s="20" t="str">
        <f>IFERROR(INDEX(All!$C$13:$M$206,$B90,M$16),"")</f>
        <v>غياب</v>
      </c>
      <c r="N90" s="21">
        <f t="shared" si="6"/>
        <v>0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21</v>
      </c>
      <c r="E91" s="12">
        <f>IFERROR(INDEX(All!$C$13:$M$206,$B91,E$16),"")</f>
        <v>1488</v>
      </c>
      <c r="F91" s="14" t="str">
        <f>IFERROR(INDEX(All!$C$13:$M$206,$B91,F$16),"")</f>
        <v>عمر عبدالله عبدالملك  القدسي</v>
      </c>
      <c r="G91" s="12" t="str">
        <f>IFERROR(INDEX(All!$C$13:$M$206,$B91,G$16),"")</f>
        <v>ج</v>
      </c>
      <c r="H91" s="13">
        <f>IFERROR(INDEX(All!$C$13:$M$206,$B91,H$16),"")</f>
        <v>0</v>
      </c>
      <c r="I91" s="13">
        <f>IFERROR(INDEX(All!$C$13:$M$206,$B91,I$16),"")</f>
        <v>0</v>
      </c>
      <c r="J91" s="13">
        <f>IFERROR(INDEX(All!$C$13:$M$206,$B91,J$16),"")</f>
        <v>0</v>
      </c>
      <c r="K91" s="3">
        <f>IFERROR(INDEX(All!$C$13:$M$206,$B91,K$16),"")</f>
        <v>0</v>
      </c>
      <c r="L91" s="12" t="str">
        <f>IFERROR(INDEX(All!$C$13:$M$206,$B91,L$16),"")</f>
        <v>غياب</v>
      </c>
      <c r="M91" s="20" t="str">
        <f>IFERROR(INDEX(All!$C$13:$M$206,$B91,M$16),"")</f>
        <v>غياب</v>
      </c>
      <c r="N91" s="21">
        <f t="shared" si="6"/>
        <v>0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22</v>
      </c>
      <c r="E92" s="12">
        <f>IFERROR(INDEX(All!$C$13:$M$206,$B92,E$16),"")</f>
        <v>6135</v>
      </c>
      <c r="F92" s="14" t="str">
        <f>IFERROR(INDEX(All!$C$13:$M$206,$B92,F$16),"")</f>
        <v>فهمي علي نعمان عبده السلمي</v>
      </c>
      <c r="G92" s="12" t="str">
        <f>IFERROR(INDEX(All!$C$13:$M$206,$B92,G$16),"")</f>
        <v>ج</v>
      </c>
      <c r="H92" s="13">
        <f>IFERROR(INDEX(All!$C$13:$M$206,$B92,H$16),"")</f>
        <v>0</v>
      </c>
      <c r="I92" s="13">
        <f>IFERROR(INDEX(All!$C$13:$M$206,$B92,I$16),"")</f>
        <v>0</v>
      </c>
      <c r="J92" s="13">
        <f>IFERROR(INDEX(All!$C$13:$M$206,$B92,J$16),"")</f>
        <v>0</v>
      </c>
      <c r="K92" s="3">
        <f>IFERROR(INDEX(All!$C$13:$M$206,$B92,K$16),"")</f>
        <v>0</v>
      </c>
      <c r="L92" s="12" t="str">
        <f>IFERROR(INDEX(All!$C$13:$M$206,$B92,L$16),"")</f>
        <v>غياب</v>
      </c>
      <c r="M92" s="20" t="str">
        <f>IFERROR(INDEX(All!$C$13:$M$206,$B92,M$16),"")</f>
        <v>غياب</v>
      </c>
      <c r="N92" s="21">
        <f t="shared" si="6"/>
        <v>0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23</v>
      </c>
      <c r="E93" s="12">
        <f>IFERROR(INDEX(All!$C$13:$M$206,$B93,E$16),"")</f>
        <v>6085</v>
      </c>
      <c r="F93" s="14" t="str">
        <f>IFERROR(INDEX(All!$C$13:$M$206,$B93,F$16),"")</f>
        <v>كريم اكرم منصور شاهر الحداد</v>
      </c>
      <c r="G93" s="12" t="str">
        <f>IFERROR(INDEX(All!$C$13:$M$206,$B93,G$16),"")</f>
        <v>ج</v>
      </c>
      <c r="H93" s="13">
        <f>IFERROR(INDEX(All!$C$13:$M$206,$B93,H$16),"")</f>
        <v>0</v>
      </c>
      <c r="I93" s="13">
        <f>IFERROR(INDEX(All!$C$13:$M$206,$B93,I$16),"")</f>
        <v>0</v>
      </c>
      <c r="J93" s="13">
        <f>IFERROR(INDEX(All!$C$13:$M$206,$B93,J$16),"")</f>
        <v>0</v>
      </c>
      <c r="K93" s="3">
        <f>IFERROR(INDEX(All!$C$13:$M$206,$B93,K$16),"")</f>
        <v>0</v>
      </c>
      <c r="L93" s="12" t="str">
        <f>IFERROR(INDEX(All!$C$13:$M$206,$B93,L$16),"")</f>
        <v>غياب</v>
      </c>
      <c r="M93" s="20" t="str">
        <f>IFERROR(INDEX(All!$C$13:$M$206,$B93,M$16),"")</f>
        <v>غياب</v>
      </c>
      <c r="N93" s="21">
        <f t="shared" si="6"/>
        <v>0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24</v>
      </c>
      <c r="E94" s="12">
        <f>IFERROR(INDEX(All!$C$13:$M$206,$B94,E$16),"")</f>
        <v>5502</v>
      </c>
      <c r="F94" s="14" t="str">
        <f>IFERROR(INDEX(All!$C$13:$M$206,$B94,F$16),"")</f>
        <v>محمد احمد محمد مقبول الحسني</v>
      </c>
      <c r="G94" s="12" t="str">
        <f>IFERROR(INDEX(All!$C$13:$M$206,$B94,G$16),"")</f>
        <v>ج</v>
      </c>
      <c r="H94" s="13">
        <f>IFERROR(INDEX(All!$C$13:$M$206,$B94,H$16),"")</f>
        <v>0</v>
      </c>
      <c r="I94" s="13">
        <f>IFERROR(INDEX(All!$C$13:$M$206,$B94,I$16),"")</f>
        <v>0</v>
      </c>
      <c r="J94" s="13">
        <f>IFERROR(INDEX(All!$C$13:$M$206,$B94,J$16),"")</f>
        <v>0</v>
      </c>
      <c r="K94" s="3">
        <f>IFERROR(INDEX(All!$C$13:$M$206,$B94,K$16),"")</f>
        <v>0</v>
      </c>
      <c r="L94" s="12" t="str">
        <f>IFERROR(INDEX(All!$C$13:$M$206,$B94,L$16),"")</f>
        <v>غياب</v>
      </c>
      <c r="M94" s="20" t="str">
        <f>IFERROR(INDEX(All!$C$13:$M$206,$B94,M$16),"")</f>
        <v>غياب</v>
      </c>
      <c r="N94" s="21">
        <f t="shared" si="6"/>
        <v>0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25</v>
      </c>
      <c r="E95" s="12">
        <f>IFERROR(INDEX(All!$C$13:$M$206,$B95,E$16),"")</f>
        <v>3957</v>
      </c>
      <c r="F95" s="14" t="str">
        <f>IFERROR(INDEX(All!$C$13:$M$206,$B95,F$16),"")</f>
        <v>محمد حسان محمد احمد الزلب</v>
      </c>
      <c r="G95" s="12" t="str">
        <f>IFERROR(INDEX(All!$C$13:$M$206,$B95,G$16),"")</f>
        <v>ج</v>
      </c>
      <c r="H95" s="13">
        <f>IFERROR(INDEX(All!$C$13:$M$206,$B95,H$16),"")</f>
        <v>0</v>
      </c>
      <c r="I95" s="13">
        <f>IFERROR(INDEX(All!$C$13:$M$206,$B95,I$16),"")</f>
        <v>0</v>
      </c>
      <c r="J95" s="13">
        <f>IFERROR(INDEX(All!$C$13:$M$206,$B95,J$16),"")</f>
        <v>0</v>
      </c>
      <c r="K95" s="3">
        <f>IFERROR(INDEX(All!$C$13:$M$206,$B95,K$16),"")</f>
        <v>0</v>
      </c>
      <c r="L95" s="12" t="str">
        <f>IFERROR(INDEX(All!$C$13:$M$206,$B95,L$16),"")</f>
        <v>غياب</v>
      </c>
      <c r="M95" s="20" t="str">
        <f>IFERROR(INDEX(All!$C$13:$M$206,$B95,M$16),"")</f>
        <v>غياب</v>
      </c>
      <c r="N95" s="21">
        <f t="shared" si="6"/>
        <v>0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26</v>
      </c>
      <c r="E96" s="12">
        <f>IFERROR(INDEX(All!$C$13:$M$206,$B96,E$16),"")</f>
        <v>5273</v>
      </c>
      <c r="F96" s="14" t="str">
        <f>IFERROR(INDEX(All!$C$13:$M$206,$B96,F$16),"")</f>
        <v>محمد صالح حسين  البكري</v>
      </c>
      <c r="G96" s="12" t="str">
        <f>IFERROR(INDEX(All!$C$13:$M$206,$B96,G$16),"")</f>
        <v>ج</v>
      </c>
      <c r="H96" s="13">
        <f>IFERROR(INDEX(All!$C$13:$M$206,$B96,H$16),"")</f>
        <v>0</v>
      </c>
      <c r="I96" s="13">
        <f>IFERROR(INDEX(All!$C$13:$M$206,$B96,I$16),"")</f>
        <v>0</v>
      </c>
      <c r="J96" s="13">
        <f>IFERROR(INDEX(All!$C$13:$M$206,$B96,J$16),"")</f>
        <v>0</v>
      </c>
      <c r="K96" s="3">
        <f>IFERROR(INDEX(All!$C$13:$M$206,$B96,K$16),"")</f>
        <v>0</v>
      </c>
      <c r="L96" s="12" t="str">
        <f>IFERROR(INDEX(All!$C$13:$M$206,$B96,L$16),"")</f>
        <v>غياب</v>
      </c>
      <c r="M96" s="20" t="str">
        <f>IFERROR(INDEX(All!$C$13:$M$206,$B96,M$16),"")</f>
        <v>غياب</v>
      </c>
      <c r="N96" s="21">
        <f t="shared" si="6"/>
        <v>0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27</v>
      </c>
      <c r="E97" s="12">
        <f>IFERROR(INDEX(All!$C$13:$M$206,$B97,E$16),"")</f>
        <v>5198</v>
      </c>
      <c r="F97" s="14" t="str">
        <f>IFERROR(INDEX(All!$C$13:$M$206,$B97,F$16),"")</f>
        <v>محمد عادل محمد يحيى رزقان</v>
      </c>
      <c r="G97" s="12" t="str">
        <f>IFERROR(INDEX(All!$C$13:$M$206,$B97,G$16),"")</f>
        <v>ج</v>
      </c>
      <c r="H97" s="13">
        <f>IFERROR(INDEX(All!$C$13:$M$206,$B97,H$16),"")</f>
        <v>0</v>
      </c>
      <c r="I97" s="13">
        <f>IFERROR(INDEX(All!$C$13:$M$206,$B97,I$16),"")</f>
        <v>0</v>
      </c>
      <c r="J97" s="13">
        <f>IFERROR(INDEX(All!$C$13:$M$206,$B97,J$16),"")</f>
        <v>0</v>
      </c>
      <c r="K97" s="3">
        <f>IFERROR(INDEX(All!$C$13:$M$206,$B97,K$16),"")</f>
        <v>0</v>
      </c>
      <c r="L97" s="12" t="str">
        <f>IFERROR(INDEX(All!$C$13:$M$206,$B97,L$16),"")</f>
        <v>غياب</v>
      </c>
      <c r="M97" s="20" t="str">
        <f>IFERROR(INDEX(All!$C$13:$M$206,$B97,M$16),"")</f>
        <v>غياب</v>
      </c>
      <c r="N97" s="21">
        <f t="shared" si="6"/>
        <v>0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28</v>
      </c>
      <c r="E98" s="12">
        <f>IFERROR(INDEX(All!$C$13:$M$206,$B98,E$16),"")</f>
        <v>2429</v>
      </c>
      <c r="F98" s="14" t="str">
        <f>IFERROR(INDEX(All!$C$13:$M$206,$B98,F$16),"")</f>
        <v>محمد عصام احمد  الطيب</v>
      </c>
      <c r="G98" s="12" t="str">
        <f>IFERROR(INDEX(All!$C$13:$M$206,$B98,G$16),"")</f>
        <v>ج</v>
      </c>
      <c r="H98" s="13">
        <f>IFERROR(INDEX(All!$C$13:$M$206,$B98,H$16),"")</f>
        <v>0</v>
      </c>
      <c r="I98" s="13">
        <f>IFERROR(INDEX(All!$C$13:$M$206,$B98,I$16),"")</f>
        <v>0</v>
      </c>
      <c r="J98" s="13">
        <f>IFERROR(INDEX(All!$C$13:$M$206,$B98,J$16),"")</f>
        <v>0</v>
      </c>
      <c r="K98" s="3">
        <f>IFERROR(INDEX(All!$C$13:$M$206,$B98,K$16),"")</f>
        <v>0</v>
      </c>
      <c r="L98" s="12" t="str">
        <f>IFERROR(INDEX(All!$C$13:$M$206,$B98,L$16),"")</f>
        <v>غياب</v>
      </c>
      <c r="M98" s="20" t="str">
        <f>IFERROR(INDEX(All!$C$13:$M$206,$B98,M$16),"")</f>
        <v>غياب</v>
      </c>
      <c r="N98" s="21">
        <f t="shared" si="6"/>
        <v>0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29</v>
      </c>
      <c r="E99" s="12">
        <f>IFERROR(INDEX(All!$C$13:$M$206,$B99,E$16),"")</f>
        <v>1457</v>
      </c>
      <c r="F99" s="14" t="str">
        <f>IFERROR(INDEX(All!$C$13:$M$206,$B99,F$16),"")</f>
        <v>نبيل عدنان عبدالاله محمد الحمري</v>
      </c>
      <c r="G99" s="12" t="str">
        <f>IFERROR(INDEX(All!$C$13:$M$206,$B99,G$16),"")</f>
        <v>ج</v>
      </c>
      <c r="H99" s="13">
        <f>IFERROR(INDEX(All!$C$13:$M$206,$B99,H$16),"")</f>
        <v>0</v>
      </c>
      <c r="I99" s="13">
        <f>IFERROR(INDEX(All!$C$13:$M$206,$B99,I$16),"")</f>
        <v>0</v>
      </c>
      <c r="J99" s="13">
        <f>IFERROR(INDEX(All!$C$13:$M$206,$B99,J$16),"")</f>
        <v>0</v>
      </c>
      <c r="K99" s="3">
        <f>IFERROR(INDEX(All!$C$13:$M$206,$B99,K$16),"")</f>
        <v>0</v>
      </c>
      <c r="L99" s="12" t="str">
        <f>IFERROR(INDEX(All!$C$13:$M$206,$B99,L$16),"")</f>
        <v>غياب</v>
      </c>
      <c r="M99" s="20" t="str">
        <f>IFERROR(INDEX(All!$C$13:$M$206,$B99,M$16),"")</f>
        <v>غياب</v>
      </c>
      <c r="N99" s="21">
        <f t="shared" si="6"/>
        <v>0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30</v>
      </c>
      <c r="E100" s="12">
        <f>IFERROR(INDEX(All!$C$13:$M$206,$B100,E$16),"")</f>
        <v>2510</v>
      </c>
      <c r="F100" s="14" t="str">
        <f>IFERROR(INDEX(All!$C$13:$M$206,$B100,F$16),"")</f>
        <v>هاشم خالد محمد احمد عامر</v>
      </c>
      <c r="G100" s="12" t="str">
        <f>IFERROR(INDEX(All!$C$13:$M$206,$B100,G$16),"")</f>
        <v>ج</v>
      </c>
      <c r="H100" s="13">
        <f>IFERROR(INDEX(All!$C$13:$M$206,$B100,H$16),"")</f>
        <v>0</v>
      </c>
      <c r="I100" s="13">
        <f>IFERROR(INDEX(All!$C$13:$M$206,$B100,I$16),"")</f>
        <v>0</v>
      </c>
      <c r="J100" s="13">
        <f>IFERROR(INDEX(All!$C$13:$M$206,$B100,J$16),"")</f>
        <v>0</v>
      </c>
      <c r="K100" s="3">
        <f>IFERROR(INDEX(All!$C$13:$M$206,$B100,K$16),"")</f>
        <v>0</v>
      </c>
      <c r="L100" s="12" t="str">
        <f>IFERROR(INDEX(All!$C$13:$M$206,$B100,L$16),"")</f>
        <v>غياب</v>
      </c>
      <c r="M100" s="20" t="str">
        <f>IFERROR(INDEX(All!$C$13:$M$206,$B100,M$16),"")</f>
        <v>غياب</v>
      </c>
      <c r="N100" s="21">
        <f t="shared" si="6"/>
        <v>0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31</v>
      </c>
      <c r="E101" s="12">
        <f>IFERROR(INDEX(All!$C$13:$M$206,$B101,E$16),"")</f>
        <v>1615</v>
      </c>
      <c r="F101" s="14" t="str">
        <f>IFERROR(INDEX(All!$C$13:$M$206,$B101,F$16),"")</f>
        <v>يحيى محمد عبدالواحد  الرداعي</v>
      </c>
      <c r="G101" s="12" t="str">
        <f>IFERROR(INDEX(All!$C$13:$M$206,$B101,G$16),"")</f>
        <v>ج</v>
      </c>
      <c r="H101" s="13">
        <f>IFERROR(INDEX(All!$C$13:$M$206,$B101,H$16),"")</f>
        <v>0</v>
      </c>
      <c r="I101" s="13">
        <f>IFERROR(INDEX(All!$C$13:$M$206,$B101,I$16),"")</f>
        <v>0</v>
      </c>
      <c r="J101" s="13">
        <f>IFERROR(INDEX(All!$C$13:$M$206,$B101,J$16),"")</f>
        <v>0</v>
      </c>
      <c r="K101" s="3">
        <f>IFERROR(INDEX(All!$C$13:$M$206,$B101,K$16),"")</f>
        <v>0</v>
      </c>
      <c r="L101" s="12" t="str">
        <f>IFERROR(INDEX(All!$C$13:$M$206,$B101,L$16),"")</f>
        <v>غياب</v>
      </c>
      <c r="M101" s="20" t="str">
        <f>IFERROR(INDEX(All!$C$13:$M$206,$B101,M$16),"")</f>
        <v>غياب</v>
      </c>
      <c r="N101" s="21">
        <f t="shared" si="6"/>
        <v>0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32</v>
      </c>
      <c r="E102" s="12">
        <f>IFERROR(INDEX(All!$C$13:$M$206,$B102,E$16),"")</f>
        <v>2304</v>
      </c>
      <c r="F102" s="14" t="str">
        <f>IFERROR(INDEX(All!$C$13:$M$206,$B102,F$16),"")</f>
        <v>يزن جلال حلمي  وصفي</v>
      </c>
      <c r="G102" s="12" t="str">
        <f>IFERROR(INDEX(All!$C$13:$M$206,$B102,G$16),"")</f>
        <v>ج</v>
      </c>
      <c r="H102" s="13">
        <f>IFERROR(INDEX(All!$C$13:$M$206,$B102,H$16),"")</f>
        <v>0</v>
      </c>
      <c r="I102" s="13">
        <f>IFERROR(INDEX(All!$C$13:$M$206,$B102,I$16),"")</f>
        <v>0</v>
      </c>
      <c r="J102" s="13">
        <f>IFERROR(INDEX(All!$C$13:$M$206,$B102,J$16),"")</f>
        <v>0</v>
      </c>
      <c r="K102" s="3">
        <f>IFERROR(INDEX(All!$C$13:$M$206,$B102,K$16),"")</f>
        <v>0</v>
      </c>
      <c r="L102" s="12" t="str">
        <f>IFERROR(INDEX(All!$C$13:$M$206,$B102,L$16),"")</f>
        <v>غياب</v>
      </c>
      <c r="M102" s="20" t="str">
        <f>IFERROR(INDEX(All!$C$13:$M$206,$B102,M$16),"")</f>
        <v>غياب</v>
      </c>
      <c r="N102" s="21">
        <f t="shared" si="6"/>
        <v>0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1</v>
      </c>
      <c r="E103" s="12">
        <f>IFERROR(INDEX(All!$C$13:$M$206,$B103,E$16),"")</f>
        <v>1673</v>
      </c>
      <c r="F103" s="14" t="str">
        <f>IFERROR(INDEX(All!$C$13:$M$206,$B103,F$16),"")</f>
        <v>احمد محمد منصر محمد المخلافي</v>
      </c>
      <c r="G103" s="12" t="str">
        <f>IFERROR(INDEX(All!$C$13:$M$206,$B103,G$16),"")</f>
        <v>د</v>
      </c>
      <c r="H103" s="13">
        <f>IFERROR(INDEX(All!$C$13:$M$206,$B103,H$16),"")</f>
        <v>0</v>
      </c>
      <c r="I103" s="13">
        <f>IFERROR(INDEX(All!$C$13:$M$206,$B103,I$16),"")</f>
        <v>0</v>
      </c>
      <c r="J103" s="13">
        <f>IFERROR(INDEX(All!$C$13:$M$206,$B103,J$16),"")</f>
        <v>0</v>
      </c>
      <c r="K103" s="3">
        <f>IFERROR(INDEX(All!$C$13:$M$206,$B103,K$16),"")</f>
        <v>0</v>
      </c>
      <c r="L103" s="12" t="str">
        <f>IFERROR(INDEX(All!$C$13:$M$206,$B103,L$16),"")</f>
        <v>غياب</v>
      </c>
      <c r="M103" s="20" t="str">
        <f>IFERROR(INDEX(All!$C$13:$M$206,$B103,M$16),"")</f>
        <v>غياب</v>
      </c>
      <c r="N103" s="21">
        <f t="shared" si="6"/>
        <v>0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2</v>
      </c>
      <c r="E104" s="12">
        <f>IFERROR(INDEX(All!$C$13:$M$206,$B104,E$16),"")</f>
        <v>1588</v>
      </c>
      <c r="F104" s="14" t="str">
        <f>IFERROR(INDEX(All!$C$13:$M$206,$B104,F$16),"")</f>
        <v>اياد سلطان اسماعيل  الاشول</v>
      </c>
      <c r="G104" s="12" t="str">
        <f>IFERROR(INDEX(All!$C$13:$M$206,$B104,G$16),"")</f>
        <v>د</v>
      </c>
      <c r="H104" s="13">
        <f>IFERROR(INDEX(All!$C$13:$M$206,$B104,H$16),"")</f>
        <v>0</v>
      </c>
      <c r="I104" s="13">
        <f>IFERROR(INDEX(All!$C$13:$M$206,$B104,I$16),"")</f>
        <v>0</v>
      </c>
      <c r="J104" s="13">
        <f>IFERROR(INDEX(All!$C$13:$M$206,$B104,J$16),"")</f>
        <v>0</v>
      </c>
      <c r="K104" s="3">
        <f>IFERROR(INDEX(All!$C$13:$M$206,$B104,K$16),"")</f>
        <v>0</v>
      </c>
      <c r="L104" s="12" t="str">
        <f>IFERROR(INDEX(All!$C$13:$M$206,$B104,L$16),"")</f>
        <v>غياب</v>
      </c>
      <c r="M104" s="20" t="str">
        <f>IFERROR(INDEX(All!$C$13:$M$206,$B104,M$16),"")</f>
        <v>غياب</v>
      </c>
      <c r="N104" s="21">
        <f t="shared" si="6"/>
        <v>0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3</v>
      </c>
      <c r="E105" s="12">
        <f>IFERROR(INDEX(All!$C$13:$M$206,$B105,E$16),"")</f>
        <v>1506</v>
      </c>
      <c r="F105" s="14" t="str">
        <f>IFERROR(INDEX(All!$C$13:$M$206,$B105,F$16),"")</f>
        <v>رشاد سمير حسن علي العبسي</v>
      </c>
      <c r="G105" s="12" t="str">
        <f>IFERROR(INDEX(All!$C$13:$M$206,$B105,G$16),"")</f>
        <v>د</v>
      </c>
      <c r="H105" s="13">
        <f>IFERROR(INDEX(All!$C$13:$M$206,$B105,H$16),"")</f>
        <v>0</v>
      </c>
      <c r="I105" s="13">
        <f>IFERROR(INDEX(All!$C$13:$M$206,$B105,I$16),"")</f>
        <v>0</v>
      </c>
      <c r="J105" s="13">
        <f>IFERROR(INDEX(All!$C$13:$M$206,$B105,J$16),"")</f>
        <v>0</v>
      </c>
      <c r="K105" s="3">
        <f>IFERROR(INDEX(All!$C$13:$M$206,$B105,K$16),"")</f>
        <v>0</v>
      </c>
      <c r="L105" s="12" t="str">
        <f>IFERROR(INDEX(All!$C$13:$M$206,$B105,L$16),"")</f>
        <v>غياب</v>
      </c>
      <c r="M105" s="20" t="str">
        <f>IFERROR(INDEX(All!$C$13:$M$206,$B105,M$16),"")</f>
        <v>غياب</v>
      </c>
      <c r="N105" s="21">
        <f t="shared" si="6"/>
        <v>0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4</v>
      </c>
      <c r="E106" s="12">
        <f>IFERROR(INDEX(All!$C$13:$M$206,$B106,E$16),"")</f>
        <v>6222</v>
      </c>
      <c r="F106" s="14" t="str">
        <f>IFERROR(INDEX(All!$C$13:$M$206,$B106,F$16),"")</f>
        <v>عبدالرحمن مطلق محمد علي العصيمي</v>
      </c>
      <c r="G106" s="12" t="str">
        <f>IFERROR(INDEX(All!$C$13:$M$206,$B106,G$16),"")</f>
        <v>د</v>
      </c>
      <c r="H106" s="13">
        <f>IFERROR(INDEX(All!$C$13:$M$206,$B106,H$16),"")</f>
        <v>0</v>
      </c>
      <c r="I106" s="13">
        <f>IFERROR(INDEX(All!$C$13:$M$206,$B106,I$16),"")</f>
        <v>0</v>
      </c>
      <c r="J106" s="13">
        <f>IFERROR(INDEX(All!$C$13:$M$206,$B106,J$16),"")</f>
        <v>0</v>
      </c>
      <c r="K106" s="3">
        <f>IFERROR(INDEX(All!$C$13:$M$206,$B106,K$16),"")</f>
        <v>0</v>
      </c>
      <c r="L106" s="12" t="str">
        <f>IFERROR(INDEX(All!$C$13:$M$206,$B106,L$16),"")</f>
        <v>غياب</v>
      </c>
      <c r="M106" s="20" t="str">
        <f>IFERROR(INDEX(All!$C$13:$M$206,$B106,M$16),"")</f>
        <v>غياب</v>
      </c>
      <c r="N106" s="21">
        <f t="shared" si="6"/>
        <v>0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5</v>
      </c>
      <c r="E107" s="12">
        <f>IFERROR(INDEX(All!$C$13:$M$206,$B107,E$16),"")</f>
        <v>5983</v>
      </c>
      <c r="F107" s="14" t="str">
        <f>IFERROR(INDEX(All!$C$13:$M$206,$B107,F$16),"")</f>
        <v>عبدالعزيز عبدالغني سيف  فرحان</v>
      </c>
      <c r="G107" s="12" t="str">
        <f>IFERROR(INDEX(All!$C$13:$M$206,$B107,G$16),"")</f>
        <v>د</v>
      </c>
      <c r="H107" s="13">
        <f>IFERROR(INDEX(All!$C$13:$M$206,$B107,H$16),"")</f>
        <v>0</v>
      </c>
      <c r="I107" s="13">
        <f>IFERROR(INDEX(All!$C$13:$M$206,$B107,I$16),"")</f>
        <v>0</v>
      </c>
      <c r="J107" s="13">
        <f>IFERROR(INDEX(All!$C$13:$M$206,$B107,J$16),"")</f>
        <v>0</v>
      </c>
      <c r="K107" s="3">
        <f>IFERROR(INDEX(All!$C$13:$M$206,$B107,K$16),"")</f>
        <v>0</v>
      </c>
      <c r="L107" s="12" t="str">
        <f>IFERROR(INDEX(All!$C$13:$M$206,$B107,L$16),"")</f>
        <v>غياب</v>
      </c>
      <c r="M107" s="20" t="str">
        <f>IFERROR(INDEX(All!$C$13:$M$206,$B107,M$16),"")</f>
        <v>غياب</v>
      </c>
      <c r="N107" s="21">
        <f t="shared" si="6"/>
        <v>0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6</v>
      </c>
      <c r="E108" s="12">
        <f>IFERROR(INDEX(All!$C$13:$M$206,$B108,E$16),"")</f>
        <v>5161</v>
      </c>
      <c r="F108" s="14" t="str">
        <f>IFERROR(INDEX(All!$C$13:$M$206,$B108,F$16),"")</f>
        <v>عبدالله موهوب عبدالله حسين قايد</v>
      </c>
      <c r="G108" s="12" t="str">
        <f>IFERROR(INDEX(All!$C$13:$M$206,$B108,G$16),"")</f>
        <v>د</v>
      </c>
      <c r="H108" s="13">
        <f>IFERROR(INDEX(All!$C$13:$M$206,$B108,H$16),"")</f>
        <v>0</v>
      </c>
      <c r="I108" s="13">
        <f>IFERROR(INDEX(All!$C$13:$M$206,$B108,I$16),"")</f>
        <v>0</v>
      </c>
      <c r="J108" s="13">
        <f>IFERROR(INDEX(All!$C$13:$M$206,$B108,J$16),"")</f>
        <v>0</v>
      </c>
      <c r="K108" s="3">
        <f>IFERROR(INDEX(All!$C$13:$M$206,$B108,K$16),"")</f>
        <v>0</v>
      </c>
      <c r="L108" s="12" t="str">
        <f>IFERROR(INDEX(All!$C$13:$M$206,$B108,L$16),"")</f>
        <v>غياب</v>
      </c>
      <c r="M108" s="20" t="str">
        <f>IFERROR(INDEX(All!$C$13:$M$206,$B108,M$16),"")</f>
        <v>غياب</v>
      </c>
      <c r="N108" s="21">
        <f t="shared" si="6"/>
        <v>0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7</v>
      </c>
      <c r="E109" s="12">
        <f>IFERROR(INDEX(All!$C$13:$M$206,$B109,E$16),"")</f>
        <v>4532</v>
      </c>
      <c r="F109" s="14" t="str">
        <f>IFERROR(INDEX(All!$C$13:$M$206,$B109,F$16),"")</f>
        <v>عبدالمولى عبدالحميد عبدالمولى محمد مقبل العريقي</v>
      </c>
      <c r="G109" s="12" t="str">
        <f>IFERROR(INDEX(All!$C$13:$M$206,$B109,G$16),"")</f>
        <v>د</v>
      </c>
      <c r="H109" s="13">
        <f>IFERROR(INDEX(All!$C$13:$M$206,$B109,H$16),"")</f>
        <v>0</v>
      </c>
      <c r="I109" s="13">
        <f>IFERROR(INDEX(All!$C$13:$M$206,$B109,I$16),"")</f>
        <v>0</v>
      </c>
      <c r="J109" s="13">
        <f>IFERROR(INDEX(All!$C$13:$M$206,$B109,J$16),"")</f>
        <v>0</v>
      </c>
      <c r="K109" s="3">
        <f>IFERROR(INDEX(All!$C$13:$M$206,$B109,K$16),"")</f>
        <v>0</v>
      </c>
      <c r="L109" s="12" t="str">
        <f>IFERROR(INDEX(All!$C$13:$M$206,$B109,L$16),"")</f>
        <v>غياب</v>
      </c>
      <c r="M109" s="20" t="str">
        <f>IFERROR(INDEX(All!$C$13:$M$206,$B109,M$16),"")</f>
        <v>غياب</v>
      </c>
      <c r="N109" s="21">
        <f t="shared" si="6"/>
        <v>0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8</v>
      </c>
      <c r="E110" s="12">
        <f>IFERROR(INDEX(All!$C$13:$M$206,$B110,E$16),"")</f>
        <v>4982</v>
      </c>
      <c r="F110" s="14" t="str">
        <f>IFERROR(INDEX(All!$C$13:$M$206,$B110,F$16),"")</f>
        <v>عدي علي علي علي الجبري</v>
      </c>
      <c r="G110" s="12" t="str">
        <f>IFERROR(INDEX(All!$C$13:$M$206,$B110,G$16),"")</f>
        <v>د</v>
      </c>
      <c r="H110" s="13">
        <f>IFERROR(INDEX(All!$C$13:$M$206,$B110,H$16),"")</f>
        <v>0</v>
      </c>
      <c r="I110" s="13">
        <f>IFERROR(INDEX(All!$C$13:$M$206,$B110,I$16),"")</f>
        <v>0</v>
      </c>
      <c r="J110" s="13">
        <f>IFERROR(INDEX(All!$C$13:$M$206,$B110,J$16),"")</f>
        <v>0</v>
      </c>
      <c r="K110" s="3">
        <f>IFERROR(INDEX(All!$C$13:$M$206,$B110,K$16),"")</f>
        <v>0</v>
      </c>
      <c r="L110" s="12" t="str">
        <f>IFERROR(INDEX(All!$C$13:$M$206,$B110,L$16),"")</f>
        <v>غياب</v>
      </c>
      <c r="M110" s="20" t="str">
        <f>IFERROR(INDEX(All!$C$13:$M$206,$B110,M$16),"")</f>
        <v>غياب</v>
      </c>
      <c r="N110" s="21">
        <f t="shared" si="6"/>
        <v>0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9</v>
      </c>
      <c r="E111" s="12">
        <f>IFERROR(INDEX(All!$C$13:$M$206,$B111,E$16),"")</f>
        <v>5201</v>
      </c>
      <c r="F111" s="14" t="str">
        <f>IFERROR(INDEX(All!$C$13:$M$206,$B111,F$16),"")</f>
        <v>عدي عمران محمد  سعيد</v>
      </c>
      <c r="G111" s="12" t="str">
        <f>IFERROR(INDEX(All!$C$13:$M$206,$B111,G$16),"")</f>
        <v>د</v>
      </c>
      <c r="H111" s="13">
        <f>IFERROR(INDEX(All!$C$13:$M$206,$B111,H$16),"")</f>
        <v>0</v>
      </c>
      <c r="I111" s="13">
        <f>IFERROR(INDEX(All!$C$13:$M$206,$B111,I$16),"")</f>
        <v>0</v>
      </c>
      <c r="J111" s="13">
        <f>IFERROR(INDEX(All!$C$13:$M$206,$B111,J$16),"")</f>
        <v>0</v>
      </c>
      <c r="K111" s="3">
        <f>IFERROR(INDEX(All!$C$13:$M$206,$B111,K$16),"")</f>
        <v>0</v>
      </c>
      <c r="L111" s="12" t="str">
        <f>IFERROR(INDEX(All!$C$13:$M$206,$B111,L$16),"")</f>
        <v>غياب</v>
      </c>
      <c r="M111" s="20" t="str">
        <f>IFERROR(INDEX(All!$C$13:$M$206,$B111,M$16),"")</f>
        <v>غياب</v>
      </c>
      <c r="N111" s="21">
        <f t="shared" si="6"/>
        <v>0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10</v>
      </c>
      <c r="E112" s="12">
        <f>IFERROR(INDEX(All!$C$13:$M$206,$B112,E$16),"")</f>
        <v>4606</v>
      </c>
      <c r="F112" s="14" t="str">
        <f>IFERROR(INDEX(All!$C$13:$M$206,$B112,F$16),"")</f>
        <v>عمار عبده يحيى عبده الزهرات</v>
      </c>
      <c r="G112" s="12" t="str">
        <f>IFERROR(INDEX(All!$C$13:$M$206,$B112,G$16),"")</f>
        <v>د</v>
      </c>
      <c r="H112" s="13">
        <f>IFERROR(INDEX(All!$C$13:$M$206,$B112,H$16),"")</f>
        <v>0</v>
      </c>
      <c r="I112" s="13">
        <f>IFERROR(INDEX(All!$C$13:$M$206,$B112,I$16),"")</f>
        <v>0</v>
      </c>
      <c r="J112" s="13">
        <f>IFERROR(INDEX(All!$C$13:$M$206,$B112,J$16),"")</f>
        <v>0</v>
      </c>
      <c r="K112" s="3">
        <f>IFERROR(INDEX(All!$C$13:$M$206,$B112,K$16),"")</f>
        <v>0</v>
      </c>
      <c r="L112" s="12" t="str">
        <f>IFERROR(INDEX(All!$C$13:$M$206,$B112,L$16),"")</f>
        <v>غياب</v>
      </c>
      <c r="M112" s="20" t="str">
        <f>IFERROR(INDEX(All!$C$13:$M$206,$B112,M$16),"")</f>
        <v>غياب</v>
      </c>
      <c r="N112" s="21">
        <f t="shared" si="6"/>
        <v>0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11</v>
      </c>
      <c r="E113" s="12">
        <f>IFERROR(INDEX(All!$C$13:$M$206,$B113,E$16),"")</f>
        <v>3762</v>
      </c>
      <c r="F113" s="14" t="str">
        <f>IFERROR(INDEX(All!$C$13:$M$206,$B113,F$16),"")</f>
        <v>عمار ياسر يحيى  العبدي</v>
      </c>
      <c r="G113" s="12" t="str">
        <f>IFERROR(INDEX(All!$C$13:$M$206,$B113,G$16),"")</f>
        <v>د</v>
      </c>
      <c r="H113" s="13">
        <f>IFERROR(INDEX(All!$C$13:$M$206,$B113,H$16),"")</f>
        <v>0</v>
      </c>
      <c r="I113" s="13">
        <f>IFERROR(INDEX(All!$C$13:$M$206,$B113,I$16),"")</f>
        <v>0</v>
      </c>
      <c r="J113" s="13">
        <f>IFERROR(INDEX(All!$C$13:$M$206,$B113,J$16),"")</f>
        <v>0</v>
      </c>
      <c r="K113" s="3">
        <f>IFERROR(INDEX(All!$C$13:$M$206,$B113,K$16),"")</f>
        <v>0</v>
      </c>
      <c r="L113" s="12" t="str">
        <f>IFERROR(INDEX(All!$C$13:$M$206,$B113,L$16),"")</f>
        <v>غياب</v>
      </c>
      <c r="M113" s="20" t="str">
        <f>IFERROR(INDEX(All!$C$13:$M$206,$B113,M$16),"")</f>
        <v>غياب</v>
      </c>
      <c r="N113" s="21">
        <f t="shared" si="6"/>
        <v>0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12</v>
      </c>
      <c r="E114" s="12">
        <f>IFERROR(INDEX(All!$C$13:$M$206,$B114,E$16),"")</f>
        <v>4684</v>
      </c>
      <c r="F114" s="14" t="str">
        <f>IFERROR(INDEX(All!$C$13:$M$206,$B114,F$16),"")</f>
        <v>عمر دليل سعيد حمود علي</v>
      </c>
      <c r="G114" s="12" t="str">
        <f>IFERROR(INDEX(All!$C$13:$M$206,$B114,G$16),"")</f>
        <v>د</v>
      </c>
      <c r="H114" s="13">
        <f>IFERROR(INDEX(All!$C$13:$M$206,$B114,H$16),"")</f>
        <v>0</v>
      </c>
      <c r="I114" s="13">
        <f>IFERROR(INDEX(All!$C$13:$M$206,$B114,I$16),"")</f>
        <v>0</v>
      </c>
      <c r="J114" s="13">
        <f>IFERROR(INDEX(All!$C$13:$M$206,$B114,J$16),"")</f>
        <v>0</v>
      </c>
      <c r="K114" s="3">
        <f>IFERROR(INDEX(All!$C$13:$M$206,$B114,K$16),"")</f>
        <v>0</v>
      </c>
      <c r="L114" s="12" t="str">
        <f>IFERROR(INDEX(All!$C$13:$M$206,$B114,L$16),"")</f>
        <v>غياب</v>
      </c>
      <c r="M114" s="20" t="str">
        <f>IFERROR(INDEX(All!$C$13:$M$206,$B114,M$16),"")</f>
        <v>غياب</v>
      </c>
      <c r="N114" s="21">
        <f t="shared" ref="N114:N145" si="8">IFERROR(LARGE($H$18:$H$205,ROW(A97)),"")</f>
        <v>0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13</v>
      </c>
      <c r="E115" s="12">
        <f>IFERROR(INDEX(All!$C$13:$M$206,$B115,E$16),"")</f>
        <v>4739</v>
      </c>
      <c r="F115" s="14" t="str">
        <f>IFERROR(INDEX(All!$C$13:$M$206,$B115,F$16),"")</f>
        <v>عمر سعد الحاج ناصر مسيحل</v>
      </c>
      <c r="G115" s="12" t="str">
        <f>IFERROR(INDEX(All!$C$13:$M$206,$B115,G$16),"")</f>
        <v>د</v>
      </c>
      <c r="H115" s="13">
        <f>IFERROR(INDEX(All!$C$13:$M$206,$B115,H$16),"")</f>
        <v>0</v>
      </c>
      <c r="I115" s="13">
        <f>IFERROR(INDEX(All!$C$13:$M$206,$B115,I$16),"")</f>
        <v>0</v>
      </c>
      <c r="J115" s="13">
        <f>IFERROR(INDEX(All!$C$13:$M$206,$B115,J$16),"")</f>
        <v>0</v>
      </c>
      <c r="K115" s="3">
        <f>IFERROR(INDEX(All!$C$13:$M$206,$B115,K$16),"")</f>
        <v>0</v>
      </c>
      <c r="L115" s="12" t="str">
        <f>IFERROR(INDEX(All!$C$13:$M$206,$B115,L$16),"")</f>
        <v>غياب</v>
      </c>
      <c r="M115" s="20" t="str">
        <f>IFERROR(INDEX(All!$C$13:$M$206,$B115,M$16),"")</f>
        <v>غياب</v>
      </c>
      <c r="N115" s="21">
        <f t="shared" si="8"/>
        <v>0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14</v>
      </c>
      <c r="E116" s="12">
        <f>IFERROR(INDEX(All!$C$13:$M$206,$B116,E$16),"")</f>
        <v>4620</v>
      </c>
      <c r="F116" s="14" t="str">
        <f>IFERROR(INDEX(All!$C$13:$M$206,$B116,F$16),"")</f>
        <v>عمرو محمد عبدالجليل  مكرد</v>
      </c>
      <c r="G116" s="12" t="str">
        <f>IFERROR(INDEX(All!$C$13:$M$206,$B116,G$16),"")</f>
        <v>د</v>
      </c>
      <c r="H116" s="13">
        <f>IFERROR(INDEX(All!$C$13:$M$206,$B116,H$16),"")</f>
        <v>0</v>
      </c>
      <c r="I116" s="13">
        <f>IFERROR(INDEX(All!$C$13:$M$206,$B116,I$16),"")</f>
        <v>0</v>
      </c>
      <c r="J116" s="13">
        <f>IFERROR(INDEX(All!$C$13:$M$206,$B116,J$16),"")</f>
        <v>0</v>
      </c>
      <c r="K116" s="3">
        <f>IFERROR(INDEX(All!$C$13:$M$206,$B116,K$16),"")</f>
        <v>0</v>
      </c>
      <c r="L116" s="12" t="str">
        <f>IFERROR(INDEX(All!$C$13:$M$206,$B116,L$16),"")</f>
        <v>غياب</v>
      </c>
      <c r="M116" s="20" t="str">
        <f>IFERROR(INDEX(All!$C$13:$M$206,$B116,M$16),"")</f>
        <v>غياب</v>
      </c>
      <c r="N116" s="21">
        <f t="shared" si="8"/>
        <v>0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15</v>
      </c>
      <c r="E117" s="12">
        <f>IFERROR(INDEX(All!$C$13:$M$206,$B117,E$16),"")</f>
        <v>2551</v>
      </c>
      <c r="F117" s="14" t="str">
        <f>IFERROR(INDEX(All!$C$13:$M$206,$B117,F$16),"")</f>
        <v>محمد خالد حسين صالح الظماء</v>
      </c>
      <c r="G117" s="12" t="str">
        <f>IFERROR(INDEX(All!$C$13:$M$206,$B117,G$16),"")</f>
        <v>د</v>
      </c>
      <c r="H117" s="13">
        <f>IFERROR(INDEX(All!$C$13:$M$206,$B117,H$16),"")</f>
        <v>0</v>
      </c>
      <c r="I117" s="13">
        <f>IFERROR(INDEX(All!$C$13:$M$206,$B117,I$16),"")</f>
        <v>0</v>
      </c>
      <c r="J117" s="13">
        <f>IFERROR(INDEX(All!$C$13:$M$206,$B117,J$16),"")</f>
        <v>0</v>
      </c>
      <c r="K117" s="3">
        <f>IFERROR(INDEX(All!$C$13:$M$206,$B117,K$16),"")</f>
        <v>0</v>
      </c>
      <c r="L117" s="12" t="str">
        <f>IFERROR(INDEX(All!$C$13:$M$206,$B117,L$16),"")</f>
        <v>غياب</v>
      </c>
      <c r="M117" s="20" t="str">
        <f>IFERROR(INDEX(All!$C$13:$M$206,$B117,M$16),"")</f>
        <v>غياب</v>
      </c>
      <c r="N117" s="21">
        <f t="shared" si="8"/>
        <v>0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16</v>
      </c>
      <c r="E118" s="12">
        <f>IFERROR(INDEX(All!$C$13:$M$206,$B118,E$16),"")</f>
        <v>2913</v>
      </c>
      <c r="F118" s="14" t="str">
        <f>IFERROR(INDEX(All!$C$13:$M$206,$B118,F$16),"")</f>
        <v>محمد خالد مهدي يحيى العذري</v>
      </c>
      <c r="G118" s="12" t="str">
        <f>IFERROR(INDEX(All!$C$13:$M$206,$B118,G$16),"")</f>
        <v>د</v>
      </c>
      <c r="H118" s="13">
        <f>IFERROR(INDEX(All!$C$13:$M$206,$B118,H$16),"")</f>
        <v>0</v>
      </c>
      <c r="I118" s="13">
        <f>IFERROR(INDEX(All!$C$13:$M$206,$B118,I$16),"")</f>
        <v>0</v>
      </c>
      <c r="J118" s="13">
        <f>IFERROR(INDEX(All!$C$13:$M$206,$B118,J$16),"")</f>
        <v>0</v>
      </c>
      <c r="K118" s="3">
        <f>IFERROR(INDEX(All!$C$13:$M$206,$B118,K$16),"")</f>
        <v>0</v>
      </c>
      <c r="L118" s="12" t="str">
        <f>IFERROR(INDEX(All!$C$13:$M$206,$B118,L$16),"")</f>
        <v>غياب</v>
      </c>
      <c r="M118" s="20" t="str">
        <f>IFERROR(INDEX(All!$C$13:$M$206,$B118,M$16),"")</f>
        <v>غياب</v>
      </c>
      <c r="N118" s="21">
        <f t="shared" si="8"/>
        <v>0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17</v>
      </c>
      <c r="E119" s="12">
        <f>IFERROR(INDEX(All!$C$13:$M$206,$B119,E$16),"")</f>
        <v>5881</v>
      </c>
      <c r="F119" s="14" t="str">
        <f>IFERROR(INDEX(All!$C$13:$M$206,$B119,F$16),"")</f>
        <v>محمد فؤاد قاسم يحيى الجرادي</v>
      </c>
      <c r="G119" s="12" t="str">
        <f>IFERROR(INDEX(All!$C$13:$M$206,$B119,G$16),"")</f>
        <v>د</v>
      </c>
      <c r="H119" s="13">
        <f>IFERROR(INDEX(All!$C$13:$M$206,$B119,H$16),"")</f>
        <v>0</v>
      </c>
      <c r="I119" s="13">
        <f>IFERROR(INDEX(All!$C$13:$M$206,$B119,I$16),"")</f>
        <v>0</v>
      </c>
      <c r="J119" s="13">
        <f>IFERROR(INDEX(All!$C$13:$M$206,$B119,J$16),"")</f>
        <v>0</v>
      </c>
      <c r="K119" s="3">
        <f>IFERROR(INDEX(All!$C$13:$M$206,$B119,K$16),"")</f>
        <v>0</v>
      </c>
      <c r="L119" s="12" t="str">
        <f>IFERROR(INDEX(All!$C$13:$M$206,$B119,L$16),"")</f>
        <v>غياب</v>
      </c>
      <c r="M119" s="20" t="str">
        <f>IFERROR(INDEX(All!$C$13:$M$206,$B119,M$16),"")</f>
        <v>غياب</v>
      </c>
      <c r="N119" s="21">
        <f t="shared" si="8"/>
        <v>0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18</v>
      </c>
      <c r="E120" s="12">
        <f>IFERROR(INDEX(All!$C$13:$M$206,$B120,E$16),"")</f>
        <v>5215</v>
      </c>
      <c r="F120" s="14" t="str">
        <f>IFERROR(INDEX(All!$C$13:$M$206,$B120,F$16),"")</f>
        <v>محمد محمود قائد اسماعيل حسن</v>
      </c>
      <c r="G120" s="12" t="str">
        <f>IFERROR(INDEX(All!$C$13:$M$206,$B120,G$16),"")</f>
        <v>د</v>
      </c>
      <c r="H120" s="13">
        <f>IFERROR(INDEX(All!$C$13:$M$206,$B120,H$16),"")</f>
        <v>0</v>
      </c>
      <c r="I120" s="13">
        <f>IFERROR(INDEX(All!$C$13:$M$206,$B120,I$16),"")</f>
        <v>0</v>
      </c>
      <c r="J120" s="13">
        <f>IFERROR(INDEX(All!$C$13:$M$206,$B120,J$16),"")</f>
        <v>0</v>
      </c>
      <c r="K120" s="3">
        <f>IFERROR(INDEX(All!$C$13:$M$206,$B120,K$16),"")</f>
        <v>0</v>
      </c>
      <c r="L120" s="12" t="str">
        <f>IFERROR(INDEX(All!$C$13:$M$206,$B120,L$16),"")</f>
        <v>غياب</v>
      </c>
      <c r="M120" s="20" t="str">
        <f>IFERROR(INDEX(All!$C$13:$M$206,$B120,M$16),"")</f>
        <v>غياب</v>
      </c>
      <c r="N120" s="21">
        <f t="shared" si="8"/>
        <v>0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19</v>
      </c>
      <c r="E121" s="12">
        <f>IFERROR(INDEX(All!$C$13:$M$206,$B121,E$16),"")</f>
        <v>2396</v>
      </c>
      <c r="F121" s="14" t="str">
        <f>IFERROR(INDEX(All!$C$13:$M$206,$B121,F$16),"")</f>
        <v>منصور نوفل سفيان احمد الكهلاني</v>
      </c>
      <c r="G121" s="12" t="str">
        <f>IFERROR(INDEX(All!$C$13:$M$206,$B121,G$16),"")</f>
        <v>د</v>
      </c>
      <c r="H121" s="13">
        <f>IFERROR(INDEX(All!$C$13:$M$206,$B121,H$16),"")</f>
        <v>0</v>
      </c>
      <c r="I121" s="13">
        <f>IFERROR(INDEX(All!$C$13:$M$206,$B121,I$16),"")</f>
        <v>0</v>
      </c>
      <c r="J121" s="13">
        <f>IFERROR(INDEX(All!$C$13:$M$206,$B121,J$16),"")</f>
        <v>0</v>
      </c>
      <c r="K121" s="3">
        <f>IFERROR(INDEX(All!$C$13:$M$206,$B121,K$16),"")</f>
        <v>0</v>
      </c>
      <c r="L121" s="12" t="str">
        <f>IFERROR(INDEX(All!$C$13:$M$206,$B121,L$16),"")</f>
        <v>غياب</v>
      </c>
      <c r="M121" s="20" t="str">
        <f>IFERROR(INDEX(All!$C$13:$M$206,$B121,M$16),"")</f>
        <v>غياب</v>
      </c>
      <c r="N121" s="21">
        <f t="shared" si="8"/>
        <v>0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20</v>
      </c>
      <c r="E122" s="12">
        <f>IFERROR(INDEX(All!$C$13:$M$206,$B122,E$16),"")</f>
        <v>5231</v>
      </c>
      <c r="F122" s="14" t="str">
        <f>IFERROR(INDEX(All!$C$13:$M$206,$B122,F$16),"")</f>
        <v>مهران حمود احمد حسن الكدم</v>
      </c>
      <c r="G122" s="12" t="str">
        <f>IFERROR(INDEX(All!$C$13:$M$206,$B122,G$16),"")</f>
        <v>د</v>
      </c>
      <c r="H122" s="13">
        <f>IFERROR(INDEX(All!$C$13:$M$206,$B122,H$16),"")</f>
        <v>0</v>
      </c>
      <c r="I122" s="13">
        <f>IFERROR(INDEX(All!$C$13:$M$206,$B122,I$16),"")</f>
        <v>0</v>
      </c>
      <c r="J122" s="13">
        <f>IFERROR(INDEX(All!$C$13:$M$206,$B122,J$16),"")</f>
        <v>0</v>
      </c>
      <c r="K122" s="3">
        <f>IFERROR(INDEX(All!$C$13:$M$206,$B122,K$16),"")</f>
        <v>0</v>
      </c>
      <c r="L122" s="12" t="str">
        <f>IFERROR(INDEX(All!$C$13:$M$206,$B122,L$16),"")</f>
        <v>غياب</v>
      </c>
      <c r="M122" s="20" t="str">
        <f>IFERROR(INDEX(All!$C$13:$M$206,$B122,M$16),"")</f>
        <v>غياب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21</v>
      </c>
      <c r="E123" s="12">
        <f>IFERROR(INDEX(All!$C$13:$M$206,$B123,E$16),"")</f>
        <v>4789</v>
      </c>
      <c r="F123" s="14" t="str">
        <f>IFERROR(INDEX(All!$C$13:$M$206,$B123,F$16),"")</f>
        <v>نجم الدين نافع ضيف الله  الغنامي</v>
      </c>
      <c r="G123" s="12" t="str">
        <f>IFERROR(INDEX(All!$C$13:$M$206,$B123,G$16),"")</f>
        <v>د</v>
      </c>
      <c r="H123" s="13">
        <f>IFERROR(INDEX(All!$C$13:$M$206,$B123,H$16),"")</f>
        <v>0</v>
      </c>
      <c r="I123" s="13">
        <f>IFERROR(INDEX(All!$C$13:$M$206,$B123,I$16),"")</f>
        <v>0</v>
      </c>
      <c r="J123" s="13">
        <f>IFERROR(INDEX(All!$C$13:$M$206,$B123,J$16),"")</f>
        <v>0</v>
      </c>
      <c r="K123" s="3">
        <f>IFERROR(INDEX(All!$C$13:$M$206,$B123,K$16),"")</f>
        <v>0</v>
      </c>
      <c r="L123" s="12" t="str">
        <f>IFERROR(INDEX(All!$C$13:$M$206,$B123,L$16),"")</f>
        <v>غياب</v>
      </c>
      <c r="M123" s="20" t="str">
        <f>IFERROR(INDEX(All!$C$13:$M$206,$B123,M$16),"")</f>
        <v>غياب</v>
      </c>
      <c r="N123" s="21">
        <f t="shared" si="8"/>
        <v>0</v>
      </c>
      <c r="O123" s="21">
        <f t="shared" si="9"/>
        <v>1</v>
      </c>
    </row>
    <row r="124" spans="2:15">
      <c r="B124" s="28">
        <f>IFERROR(SMALL($C$18:$C$206,ROW(All!G119)-ROW(All!$G$12)),"")</f>
        <v>107</v>
      </c>
      <c r="C124" s="62">
        <f>IF(All!$B119="","",ROW(All!B119)-ROW(All!$B$12))</f>
        <v>107</v>
      </c>
      <c r="D124" s="11">
        <f>IFERROR(INDEX(All!$C$13:$M$206,$B124,D$16),"")</f>
        <v>22</v>
      </c>
      <c r="E124" s="12">
        <f>IFERROR(INDEX(All!$C$13:$M$206,$B124,E$16),"")</f>
        <v>1805</v>
      </c>
      <c r="F124" s="14" t="str">
        <f>IFERROR(INDEX(All!$C$13:$M$206,$B124,F$16),"")</f>
        <v>هاشم عزيز منصور عبدالله الشهاب</v>
      </c>
      <c r="G124" s="12" t="str">
        <f>IFERROR(INDEX(All!$C$13:$M$206,$B124,G$16),"")</f>
        <v>د</v>
      </c>
      <c r="H124" s="13">
        <f>IFERROR(INDEX(All!$C$13:$M$206,$B124,H$16),"")</f>
        <v>0</v>
      </c>
      <c r="I124" s="13">
        <f>IFERROR(INDEX(All!$C$13:$M$206,$B124,I$16),"")</f>
        <v>0</v>
      </c>
      <c r="J124" s="13">
        <f>IFERROR(INDEX(All!$C$13:$M$206,$B124,J$16),"")</f>
        <v>0</v>
      </c>
      <c r="K124" s="3">
        <f>IFERROR(INDEX(All!$C$13:$M$206,$B124,K$16),"")</f>
        <v>0</v>
      </c>
      <c r="L124" s="12" t="str">
        <f>IFERROR(INDEX(All!$C$13:$M$206,$B124,L$16),"")</f>
        <v>غياب</v>
      </c>
      <c r="M124" s="20" t="str">
        <f>IFERROR(INDEX(All!$C$13:$M$206,$B124,M$16),"")</f>
        <v>غياب</v>
      </c>
      <c r="N124" s="21">
        <f t="shared" si="8"/>
        <v>0</v>
      </c>
      <c r="O124" s="21">
        <f t="shared" si="9"/>
        <v>1</v>
      </c>
    </row>
    <row r="125" spans="2:15">
      <c r="B125" s="28">
        <f>IFERROR(SMALL($C$18:$C$206,ROW(All!G120)-ROW(All!$G$12)),"")</f>
        <v>108</v>
      </c>
      <c r="C125" s="62">
        <f>IF(All!$B120="","",ROW(All!B120)-ROW(All!$B$12))</f>
        <v>108</v>
      </c>
      <c r="D125" s="11">
        <f>IFERROR(INDEX(All!$C$13:$M$206,$B125,D$16),"")</f>
        <v>23</v>
      </c>
      <c r="E125" s="12">
        <f>IFERROR(INDEX(All!$C$13:$M$206,$B125,E$16),"")</f>
        <v>5459</v>
      </c>
      <c r="F125" s="14" t="str">
        <f>IFERROR(INDEX(All!$C$13:$M$206,$B125,F$16),"")</f>
        <v>ياسين يوسف احمد ردمان الدبعي</v>
      </c>
      <c r="G125" s="12" t="str">
        <f>IFERROR(INDEX(All!$C$13:$M$206,$B125,G$16),"")</f>
        <v>د</v>
      </c>
      <c r="H125" s="13">
        <f>IFERROR(INDEX(All!$C$13:$M$206,$B125,H$16),"")</f>
        <v>0</v>
      </c>
      <c r="I125" s="13">
        <f>IFERROR(INDEX(All!$C$13:$M$206,$B125,I$16),"")</f>
        <v>0</v>
      </c>
      <c r="J125" s="13">
        <f>IFERROR(INDEX(All!$C$13:$M$206,$B125,J$16),"")</f>
        <v>0</v>
      </c>
      <c r="K125" s="3">
        <f>IFERROR(INDEX(All!$C$13:$M$206,$B125,K$16),"")</f>
        <v>0</v>
      </c>
      <c r="L125" s="12" t="str">
        <f>IFERROR(INDEX(All!$C$13:$M$206,$B125,L$16),"")</f>
        <v>غياب</v>
      </c>
      <c r="M125" s="20" t="str">
        <f>IFERROR(INDEX(All!$C$13:$M$206,$B125,M$16),"")</f>
        <v>غياب</v>
      </c>
      <c r="N125" s="21">
        <f t="shared" si="8"/>
        <v>0</v>
      </c>
      <c r="O125" s="21">
        <f t="shared" si="9"/>
        <v>1</v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C2:P2"/>
    <mergeCell ref="A1:D1"/>
    <mergeCell ref="K8:L8"/>
    <mergeCell ref="D4:F4"/>
    <mergeCell ref="D9:E9"/>
    <mergeCell ref="I8:J8"/>
    <mergeCell ref="I9:J9"/>
    <mergeCell ref="D8:E8"/>
    <mergeCell ref="G8:H8"/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82"/>
      <c r="O2" s="82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(رياضيات) لشهر (رجب)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 t="str">
        <f>الرئيسية!$J$15</f>
        <v>رياضيات</v>
      </c>
      <c r="E9" s="234"/>
      <c r="F9" s="37" t="str">
        <f>الرئيسية!$B$15</f>
        <v>أماني عبدالله هزاع</v>
      </c>
      <c r="G9" s="37">
        <f>الرئيسية!$Q$15</f>
        <v>8</v>
      </c>
      <c r="H9" s="176" t="s">
        <v>4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رجب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9"/>
      <c r="U18" s="239"/>
      <c r="V18" s="239"/>
      <c r="W18" s="239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9"/>
      <c r="U19" s="239"/>
      <c r="V19" s="239"/>
      <c r="W19" s="239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9"/>
      <c r="U20" s="239"/>
      <c r="V20" s="239"/>
      <c r="W20" s="239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9"/>
      <c r="U21" s="239"/>
      <c r="V21" s="239"/>
      <c r="W21" s="239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 t="str">
        <f>$F$9</f>
        <v>أماني عبدالله هزاع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" activePane="bottomLeft" state="frozen"/>
      <selection pane="bottomLeft" sqref="A1:C1"/>
    </sheetView>
  </sheetViews>
  <sheetFormatPr defaultRowHeight="15.6"/>
  <cols>
    <col min="1" max="1" width="3.33203125" style="5" customWidth="1"/>
    <col min="2" max="2" width="7.44140625" style="5" customWidth="1"/>
    <col min="3" max="3" width="16.44140625" style="5" customWidth="1"/>
    <col min="4" max="4" width="9.88671875" style="5" customWidth="1"/>
    <col min="5" max="5" width="8.88671875" style="5" customWidth="1"/>
    <col min="6" max="6" width="7.33203125" style="5" customWidth="1"/>
    <col min="7" max="8" width="10.441406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44140625" style="5" customWidth="1"/>
    <col min="13" max="13" width="12.109375" style="5" customWidth="1"/>
    <col min="14" max="14" width="3.5546875" style="5" customWidth="1"/>
    <col min="15" max="256" width="9.109375" style="5"/>
  </cols>
  <sheetData>
    <row r="1" spans="1:14" s="52" customFormat="1" ht="15">
      <c r="A1" s="244" t="s">
        <v>117</v>
      </c>
      <c r="B1" s="244"/>
      <c r="C1" s="244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5" t="str">
        <f>الرئيسية!$B$2</f>
        <v>مدارس الفاتح الدولية</v>
      </c>
      <c r="C4" s="245"/>
      <c r="D4" s="245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6" t="str">
        <f>CONCATENATE("خلاصة تحليلية بنتائج طلاب الصف "&amp;$G$11&amp;" "&amp;"لشهر "&amp;$M$10&amp;" "&amp;$I$10&amp;"هـ")</f>
        <v>خلاصة تحليلية بنتائج طلاب الصف الثاني ثانوي لشهر رجب 1444هـ</v>
      </c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</row>
    <row r="8" spans="1:14" ht="19.5" customHeight="1"/>
    <row r="9" spans="1:14">
      <c r="B9" s="248" t="s">
        <v>88</v>
      </c>
      <c r="C9" s="266"/>
      <c r="D9" s="278" t="s">
        <v>90</v>
      </c>
      <c r="E9" s="278"/>
      <c r="F9" s="278"/>
      <c r="G9" s="122" t="s">
        <v>89</v>
      </c>
      <c r="H9" s="122" t="s">
        <v>69</v>
      </c>
      <c r="I9" s="258" t="s">
        <v>5</v>
      </c>
      <c r="J9" s="277"/>
      <c r="K9" s="259"/>
      <c r="L9" s="57" t="s">
        <v>13</v>
      </c>
      <c r="M9" s="57" t="s">
        <v>7</v>
      </c>
    </row>
    <row r="10" spans="1:14" ht="27.75" customHeight="1">
      <c r="B10" s="271" t="str">
        <f>الرئيسية!$J$15</f>
        <v>رياضيات</v>
      </c>
      <c r="C10" s="271"/>
      <c r="D10" s="271" t="str">
        <f>الرئيسية!$B$15</f>
        <v>أماني عبدالله هزاع</v>
      </c>
      <c r="E10" s="271"/>
      <c r="F10" s="271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>
        <f>الرئيسية!$B$9</f>
        <v>1444</v>
      </c>
      <c r="J10" s="253" t="str">
        <f>الرئيسية!$E$9</f>
        <v>2024/2023</v>
      </c>
      <c r="K10" s="253"/>
      <c r="L10" s="37" t="str">
        <f>الرئيسية!$J$9</f>
        <v>الثاني</v>
      </c>
      <c r="M10" s="37" t="str">
        <f>الرئيسية!$Q$9</f>
        <v>رجب</v>
      </c>
    </row>
    <row r="11" spans="1:14" ht="18.75" customHeight="1">
      <c r="G11" s="84" t="s">
        <v>98</v>
      </c>
    </row>
    <row r="12" spans="1:14">
      <c r="B12" s="285" t="s">
        <v>108</v>
      </c>
      <c r="C12" s="237" t="s">
        <v>105</v>
      </c>
      <c r="D12" s="237"/>
      <c r="E12" s="31" t="s">
        <v>100</v>
      </c>
      <c r="F12" s="275" t="s">
        <v>109</v>
      </c>
      <c r="G12" s="275"/>
      <c r="H12" s="31" t="s">
        <v>101</v>
      </c>
      <c r="I12" s="275" t="s">
        <v>102</v>
      </c>
      <c r="J12" s="275"/>
      <c r="K12" s="31" t="s">
        <v>103</v>
      </c>
      <c r="L12" s="31" t="s">
        <v>104</v>
      </c>
      <c r="M12" s="57" t="s">
        <v>84</v>
      </c>
    </row>
    <row r="13" spans="1:14">
      <c r="B13" s="285"/>
      <c r="C13" s="272" t="s">
        <v>129</v>
      </c>
      <c r="D13" s="37" t="s">
        <v>134</v>
      </c>
      <c r="E13" s="41">
        <f>VLOOKUP($C13,Ref_Data!$F$11:$M$13,MATCH(E$12,Ref_Data!$F$11:$M$11,0),FALSE)</f>
        <v>0</v>
      </c>
      <c r="F13" s="260">
        <f>VLOOKUP($C13,Ref_Data!$F$11:$M$13,MATCH(F$12,Ref_Data!$F$11:$M$11,0),FALSE)</f>
        <v>0</v>
      </c>
      <c r="G13" s="260"/>
      <c r="H13" s="41">
        <f>VLOOKUP($C13,Ref_Data!$F$11:$M$13,MATCH(H$12,Ref_Data!$F$11:$M$11,0),FALSE)</f>
        <v>0</v>
      </c>
      <c r="I13" s="260">
        <f>VLOOKUP($C13,Ref_Data!$F$11:$M$13,MATCH(I$12,Ref_Data!$F$11:$M$11,0),FALSE)</f>
        <v>0</v>
      </c>
      <c r="J13" s="260"/>
      <c r="K13" s="41">
        <f>VLOOKUP($C13,Ref_Data!$F$11:$M$13,MATCH(K$12,Ref_Data!$F$11:$M$11,0),FALSE)</f>
        <v>0</v>
      </c>
      <c r="L13" s="41">
        <f>VLOOKUP($C13,Ref_Data!$F$11:$M$13,MATCH(L$12,Ref_Data!$F$11:$M$11,0),FALSE)</f>
        <v>108</v>
      </c>
      <c r="M13" s="2">
        <f>VLOOKUP($C13,Ref_Data!$F$11:$M$13,MATCH(M$12,Ref_Data!$F$11:$M$11,0),FALSE)</f>
        <v>108</v>
      </c>
    </row>
    <row r="14" spans="1:14">
      <c r="B14" s="285"/>
      <c r="C14" s="272"/>
      <c r="D14" s="6" t="s">
        <v>135</v>
      </c>
      <c r="E14" s="124">
        <f>IFERROR(E13/$M$13,"")</f>
        <v>0</v>
      </c>
      <c r="F14" s="274">
        <f>IFERROR(F13/$M$13,"")</f>
        <v>0</v>
      </c>
      <c r="G14" s="274"/>
      <c r="H14" s="124">
        <f>IFERROR(H13/$M$13,"")</f>
        <v>0</v>
      </c>
      <c r="I14" s="274">
        <f>IFERROR(I13/$M$13,"")</f>
        <v>0</v>
      </c>
      <c r="J14" s="274"/>
      <c r="K14" s="124">
        <f>IFERROR(K13/$M$13,"")</f>
        <v>0</v>
      </c>
      <c r="L14" s="124">
        <f>IFERROR(L13/$M$13,"")</f>
        <v>1</v>
      </c>
      <c r="M14" s="7">
        <f>SUM(E14:L14)</f>
        <v>1</v>
      </c>
    </row>
    <row r="15" spans="1:14">
      <c r="B15" s="285"/>
      <c r="C15" s="272" t="s">
        <v>130</v>
      </c>
      <c r="D15" s="37" t="s">
        <v>134</v>
      </c>
      <c r="E15" s="41">
        <f>VLOOKUP($C15,Ref_Data!$F$11:$M$13,MATCH(E$12,Ref_Data!$F$11:$M$11,0),FALSE)</f>
        <v>0</v>
      </c>
      <c r="F15" s="260">
        <f>VLOOKUP($C15,Ref_Data!$F$11:$M$13,MATCH(F$12,Ref_Data!$F$11:$M$11,0),FALSE)</f>
        <v>0</v>
      </c>
      <c r="G15" s="260"/>
      <c r="H15" s="41">
        <f>VLOOKUP($C15,Ref_Data!$F$11:$M$13,MATCH(H$12,Ref_Data!$F$11:$M$11,0),FALSE)</f>
        <v>0</v>
      </c>
      <c r="I15" s="260">
        <f>VLOOKUP($C15,Ref_Data!$F$11:$M$13,MATCH(I$12,Ref_Data!$F$11:$M$11,0),FALSE)</f>
        <v>0</v>
      </c>
      <c r="J15" s="260"/>
      <c r="K15" s="41">
        <f>VLOOKUP($C15,Ref_Data!$F$11:$M$13,MATCH(K$12,Ref_Data!$F$11:$M$11,0),FALSE)</f>
        <v>0</v>
      </c>
      <c r="L15" s="41">
        <f>VLOOKUP($C15,Ref_Data!$F$11:$M$13,MATCH(L$12,Ref_Data!$F$11:$M$11,0),FALSE)</f>
        <v>108</v>
      </c>
      <c r="M15" s="2">
        <f>VLOOKUP($C15,Ref_Data!$F$11:$M$13,MATCH(M$12,Ref_Data!$F$11:$M$11,0),FALSE)</f>
        <v>108</v>
      </c>
    </row>
    <row r="16" spans="1:14">
      <c r="B16" s="285"/>
      <c r="C16" s="272"/>
      <c r="D16" s="6" t="s">
        <v>135</v>
      </c>
      <c r="E16" s="124">
        <f>IFERROR(E15/$M$15,"")</f>
        <v>0</v>
      </c>
      <c r="F16" s="274">
        <f>IFERROR(F15/$M$15,"")</f>
        <v>0</v>
      </c>
      <c r="G16" s="274"/>
      <c r="H16" s="124">
        <f>IFERROR(H15/$M$15,"")</f>
        <v>0</v>
      </c>
      <c r="I16" s="274">
        <f>IFERROR(I15/$M$15,"")</f>
        <v>0</v>
      </c>
      <c r="J16" s="274"/>
      <c r="K16" s="124">
        <f>IFERROR(K15/$M$15,"")</f>
        <v>0</v>
      </c>
      <c r="L16" s="124">
        <f>IFERROR(L15/$M$15,"")</f>
        <v>1</v>
      </c>
      <c r="M16" s="7">
        <f>SUM(E16:L16)</f>
        <v>1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6" t="s">
        <v>155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</row>
    <row r="29" spans="2:23" ht="13.5" customHeight="1">
      <c r="F29" s="4"/>
      <c r="G29" s="4"/>
    </row>
    <row r="30" spans="2:23" ht="30.75" customHeight="1">
      <c r="B30" s="237"/>
      <c r="C30" s="237"/>
      <c r="D30" s="237"/>
      <c r="E30" s="237"/>
      <c r="F30" s="120" t="s">
        <v>122</v>
      </c>
      <c r="G30" s="269" t="s">
        <v>193</v>
      </c>
      <c r="H30" s="270"/>
      <c r="I30" s="269" t="s">
        <v>192</v>
      </c>
      <c r="J30" s="270"/>
      <c r="K30" s="120" t="s">
        <v>194</v>
      </c>
      <c r="L30" s="273" t="s">
        <v>195</v>
      </c>
      <c r="M30" s="273"/>
    </row>
    <row r="31" spans="2:23">
      <c r="B31" s="237" t="s">
        <v>121</v>
      </c>
      <c r="C31" s="237"/>
      <c r="D31" s="237"/>
      <c r="E31" s="237"/>
      <c r="F31" s="41">
        <f>IFERROR(COUNT(Large),"")</f>
        <v>108</v>
      </c>
      <c r="G31" s="267">
        <f>IFERROR(SUM(Large),"")</f>
        <v>0</v>
      </c>
      <c r="H31" s="268"/>
      <c r="I31" s="41">
        <f>IFERROR(F31*60,"")</f>
        <v>6480</v>
      </c>
      <c r="J31" s="41"/>
      <c r="K31" s="41">
        <f>IFERROR(COUNTIFS(Large,"&gt;="&amp;29),"")</f>
        <v>0</v>
      </c>
      <c r="L31" s="260">
        <f>IFERROR(F31-K31,"")</f>
        <v>108</v>
      </c>
      <c r="M31" s="260"/>
    </row>
    <row r="32" spans="2:23">
      <c r="B32" s="237" t="s">
        <v>125</v>
      </c>
      <c r="C32" s="237"/>
      <c r="D32" s="237"/>
      <c r="E32" s="237"/>
      <c r="F32" s="41">
        <f>IFERROR($F$31/2,"")</f>
        <v>54</v>
      </c>
      <c r="G32" s="267">
        <f ca="1">IFERROR(SUM(OFFSET(Large,0,0,$F$32,1)),"")</f>
        <v>0</v>
      </c>
      <c r="H32" s="268"/>
      <c r="I32" s="8"/>
      <c r="J32" s="8"/>
      <c r="K32" s="41">
        <f ca="1">IFERROR(COUNTIFS(OFFSET(Large,0,0,$F$32,1),"&gt;="&amp;29),"")</f>
        <v>0</v>
      </c>
      <c r="L32" s="260">
        <f ca="1">IFERROR(COUNTIFS(OFFSET(Large,0,0,$F$32,1),"&lt;"&amp;29),"")</f>
        <v>54</v>
      </c>
      <c r="M32" s="260"/>
    </row>
    <row r="33" spans="2:13">
      <c r="B33" s="237" t="s">
        <v>126</v>
      </c>
      <c r="C33" s="237"/>
      <c r="D33" s="237"/>
      <c r="E33" s="237"/>
      <c r="F33" s="41">
        <f>IFERROR(F31-F32,"")</f>
        <v>54</v>
      </c>
      <c r="G33" s="267">
        <f ca="1">IFERROR(G31-G32,"")</f>
        <v>0</v>
      </c>
      <c r="H33" s="268"/>
      <c r="I33" s="8"/>
      <c r="J33" s="8"/>
      <c r="K33" s="41">
        <f ca="1">IFERROR(K31-K32,"")</f>
        <v>0</v>
      </c>
      <c r="L33" s="260">
        <f ca="1">IFERROR(IF((F33-K33)&lt;0,"",F33-K33),"")</f>
        <v>54</v>
      </c>
      <c r="M33" s="260"/>
    </row>
    <row r="34" spans="2:13" ht="3.75" customHeight="1">
      <c r="F34" s="4"/>
      <c r="G34" s="4"/>
    </row>
    <row r="35" spans="2:13">
      <c r="B35" s="265" t="s">
        <v>123</v>
      </c>
      <c r="C35" s="265"/>
      <c r="D35" s="265"/>
      <c r="E35" s="265"/>
      <c r="F35" s="279">
        <f ca="1">IFERROR((K32+K33)/F31,"")</f>
        <v>0</v>
      </c>
      <c r="G35" s="279"/>
      <c r="H35" s="279"/>
      <c r="I35" s="264" t="str">
        <f ca="1">IF($F35&gt;=85%,"سهل جدا",IF($F35&gt;=75%,"متوسط السهولةً",IF($F35&gt;=50%,"متوسط الصعوبة",IF($F35&gt;=20%,"صعب",IF($F35&gt;=1%,"صعب جدا","")))))</f>
        <v/>
      </c>
      <c r="J35" s="264"/>
      <c r="K35" s="264"/>
      <c r="L35" s="264"/>
      <c r="M35" s="264"/>
    </row>
    <row r="36" spans="2:13">
      <c r="B36" s="265" t="s">
        <v>124</v>
      </c>
      <c r="C36" s="265"/>
      <c r="D36" s="265"/>
      <c r="E36" s="265"/>
      <c r="F36" s="279">
        <f ca="1">IFERROR((K32-K33)/F32,"")</f>
        <v>0</v>
      </c>
      <c r="G36" s="279"/>
      <c r="H36" s="279"/>
      <c r="I36" s="264" t="str">
        <f ca="1">IF($F36&gt;=50%,"فوق المثالي (غير واقعي)",IF($F36&gt;=40%,"مثالي (يحفظ)",IF($F36&gt;=31%,"مقبول",IF($F36&gt;=20%,"مقبول ويحتاج إلى تحسين",IF($F36&gt;=0%,"غير مناسب","")))))</f>
        <v>غير مناسب</v>
      </c>
      <c r="J36" s="264"/>
      <c r="K36" s="264"/>
      <c r="L36" s="264"/>
      <c r="M36" s="264"/>
    </row>
    <row r="37" spans="2:13">
      <c r="B37" s="265" t="s">
        <v>127</v>
      </c>
      <c r="C37" s="265"/>
      <c r="D37" s="265"/>
      <c r="E37" s="265"/>
      <c r="F37" s="279">
        <f>IFERROR(G31/I31,"")</f>
        <v>0</v>
      </c>
      <c r="G37" s="279"/>
      <c r="H37" s="279"/>
      <c r="I37" s="264" t="str">
        <f>IF(F37="","",IF(F37&gt;=89%,"ممتاز",IF(F37&gt;=79%,"جيد جداً",IF(F37&gt;=69%,"جيد",IF(F37&gt;=50%,"مقبول",IF(F37&lt;50%,"ضعيف",""))))))</f>
        <v>ضعيف</v>
      </c>
      <c r="J37" s="264"/>
      <c r="K37" s="264"/>
      <c r="L37" s="264"/>
      <c r="M37" s="264"/>
    </row>
    <row r="38" spans="2:13" ht="10.5" customHeight="1"/>
    <row r="44" spans="2:13" ht="26.25" customHeight="1">
      <c r="B44" s="282" t="s">
        <v>158</v>
      </c>
      <c r="C44" s="283"/>
      <c r="D44" s="283"/>
      <c r="E44" s="284"/>
      <c r="F44" s="282" t="s">
        <v>159</v>
      </c>
      <c r="G44" s="283"/>
      <c r="H44" s="283"/>
      <c r="I44" s="283"/>
      <c r="J44" s="283"/>
      <c r="K44" s="283"/>
      <c r="L44" s="283"/>
      <c r="M44" s="284"/>
    </row>
    <row r="45" spans="2:13" ht="15.75" customHeight="1">
      <c r="B45" s="85" t="s">
        <v>181</v>
      </c>
      <c r="C45" s="261" t="s">
        <v>161</v>
      </c>
      <c r="D45" s="262"/>
      <c r="E45" s="86"/>
      <c r="F45" s="85" t="s">
        <v>181</v>
      </c>
      <c r="G45" s="261" t="s">
        <v>170</v>
      </c>
      <c r="H45" s="262"/>
      <c r="I45" s="86"/>
      <c r="J45" s="85" t="s">
        <v>187</v>
      </c>
      <c r="K45" s="261" t="s">
        <v>176</v>
      </c>
      <c r="L45" s="262"/>
      <c r="M45" s="86"/>
    </row>
    <row r="46" spans="2:13" ht="15.75" customHeight="1">
      <c r="B46" s="85" t="s">
        <v>182</v>
      </c>
      <c r="C46" s="261" t="s">
        <v>162</v>
      </c>
      <c r="D46" s="262"/>
      <c r="E46" s="86"/>
      <c r="F46" s="85" t="s">
        <v>182</v>
      </c>
      <c r="G46" s="261" t="s">
        <v>171</v>
      </c>
      <c r="H46" s="262"/>
      <c r="I46" s="86"/>
      <c r="J46" s="85" t="s">
        <v>188</v>
      </c>
      <c r="K46" s="261" t="s">
        <v>177</v>
      </c>
      <c r="L46" s="262"/>
      <c r="M46" s="86"/>
    </row>
    <row r="47" spans="2:13" ht="15.75" customHeight="1">
      <c r="B47" s="85" t="s">
        <v>183</v>
      </c>
      <c r="C47" s="261" t="s">
        <v>163</v>
      </c>
      <c r="D47" s="262"/>
      <c r="E47" s="86"/>
      <c r="F47" s="85" t="s">
        <v>183</v>
      </c>
      <c r="G47" s="261" t="s">
        <v>172</v>
      </c>
      <c r="H47" s="262"/>
      <c r="I47" s="86"/>
      <c r="J47" s="85" t="s">
        <v>189</v>
      </c>
      <c r="K47" s="261" t="s">
        <v>178</v>
      </c>
      <c r="L47" s="262"/>
      <c r="M47" s="86"/>
    </row>
    <row r="48" spans="2:13" ht="15.75" customHeight="1">
      <c r="B48" s="85" t="s">
        <v>184</v>
      </c>
      <c r="C48" s="261" t="s">
        <v>164</v>
      </c>
      <c r="D48" s="262"/>
      <c r="E48" s="86"/>
      <c r="F48" s="85" t="s">
        <v>184</v>
      </c>
      <c r="G48" s="261" t="s">
        <v>173</v>
      </c>
      <c r="H48" s="262"/>
      <c r="I48" s="86"/>
      <c r="J48" s="85" t="s">
        <v>190</v>
      </c>
      <c r="K48" s="261" t="s">
        <v>179</v>
      </c>
      <c r="L48" s="262"/>
      <c r="M48" s="86"/>
    </row>
    <row r="49" spans="2:13" ht="15.75" customHeight="1">
      <c r="B49" s="85" t="s">
        <v>185</v>
      </c>
      <c r="C49" s="261" t="s">
        <v>165</v>
      </c>
      <c r="D49" s="262"/>
      <c r="E49" s="86"/>
      <c r="F49" s="85" t="s">
        <v>185</v>
      </c>
      <c r="G49" s="261" t="s">
        <v>174</v>
      </c>
      <c r="H49" s="262"/>
      <c r="I49" s="86"/>
      <c r="J49" s="85" t="s">
        <v>191</v>
      </c>
      <c r="K49" s="261" t="s">
        <v>180</v>
      </c>
      <c r="L49" s="262"/>
      <c r="M49" s="86"/>
    </row>
    <row r="50" spans="2:13" ht="15.75" customHeight="1">
      <c r="B50" s="85" t="s">
        <v>186</v>
      </c>
      <c r="C50" s="261" t="s">
        <v>166</v>
      </c>
      <c r="D50" s="262"/>
      <c r="E50" s="86"/>
      <c r="F50" s="85" t="s">
        <v>186</v>
      </c>
      <c r="G50" s="261" t="s">
        <v>175</v>
      </c>
      <c r="H50" s="262"/>
      <c r="I50" s="86"/>
      <c r="J50" s="87"/>
      <c r="K50" s="261"/>
      <c r="L50" s="262"/>
      <c r="M50" s="86"/>
    </row>
    <row r="51" spans="2:13" ht="15.75" customHeight="1">
      <c r="B51" s="85" t="s">
        <v>187</v>
      </c>
      <c r="C51" s="261" t="s">
        <v>167</v>
      </c>
      <c r="D51" s="262"/>
      <c r="E51" s="86"/>
      <c r="F51" s="85"/>
      <c r="G51" s="261"/>
      <c r="H51" s="262"/>
      <c r="I51" s="86"/>
      <c r="J51" s="87"/>
      <c r="K51" s="261"/>
      <c r="L51" s="262"/>
      <c r="M51" s="86"/>
    </row>
    <row r="52" spans="2:13">
      <c r="B52" s="85" t="s">
        <v>188</v>
      </c>
      <c r="C52" s="261" t="s">
        <v>168</v>
      </c>
      <c r="D52" s="262"/>
      <c r="E52" s="86"/>
      <c r="F52" s="85"/>
      <c r="G52" s="261"/>
      <c r="H52" s="262"/>
      <c r="I52" s="86"/>
      <c r="J52" s="87"/>
      <c r="K52" s="261"/>
      <c r="L52" s="262"/>
      <c r="M52" s="86"/>
    </row>
    <row r="53" spans="2:13">
      <c r="B53" s="85"/>
      <c r="C53" s="280"/>
      <c r="D53" s="281"/>
      <c r="E53" s="86"/>
      <c r="F53" s="85"/>
      <c r="G53" s="261"/>
      <c r="H53" s="262"/>
      <c r="I53" s="86"/>
      <c r="J53" s="87"/>
      <c r="K53" s="261"/>
      <c r="L53" s="262"/>
      <c r="M53" s="86"/>
    </row>
    <row r="54" spans="2:13">
      <c r="B54" s="85"/>
      <c r="C54" s="280"/>
      <c r="D54" s="281"/>
      <c r="E54" s="86"/>
      <c r="F54" s="85"/>
      <c r="G54" s="261"/>
      <c r="H54" s="262"/>
      <c r="I54" s="86"/>
      <c r="J54" s="87"/>
      <c r="K54" s="261"/>
      <c r="L54" s="262"/>
      <c r="M54" s="86"/>
    </row>
    <row r="55" spans="2:13">
      <c r="B55" s="85"/>
      <c r="C55" s="280"/>
      <c r="D55" s="281"/>
      <c r="E55" s="86"/>
      <c r="F55" s="85"/>
      <c r="G55" s="261"/>
      <c r="H55" s="262"/>
      <c r="I55" s="86"/>
      <c r="J55" s="87"/>
      <c r="K55" s="261"/>
      <c r="L55" s="262"/>
      <c r="M55" s="86"/>
    </row>
    <row r="56" spans="2:13">
      <c r="B56" s="85"/>
      <c r="C56" s="280"/>
      <c r="D56" s="281"/>
      <c r="E56" s="86"/>
      <c r="F56" s="85"/>
      <c r="G56" s="261"/>
      <c r="H56" s="262"/>
      <c r="I56" s="86"/>
      <c r="J56" s="87"/>
      <c r="K56" s="261"/>
      <c r="L56" s="262"/>
      <c r="M56" s="86"/>
    </row>
    <row r="57" spans="2:13">
      <c r="B57" s="85"/>
      <c r="C57" s="280"/>
      <c r="D57" s="281"/>
      <c r="E57" s="86"/>
      <c r="F57" s="85"/>
      <c r="G57" s="280"/>
      <c r="H57" s="281"/>
      <c r="I57" s="86"/>
      <c r="J57" s="88"/>
      <c r="K57" s="280"/>
      <c r="L57" s="281"/>
      <c r="M57" s="86"/>
    </row>
    <row r="60" spans="2:13">
      <c r="H60" s="263" t="s">
        <v>156</v>
      </c>
      <c r="I60" s="263"/>
      <c r="J60" s="89" t="str">
        <f>الرئيسية!$B$15</f>
        <v>أماني عبدالله هزاع</v>
      </c>
      <c r="K60" s="89"/>
    </row>
  </sheetData>
  <sheetProtection password="CC49" sheet="1" scenarios="1" sort="0" autoFilter="0"/>
  <mergeCells count="88"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  <mergeCell ref="C56:D56"/>
    <mergeCell ref="G46:H46"/>
    <mergeCell ref="B36:E36"/>
    <mergeCell ref="G51:H51"/>
    <mergeCell ref="F36:H36"/>
    <mergeCell ref="G49:H49"/>
    <mergeCell ref="F37:H37"/>
    <mergeCell ref="G56:H56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_ Ra7ma</cp:lastModifiedBy>
  <dcterms:created xsi:type="dcterms:W3CDTF">2020-11-03T14:10:50Z</dcterms:created>
  <dcterms:modified xsi:type="dcterms:W3CDTF">2024-01-28T17:12:43Z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