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rylorinanto/Gelo/Gerry/Binar/Platinum Challenge/"/>
    </mc:Choice>
  </mc:AlternateContent>
  <xr:revisionPtr revIDLastSave="0" documentId="8_{8D59A9EA-E1DD-6F48-8DD7-4EE3A91E0EF1}" xr6:coauthVersionLast="47" xr6:coauthVersionMax="47" xr10:uidLastSave="{00000000-0000-0000-0000-000000000000}"/>
  <bookViews>
    <workbookView xWindow="380" yWindow="500" windowWidth="28040" windowHeight="15980" xr2:uid="{790D5756-C581-C745-B750-809BFAEC70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F28" i="1"/>
  <c r="F27" i="1"/>
  <c r="F26" i="1"/>
  <c r="F25" i="1"/>
  <c r="F24" i="1"/>
  <c r="F23" i="1"/>
  <c r="F22" i="1"/>
  <c r="F21" i="1"/>
  <c r="B27" i="1"/>
  <c r="B26" i="1"/>
  <c r="B25" i="1"/>
  <c r="B24" i="1"/>
  <c r="B23" i="1"/>
  <c r="B22" i="1"/>
  <c r="B21" i="1"/>
  <c r="B20" i="1"/>
  <c r="K13" i="1"/>
  <c r="K12" i="1"/>
  <c r="F16" i="1"/>
  <c r="F15" i="1"/>
  <c r="F14" i="1"/>
  <c r="F13" i="1"/>
  <c r="F12" i="1"/>
  <c r="D14" i="1"/>
  <c r="B14" i="1"/>
  <c r="D13" i="1"/>
  <c r="B13" i="1"/>
  <c r="B12" i="1"/>
  <c r="D12" i="1" s="1"/>
</calcChain>
</file>

<file path=xl/sharedStrings.xml><?xml version="1.0" encoding="utf-8"?>
<sst xmlns="http://schemas.openxmlformats.org/spreadsheetml/2006/main" count="52" uniqueCount="49">
  <si>
    <t>X1</t>
  </si>
  <si>
    <t>X2</t>
  </si>
  <si>
    <t>X3</t>
  </si>
  <si>
    <t>W14</t>
  </si>
  <si>
    <t>W15</t>
  </si>
  <si>
    <t>W24</t>
  </si>
  <si>
    <t>W25</t>
  </si>
  <si>
    <t>W34</t>
  </si>
  <si>
    <t>W35</t>
  </si>
  <si>
    <t>θ4</t>
  </si>
  <si>
    <t>θ5</t>
  </si>
  <si>
    <t>θ6</t>
  </si>
  <si>
    <t>Y6</t>
  </si>
  <si>
    <t>Treshold</t>
  </si>
  <si>
    <t>∝</t>
  </si>
  <si>
    <t>y_in4</t>
  </si>
  <si>
    <t>y_in5</t>
  </si>
  <si>
    <t>y_in6</t>
  </si>
  <si>
    <t>y4</t>
  </si>
  <si>
    <t>W46</t>
  </si>
  <si>
    <t>W56</t>
  </si>
  <si>
    <t>y5</t>
  </si>
  <si>
    <t>y6</t>
  </si>
  <si>
    <t>Langkah 1 - Output y4, y5, y6</t>
  </si>
  <si>
    <t>Langkah 2 - Error gradient n6 &amp; Weight correction</t>
  </si>
  <si>
    <t>e</t>
  </si>
  <si>
    <t>δ6</t>
  </si>
  <si>
    <t>∇46</t>
  </si>
  <si>
    <t>∇56</t>
  </si>
  <si>
    <t>∇θ6</t>
  </si>
  <si>
    <t>Langkah 3 Error gradient untuk neuron 4 dan 5 di middle layer</t>
  </si>
  <si>
    <t>δ5</t>
  </si>
  <si>
    <t>δ4</t>
  </si>
  <si>
    <t>Langkah 4 Weight Correction</t>
  </si>
  <si>
    <t>∇w14</t>
  </si>
  <si>
    <t>∇w24</t>
  </si>
  <si>
    <t>∇w34</t>
  </si>
  <si>
    <t>∇θ4</t>
  </si>
  <si>
    <t>∇w15</t>
  </si>
  <si>
    <t>∇w25</t>
  </si>
  <si>
    <t>∇w35</t>
  </si>
  <si>
    <t>∇θ5</t>
  </si>
  <si>
    <t>Langkah 5 Hitung semua weights dan theta pada arsitektur yang telah diperbarui</t>
  </si>
  <si>
    <t>w15</t>
  </si>
  <si>
    <t>w14</t>
  </si>
  <si>
    <t>w24</t>
  </si>
  <si>
    <t>w25</t>
  </si>
  <si>
    <t>w34</t>
  </si>
  <si>
    <t>w35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</si>
</sst>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2"/>
      <color theme="1"/>
      <name val="Calibri"/>
      <family val="2"/>
      <scheme val="minor"/>
    </font>
    <font>
      <b/>
      <sz val="11"/>
      <color theme="1"/>
      <name val="Montserra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F15DF-C97A-3A44-B893-DCEB707EC0E6}">
  <dimension ref="A1:K28"/>
  <sheetViews>
    <sheetView tabSelected="1" workbookViewId="0">
      <selection activeCell="M24" sqref="M24"/>
    </sheetView>
  </sheetViews>
  <sheetFormatPr baseColWidth="10" defaultRowHeight="16" x14ac:dyDescent="0.2"/>
  <cols>
    <col min="4" max="4" width="11.6640625" bestFit="1" customWidth="1"/>
  </cols>
  <sheetData>
    <row r="1" spans="1:11" ht="17" x14ac:dyDescent="0.25">
      <c r="A1" t="s">
        <v>0</v>
      </c>
      <c r="B1">
        <v>0.7</v>
      </c>
      <c r="C1" t="s">
        <v>3</v>
      </c>
      <c r="D1">
        <v>0.5</v>
      </c>
      <c r="E1" s="1" t="s">
        <v>9</v>
      </c>
      <c r="F1">
        <v>0.2</v>
      </c>
      <c r="G1" t="s">
        <v>12</v>
      </c>
      <c r="H1">
        <v>0</v>
      </c>
    </row>
    <row r="2" spans="1:11" x14ac:dyDescent="0.2">
      <c r="A2" t="s">
        <v>1</v>
      </c>
      <c r="B2">
        <v>0.8</v>
      </c>
      <c r="C2" t="s">
        <v>4</v>
      </c>
      <c r="D2">
        <v>0.6</v>
      </c>
      <c r="E2" s="1" t="s">
        <v>10</v>
      </c>
      <c r="F2">
        <v>0.3</v>
      </c>
      <c r="G2" t="s">
        <v>13</v>
      </c>
      <c r="H2">
        <v>-1</v>
      </c>
    </row>
    <row r="3" spans="1:11" x14ac:dyDescent="0.2">
      <c r="A3" t="s">
        <v>2</v>
      </c>
      <c r="B3">
        <v>0.9</v>
      </c>
      <c r="C3" t="s">
        <v>5</v>
      </c>
      <c r="D3">
        <v>0.3</v>
      </c>
      <c r="E3" s="1" t="s">
        <v>11</v>
      </c>
      <c r="F3">
        <v>0.4</v>
      </c>
      <c r="G3" t="s">
        <v>14</v>
      </c>
      <c r="H3">
        <v>0.1</v>
      </c>
    </row>
    <row r="4" spans="1:11" x14ac:dyDescent="0.2">
      <c r="C4" t="s">
        <v>6</v>
      </c>
      <c r="D4">
        <v>1.1000000000000001</v>
      </c>
    </row>
    <row r="5" spans="1:11" x14ac:dyDescent="0.2">
      <c r="C5" t="s">
        <v>7</v>
      </c>
      <c r="D5">
        <v>-1</v>
      </c>
    </row>
    <row r="6" spans="1:11" x14ac:dyDescent="0.2">
      <c r="C6" t="s">
        <v>8</v>
      </c>
      <c r="D6">
        <v>0.1</v>
      </c>
    </row>
    <row r="7" spans="1:11" x14ac:dyDescent="0.2">
      <c r="C7" t="s">
        <v>19</v>
      </c>
      <c r="D7">
        <v>-1.1000000000000001</v>
      </c>
    </row>
    <row r="8" spans="1:11" x14ac:dyDescent="0.2">
      <c r="C8" t="s">
        <v>20</v>
      </c>
      <c r="D8">
        <v>-0.7</v>
      </c>
    </row>
    <row r="11" spans="1:11" x14ac:dyDescent="0.2">
      <c r="A11" t="s">
        <v>23</v>
      </c>
      <c r="E11" t="s">
        <v>24</v>
      </c>
      <c r="J11" t="s">
        <v>30</v>
      </c>
    </row>
    <row r="12" spans="1:11" ht="17" x14ac:dyDescent="0.25">
      <c r="A12" t="s">
        <v>15</v>
      </c>
      <c r="B12" s="2">
        <f>(B1*D1)+(B2*D3)+(B3*D5)-F1</f>
        <v>-0.51</v>
      </c>
      <c r="C12" t="s">
        <v>18</v>
      </c>
      <c r="D12" s="2">
        <f>1/(1+EXP(B12))</f>
        <v>0.6248064744684293</v>
      </c>
      <c r="E12" t="s">
        <v>25</v>
      </c>
      <c r="F12" s="2">
        <f>H1-D14</f>
        <v>-0.69275335514015335</v>
      </c>
      <c r="J12" t="s">
        <v>32</v>
      </c>
      <c r="K12" s="2">
        <f>D12*(1-D12)*F13*D7</f>
        <v>3.802226343884145E-2</v>
      </c>
    </row>
    <row r="13" spans="1:11" ht="17" x14ac:dyDescent="0.25">
      <c r="A13" t="s">
        <v>16</v>
      </c>
      <c r="B13" s="2">
        <f>(B1*D2)+(B2*D4)+(B3*D6)-F2</f>
        <v>1.0900000000000001</v>
      </c>
      <c r="C13" t="s">
        <v>21</v>
      </c>
      <c r="D13" s="2">
        <f>1/(1+EXP(B13))</f>
        <v>0.25161827839293577</v>
      </c>
      <c r="E13" t="s">
        <v>26</v>
      </c>
      <c r="F13" s="2">
        <f>D14*(1-D14)*F12</f>
        <v>-0.14744988044159818</v>
      </c>
      <c r="J13" t="s">
        <v>31</v>
      </c>
      <c r="K13" s="2">
        <f>D13*(1-D13)*F13*D8</f>
        <v>1.9436041740606851E-2</v>
      </c>
    </row>
    <row r="14" spans="1:11" x14ac:dyDescent="0.2">
      <c r="A14" t="s">
        <v>17</v>
      </c>
      <c r="B14" s="2">
        <f>D12*D7+B13*D13-F3</f>
        <v>-0.81302319846697224</v>
      </c>
      <c r="C14" t="s">
        <v>22</v>
      </c>
      <c r="D14" s="2">
        <f>1/(1+EXP(B14))</f>
        <v>0.69275335514015335</v>
      </c>
      <c r="E14" t="s">
        <v>27</v>
      </c>
      <c r="F14" s="2">
        <f>H3*D12*F13</f>
        <v>-9.2127639959506367E-3</v>
      </c>
    </row>
    <row r="15" spans="1:11" x14ac:dyDescent="0.2">
      <c r="E15" t="s">
        <v>28</v>
      </c>
      <c r="F15" s="2">
        <f>H3*D13*F13</f>
        <v>-3.7101085065959147E-3</v>
      </c>
    </row>
    <row r="16" spans="1:11" x14ac:dyDescent="0.2">
      <c r="E16" t="s">
        <v>29</v>
      </c>
      <c r="F16" s="2">
        <f>H3*(-1)*F13</f>
        <v>1.4744988044159819E-2</v>
      </c>
    </row>
    <row r="19" spans="1:6" x14ac:dyDescent="0.2">
      <c r="A19" t="s">
        <v>33</v>
      </c>
      <c r="E19" t="s">
        <v>42</v>
      </c>
    </row>
    <row r="20" spans="1:6" x14ac:dyDescent="0.2">
      <c r="A20" t="s">
        <v>34</v>
      </c>
      <c r="B20" s="2">
        <f>H3*B1*K12</f>
        <v>2.6615584407189011E-3</v>
      </c>
      <c r="E20" t="s">
        <v>44</v>
      </c>
      <c r="F20" s="2">
        <f>D1+B20</f>
        <v>0.50266155844071891</v>
      </c>
    </row>
    <row r="21" spans="1:6" ht="17" x14ac:dyDescent="0.25">
      <c r="A21" t="s">
        <v>35</v>
      </c>
      <c r="B21" s="2">
        <f>H3*B2*K12</f>
        <v>3.0417810751073165E-3</v>
      </c>
      <c r="E21" t="s">
        <v>43</v>
      </c>
      <c r="F21" s="2">
        <f>D2+B24</f>
        <v>0.6013605229218425</v>
      </c>
    </row>
    <row r="22" spans="1:6" ht="17" x14ac:dyDescent="0.25">
      <c r="A22" t="s">
        <v>36</v>
      </c>
      <c r="B22" s="2">
        <f>H3*B3*K12</f>
        <v>3.4220037094957307E-3</v>
      </c>
      <c r="E22" t="s">
        <v>45</v>
      </c>
      <c r="F22" s="2">
        <f>D3+B21</f>
        <v>0.30304178107510732</v>
      </c>
    </row>
    <row r="23" spans="1:6" ht="17" x14ac:dyDescent="0.25">
      <c r="A23" t="s">
        <v>37</v>
      </c>
      <c r="B23" s="2">
        <f>H3*(-1)*K12</f>
        <v>-3.8022263438841452E-3</v>
      </c>
      <c r="E23" t="s">
        <v>46</v>
      </c>
      <c r="F23" s="2">
        <f>D4+B25</f>
        <v>1.1015548833392486</v>
      </c>
    </row>
    <row r="24" spans="1:6" ht="17" x14ac:dyDescent="0.25">
      <c r="A24" t="s">
        <v>38</v>
      </c>
      <c r="B24" s="2">
        <f>H3*B1*K13</f>
        <v>1.3605229218424794E-3</v>
      </c>
      <c r="E24" t="s">
        <v>47</v>
      </c>
      <c r="F24" s="2">
        <f>D5+B22</f>
        <v>-0.99657799629050425</v>
      </c>
    </row>
    <row r="25" spans="1:6" ht="17" x14ac:dyDescent="0.25">
      <c r="A25" t="s">
        <v>39</v>
      </c>
      <c r="B25" s="2">
        <f>H3*B2*K13</f>
        <v>1.5548833392485485E-3</v>
      </c>
      <c r="E25" t="s">
        <v>48</v>
      </c>
      <c r="F25" s="2">
        <f>D6+B26</f>
        <v>0.10174924375665462</v>
      </c>
    </row>
    <row r="26" spans="1:6" ht="17" x14ac:dyDescent="0.25">
      <c r="A26" t="s">
        <v>40</v>
      </c>
      <c r="B26" s="2">
        <f>H3*B3*K13</f>
        <v>1.7492437566546167E-3</v>
      </c>
      <c r="E26" t="s">
        <v>9</v>
      </c>
      <c r="F26" s="2">
        <f>F1+B23</f>
        <v>0.19619777365611588</v>
      </c>
    </row>
    <row r="27" spans="1:6" ht="17" x14ac:dyDescent="0.25">
      <c r="A27" t="s">
        <v>41</v>
      </c>
      <c r="B27" s="2">
        <f>H3*(-1)*K13</f>
        <v>-1.9436041740606852E-3</v>
      </c>
      <c r="E27" t="s">
        <v>10</v>
      </c>
      <c r="F27" s="2">
        <f>F2+B27</f>
        <v>0.29805639582593929</v>
      </c>
    </row>
    <row r="28" spans="1:6" ht="17" x14ac:dyDescent="0.25">
      <c r="E28" t="s">
        <v>11</v>
      </c>
      <c r="F28" s="2">
        <f>F3+F16</f>
        <v>0.41474498804415982</v>
      </c>
    </row>
  </sheetData>
  <pageMargins left="0.7" right="0.7" top="0.75" bottom="0.75" header="0.3" footer="0.3"/>
  <ignoredErrors>
    <ignoredError sqref="B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Gerry Lorinanto</dc:creator>
  <cp:lastModifiedBy>Gerry Lorinanto</cp:lastModifiedBy>
  <dcterms:created xsi:type="dcterms:W3CDTF">2024-02-23T01:41:34Z</dcterms:created>
  <dcterms:modified xsi:type="dcterms:W3CDTF">2024-02-23T07:50:51Z</dcterms:modified>
</cp:coreProperties>
</file>