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<sst xmlns="http://schemas.openxmlformats.org/spreadsheetml/2006/main" count="4803" uniqueCount="1055">
  <si>
    <t>season_competition</t>
  </si>
  <si>
    <t>season_number</t>
  </si>
  <si>
    <t>season_number_conv</t>
  </si>
  <si>
    <t>no_player_season</t>
  </si>
  <si>
    <t>player_url</t>
  </si>
  <si>
    <t>name</t>
  </si>
  <si>
    <t>age</t>
  </si>
  <si>
    <t>position</t>
  </si>
  <si>
    <t>height_cm</t>
  </si>
  <si>
    <t>weight_kg</t>
  </si>
  <si>
    <t>apps</t>
  </si>
  <si>
    <t>mins</t>
  </si>
  <si>
    <t>goals</t>
  </si>
  <si>
    <t>assists</t>
  </si>
  <si>
    <t>yel</t>
  </si>
  <si>
    <t>red</t>
  </si>
  <si>
    <t>spG</t>
  </si>
  <si>
    <t>pass_rate</t>
  </si>
  <si>
    <t>aerials_won</t>
  </si>
  <si>
    <t>motm</t>
  </si>
  <si>
    <t>rating</t>
  </si>
  <si>
    <t>name_season_number</t>
  </si>
  <si>
    <t>name_season_number_1</t>
  </si>
  <si>
    <t>season_number_tm</t>
  </si>
  <si>
    <t>name_tm</t>
  </si>
  <si>
    <t>position_tm</t>
  </si>
  <si>
    <t>jersey_no_convert</t>
  </si>
  <si>
    <t>image_player</t>
  </si>
  <si>
    <t>player_url_tm</t>
  </si>
  <si>
    <t>date_birth-age</t>
  </si>
  <si>
    <t>market_value</t>
  </si>
  <si>
    <t>market_value_tm</t>
  </si>
  <si>
    <t>market_value_conv</t>
  </si>
  <si>
    <t>market_value_conv_filter</t>
  </si>
  <si>
    <t>convertedDate</t>
  </si>
  <si>
    <t>rating/market_notused</t>
  </si>
  <si>
    <t>rating/market</t>
  </si>
  <si>
    <t>market/rating</t>
  </si>
  <si>
    <t xml:space="preserve">Premier League </t>
  </si>
  <si>
    <t>2015/2016</t>
  </si>
  <si>
    <t>https://www.whoscored.com/Players/118244/Show/Luke-Shaw</t>
  </si>
  <si>
    <t>Luke Shaw</t>
  </si>
  <si>
    <t>,  D(CL),M(L)</t>
  </si>
  <si>
    <t>5</t>
  </si>
  <si>
    <t>-</t>
  </si>
  <si>
    <t>"2015/2016                "_"Luke Shaw                "</t>
  </si>
  <si>
    <t>15/16</t>
  </si>
  <si>
    <t>Left-Back</t>
  </si>
  <si>
    <t>https://img.a.transfermarkt.technology/portrait/small/183288-1668500175.jpg?lm=1</t>
  </si>
  <si>
    <t>https://www.transfermarkt.com/luke-shaw/profil/spieler/183288</t>
  </si>
  <si>
    <t>Jul 12, 1995 (19)</t>
  </si>
  <si>
    <t>€21.00m</t>
  </si>
  <si>
    <t>21.00m</t>
  </si>
  <si>
    <t>https://www.whoscored.com/Players/122366/Show/Anthony-Martial</t>
  </si>
  <si>
    <t>Anthony Martial</t>
  </si>
  <si>
    <t>,  AM(LR),FW</t>
  </si>
  <si>
    <t>29(2)</t>
  </si>
  <si>
    <t>"2015/2016                "_"Anthony Martial          "</t>
  </si>
  <si>
    <t>Centre-Forward</t>
  </si>
  <si>
    <t>https://img.a.transfermarkt.technology/portrait/small/182877-1595947846.jpg?lm=1</t>
  </si>
  <si>
    <t>https://www.transfermarkt.com/anthony-martial/profil/spieler/182877</t>
  </si>
  <si>
    <t>Dec 5, 1995 (19)</t>
  </si>
  <si>
    <t>€32.00m</t>
  </si>
  <si>
    <t>32.00m</t>
  </si>
  <si>
    <t>https://www.whoscored.com/Players/71345/Show/Chris-Smalling</t>
  </si>
  <si>
    <t>Chris Smalling</t>
  </si>
  <si>
    <t>,  D(CR)</t>
  </si>
  <si>
    <t>35</t>
  </si>
  <si>
    <t>"2015/2016                "_"Chris Smalling           "</t>
  </si>
  <si>
    <t>Centre-Back</t>
  </si>
  <si>
    <t>https://img.a.transfermarkt.technology/portrait/small/103427-1661351602.jpg?lm=1</t>
  </si>
  <si>
    <t>https://www.transfermarkt.com/chris-smalling/profil/spieler/103427</t>
  </si>
  <si>
    <t>Nov 22, 1989 (25)</t>
  </si>
  <si>
    <t>€20.00m</t>
  </si>
  <si>
    <t>20.00m</t>
  </si>
  <si>
    <t>https://www.whoscored.com/Players/70033/Show/Daley-Blind</t>
  </si>
  <si>
    <t>Daley Blind</t>
  </si>
  <si>
    <t>,  D(CL),DMC,M(L)</t>
  </si>
  <si>
    <t>"2015/2016                "_"Daley Blind              "</t>
  </si>
  <si>
    <t>https://img.a.transfermarkt.technology/portrait/small/12282-1660761781.jpg?lm=1</t>
  </si>
  <si>
    <t>https://www.transfermarkt.com/daley-blind/profil/spieler/12282</t>
  </si>
  <si>
    <t>Mar 9, 1990 (25)</t>
  </si>
  <si>
    <t>€19.00m</t>
  </si>
  <si>
    <t>19.00m</t>
  </si>
  <si>
    <t>https://www.whoscored.com/Players/3859/Show/Wayne-Rooney</t>
  </si>
  <si>
    <t>Wayne Rooney</t>
  </si>
  <si>
    <t>,  M(CLR),FW</t>
  </si>
  <si>
    <t>27(1)</t>
  </si>
  <si>
    <t>"2015/2016                "_"Wayne Rooney             "</t>
  </si>
  <si>
    <t>https://img.a.transfermarkt.technology/portrait/small/3332-1551295290.jpg?lm=1</t>
  </si>
  <si>
    <t>https://www.transfermarkt.com/wayne-rooney/profil/spieler/3332</t>
  </si>
  <si>
    <t>Oct 24, 1985 (29)</t>
  </si>
  <si>
    <t>€35.00m</t>
  </si>
  <si>
    <t>35.00m</t>
  </si>
  <si>
    <t>https://www.whoscored.com/Players/18296/Show/Antonio-Valencia</t>
  </si>
  <si>
    <t>Antonio Valencia</t>
  </si>
  <si>
    <t>,  D(R),M(R)</t>
  </si>
  <si>
    <t>8(6)</t>
  </si>
  <si>
    <t>"2015/2016                "_"Antonio Valencia         "</t>
  </si>
  <si>
    <t>Right-Back</t>
  </si>
  <si>
    <t>data:image/gif;base64,R0lGODlhAQABAIAAAMLCwgAAACH5BAAAAAAALAAAAAABAAEAAAICRAEAOw==</t>
  </si>
  <si>
    <t>https://www.transfermarkt.com/antonio-valencia/profil/spieler/33544</t>
  </si>
  <si>
    <t>Aug 4, 1985 (29)</t>
  </si>
  <si>
    <t>€8.00m</t>
  </si>
  <si>
    <t>8.00m</t>
  </si>
  <si>
    <t>https://www.whoscored.com/Players/300299/Show/Marcus-Rashford</t>
  </si>
  <si>
    <t>Marcus Rashford</t>
  </si>
  <si>
    <t>,  AM(CLR),FW</t>
  </si>
  <si>
    <t>11</t>
  </si>
  <si>
    <t>"2015/2016                "_"Marcus Rashford          "</t>
  </si>
  <si>
    <t>Left Winger</t>
  </si>
  <si>
    <t>https://www.transfermarkt.com/marcus-rashford/profil/spieler/258923</t>
  </si>
  <si>
    <t>Oct 31, 1997 (17)</t>
  </si>
  <si>
    <t>€6.00m</t>
  </si>
  <si>
    <t>6.00m</t>
  </si>
  <si>
    <t>https://www.whoscored.com/Players/70050/Show/Marcos-Rojo</t>
  </si>
  <si>
    <t>Marcos Rojo</t>
  </si>
  <si>
    <t>,  D(CL)</t>
  </si>
  <si>
    <t>15(1)</t>
  </si>
  <si>
    <t>"2015/2016                "_"Marcos Rojo              "</t>
  </si>
  <si>
    <t>https://img.a.transfermarkt.technology/portrait/small/93176-1633537711.JPG?lm=1</t>
  </si>
  <si>
    <t>https://www.transfermarkt.com/marcos-rojo/profil/spieler/93176</t>
  </si>
  <si>
    <t>Mar 20, 1990 (25)</t>
  </si>
  <si>
    <t>€18.00m</t>
  </si>
  <si>
    <t>18.00m</t>
  </si>
  <si>
    <t>https://www.whoscored.com/Players/29544/Show/Morgan-Schneiderlin</t>
  </si>
  <si>
    <t>Morgan Schneiderlin</t>
  </si>
  <si>
    <t>,  DMC</t>
  </si>
  <si>
    <t>25(4)</t>
  </si>
  <si>
    <t>"2015/2016                "_"Morgan Schneiderlin      "</t>
  </si>
  <si>
    <t>Defensive Midfield</t>
  </si>
  <si>
    <t>https://www.transfermarkt.com/morgan-schneiderlin/profil/spieler/56818</t>
  </si>
  <si>
    <t>Nov 8, 1989 (25)</t>
  </si>
  <si>
    <t>€30.00m</t>
  </si>
  <si>
    <t>30.00m</t>
  </si>
  <si>
    <t>https://www.whoscored.com/Players/23220/Show/Matteo-Darmian</t>
  </si>
  <si>
    <t>Matteo Darmian</t>
  </si>
  <si>
    <t>,  D(CLR),M(LR)</t>
  </si>
  <si>
    <t>24(4)</t>
  </si>
  <si>
    <t>"2015/2016                "_"Matteo Darmian           "</t>
  </si>
  <si>
    <t>https://www.transfermarkt.com/matteo-darmian/profil/spieler/54906</t>
  </si>
  <si>
    <t>Dec 2, 1989 (25)</t>
  </si>
  <si>
    <t>€15.00m</t>
  </si>
  <si>
    <t>15.00m</t>
  </si>
  <si>
    <t>https://www.whoscored.com/Players/145385/Show/Guillermo-Varela</t>
  </si>
  <si>
    <t>Guillermo Varela</t>
  </si>
  <si>
    <t>,  D(LR)</t>
  </si>
  <si>
    <t>3(1)</t>
  </si>
  <si>
    <t>"2015/2016                "_"Guillermo Varela         "</t>
  </si>
  <si>
    <t>https://www.transfermarkt.com/guillermo-varela/profil/spieler/188862</t>
  </si>
  <si>
    <t>Mar 24, 1993 (22)</t>
  </si>
  <si>
    <t>€500k</t>
  </si>
  <si>
    <t>500k</t>
  </si>
  <si>
    <t>https://www.whoscored.com/Players/25363/Show/Juan-Mata</t>
  </si>
  <si>
    <t>Juan Mata</t>
  </si>
  <si>
    <t>,  AM(CLR)</t>
  </si>
  <si>
    <t>34(4)</t>
  </si>
  <si>
    <t>"2015/2016                "_"Juan Mata                "</t>
  </si>
  <si>
    <t>Attacking Midfield</t>
  </si>
  <si>
    <t>https://www.transfermarkt.com/juan-mata/profil/spieler/44068</t>
  </si>
  <si>
    <t>Apr 28, 1988 (27)</t>
  </si>
  <si>
    <t>€34.00m</t>
  </si>
  <si>
    <t>34.00m</t>
  </si>
  <si>
    <t>https://www.whoscored.com/Players/303379/Show/Donald-Love</t>
  </si>
  <si>
    <t>Donald Love</t>
  </si>
  <si>
    <t>,  D(LR),M(CR)</t>
  </si>
  <si>
    <t>0(1)</t>
  </si>
  <si>
    <t>"2015/2016                "_"Donald Love              "</t>
  </si>
  <si>
    <t/>
  </si>
  <si>
    <t>https://www.transfermarkt.com/donald-love/profil/spieler/179451</t>
  </si>
  <si>
    <t>Dec 2, 1994 (20)</t>
  </si>
  <si>
    <t>https://www.whoscored.com/Players/22738/Show/Marouane-Fellaini</t>
  </si>
  <si>
    <t>Marouane Fellaini</t>
  </si>
  <si>
    <t>,  M(C)</t>
  </si>
  <si>
    <t>12(6)</t>
  </si>
  <si>
    <t>"2015/2016                "_"Marouane Fellaini        "</t>
  </si>
  <si>
    <t>Central Midfield</t>
  </si>
  <si>
    <t>https://www.transfermarkt.com/marouane-fellaini/profil/spieler/39679</t>
  </si>
  <si>
    <t>Nov 22, 1987 (27)</t>
  </si>
  <si>
    <t>https://www.whoscored.com/Players/4567/Show/Bastian-Schweinsteiger</t>
  </si>
  <si>
    <t>Bastian Schweinsteiger</t>
  </si>
  <si>
    <t>,  D(C),M(C)</t>
  </si>
  <si>
    <t>13(5)</t>
  </si>
  <si>
    <t>"2015/2016                "_"Bastian Schweinsteiger   "</t>
  </si>
  <si>
    <t>https://www.transfermarkt.com/bastian-schweinsteiger/profil/spieler/2514</t>
  </si>
  <si>
    <t>Aug 1, 1984 (30)</t>
  </si>
  <si>
    <t>€12.00m</t>
  </si>
  <si>
    <t>12.00m</t>
  </si>
  <si>
    <t>https://www.whoscored.com/Players/71174/Show/Ander-Herrera</t>
  </si>
  <si>
    <t>Ander Herrera</t>
  </si>
  <si>
    <t>17(10)</t>
  </si>
  <si>
    <t>"2015/2016                "_"Ander Herrera            "</t>
  </si>
  <si>
    <t>https://www.transfermarkt.com/ander-herrera/profil/spieler/99343</t>
  </si>
  <si>
    <t>Aug 14, 1989 (25)</t>
  </si>
  <si>
    <t>€28.00m</t>
  </si>
  <si>
    <t>28.00m</t>
  </si>
  <si>
    <t>https://www.whoscored.com/Players/109000/Show/Jesse-Lingard</t>
  </si>
  <si>
    <t>Jesse Lingard</t>
  </si>
  <si>
    <t>19(6)</t>
  </si>
  <si>
    <t>"2015/2016                "_"Jesse Lingard            "</t>
  </si>
  <si>
    <t>https://www.transfermarkt.com/jesse-lingard/profil/spieler/141660</t>
  </si>
  <si>
    <t>Dec 15, 1992 (22)</t>
  </si>
  <si>
    <t>€5.00m</t>
  </si>
  <si>
    <t>5.00m</t>
  </si>
  <si>
    <t>https://www.whoscored.com/Players/312739/Show/Timothy-Fosu-Mensah</t>
  </si>
  <si>
    <t>Timothy Fosu-Mensah</t>
  </si>
  <si>
    <t>2(6)</t>
  </si>
  <si>
    <t>"2015/2016                "_"Timothy Fosu-Mensah      "</t>
  </si>
  <si>
    <t>https://www.transfermarkt.com/timothy-fosu-mensah/profil/spieler/315131</t>
  </si>
  <si>
    <t>Jan 2, 1998 (17)</t>
  </si>
  <si>
    <t>https://www.whoscored.com/Players/136454/Show/Cameron-Borthwick-Jackson</t>
  </si>
  <si>
    <t>Cameron Borthwick-Jackson</t>
  </si>
  <si>
    <t>,  D(CL),M(CL)</t>
  </si>
  <si>
    <t>6(4)</t>
  </si>
  <si>
    <t>"2015/2016                "_"Cameron Borthwick-Jackson"</t>
  </si>
  <si>
    <t>https://img.a.transfermarkt.technology/portrait/small/s_258879_5242_2014_03_18_1.jpg?lm=1</t>
  </si>
  <si>
    <t>https://www.transfermarkt.com/cameron-borthwick-jackson/profil/spieler/258879</t>
  </si>
  <si>
    <t>Feb 2, 1997 (18)</t>
  </si>
  <si>
    <t>€1.50m</t>
  </si>
  <si>
    <t>1.50m</t>
  </si>
  <si>
    <t>https://www.whoscored.com/Players/81726/Show/Phil-Jones</t>
  </si>
  <si>
    <t>Phil Jones</t>
  </si>
  <si>
    <t>,  D(CR),DMC</t>
  </si>
  <si>
    <t>"2015/2016                "_"Phil Jones               "</t>
  </si>
  <si>
    <t>https://img.a.transfermarkt.technology/portrait/small/117996-1469631370.jpg?lm=1</t>
  </si>
  <si>
    <t>https://www.transfermarkt.com/phil-jones/profil/spieler/117996</t>
  </si>
  <si>
    <t>Feb 21, 1992 (23)</t>
  </si>
  <si>
    <t>https://www.whoscored.com/Players/2115/Show/Michael-Carrick</t>
  </si>
  <si>
    <t>Michael Carrick</t>
  </si>
  <si>
    <t>22(6)</t>
  </si>
  <si>
    <t>"2015/2016                "_"Michael Carrick          "</t>
  </si>
  <si>
    <t>https://www.transfermarkt.com/michael-carrick/profil/spieler/3878</t>
  </si>
  <si>
    <t>Jul 28, 1981 (33)</t>
  </si>
  <si>
    <t>€4.00m</t>
  </si>
  <si>
    <t>4.00m</t>
  </si>
  <si>
    <t>https://www.whoscored.com/Players/79554/Show/David-de-Gea</t>
  </si>
  <si>
    <t>David de Gea</t>
  </si>
  <si>
    <t>,  GK</t>
  </si>
  <si>
    <t>34</t>
  </si>
  <si>
    <t>"2015/2016                "_"David de Gea             "</t>
  </si>
  <si>
    <t>Goalkeeper</t>
  </si>
  <si>
    <t>https://img.a.transfermarkt.technology/portrait/small/59377-1667548362.jpg?lm=1</t>
  </si>
  <si>
    <t>https://www.transfermarkt.com/david-de-gea/profil/spieler/59377</t>
  </si>
  <si>
    <t>Nov 7, 1990 (24)</t>
  </si>
  <si>
    <t>€40.00m</t>
  </si>
  <si>
    <t>40.00m</t>
  </si>
  <si>
    <t>https://www.whoscored.com/Players/8166/Show/Ashley-Young</t>
  </si>
  <si>
    <t>Ashley Young</t>
  </si>
  <si>
    <t>,  D(LR),M(LR)</t>
  </si>
  <si>
    <t>11(7)</t>
  </si>
  <si>
    <t>"2015/2016                "_"Ashley Young             "</t>
  </si>
  <si>
    <t>https://www.transfermarkt.com/ashley-young/profil/spieler/14086</t>
  </si>
  <si>
    <t>Jul 9, 1985 (29)</t>
  </si>
  <si>
    <t>€10.00m</t>
  </si>
  <si>
    <t>10.00m</t>
  </si>
  <si>
    <t>https://www.whoscored.com/Players/35003/Show/Chicharito</t>
  </si>
  <si>
    <t>Chicharito</t>
  </si>
  <si>
    <t>,  FW</t>
  </si>
  <si>
    <t>"2015/2016                "_"Chicharito               "</t>
  </si>
  <si>
    <t>https://img.a.transfermarkt.technology/portrait/small/50935-1678022181.jpg?lm=1</t>
  </si>
  <si>
    <t>https://www.transfermarkt.com/chicharito/profil/spieler/50935</t>
  </si>
  <si>
    <t>Jun 1, 1988 (27)</t>
  </si>
  <si>
    <t>https://www.whoscored.com/Players/110154/Show/Memphis-Depay</t>
  </si>
  <si>
    <t>Memphis Depay</t>
  </si>
  <si>
    <t>,  AM(CL),FW</t>
  </si>
  <si>
    <t>16(13)</t>
  </si>
  <si>
    <t>"2015/2016                "_"Memphis Depay            "</t>
  </si>
  <si>
    <t>https://img.a.transfermarkt.technology/portrait/small/167850-1668167349.jpg?lm=1</t>
  </si>
  <si>
    <t>https://www.transfermarkt.com/memphis-depay/profil/spieler/167850</t>
  </si>
  <si>
    <t>Feb 13, 1994 (21)</t>
  </si>
  <si>
    <t>€25.00m</t>
  </si>
  <si>
    <t>25.00m</t>
  </si>
  <si>
    <t>https://www.whoscored.com/Players/33831/Show/Sergio-Romero</t>
  </si>
  <si>
    <t>Sergio Romero</t>
  </si>
  <si>
    <t>4</t>
  </si>
  <si>
    <t>"2015/2016                "_"Sergio Romero            "</t>
  </si>
  <si>
    <t>https://img.a.transfermarkt.technology/portrait/small/30690-1596803710.jpg?lm=1</t>
  </si>
  <si>
    <t>https://www.transfermarkt.com/sergio-romero/profil/spieler/30690</t>
  </si>
  <si>
    <t>Feb 22, 1987 (28)</t>
  </si>
  <si>
    <t>https://www.whoscored.com/Players/130334/Show/Adnan-Januzaj</t>
  </si>
  <si>
    <t>Adnan Januzaj</t>
  </si>
  <si>
    <t>2(3)</t>
  </si>
  <si>
    <t>"2015/2016                "_"Adnan Januzaj            "</t>
  </si>
  <si>
    <t>Right Winger</t>
  </si>
  <si>
    <t>https://www.transfermarkt.com/adnan-januzaj/profil/spieler/177847</t>
  </si>
  <si>
    <t>Feb 5, 1995 (20)</t>
  </si>
  <si>
    <t>€7.00m</t>
  </si>
  <si>
    <t>7.00m</t>
  </si>
  <si>
    <t>https://www.whoscored.com/Players/244565/Show/Patrick-McNair</t>
  </si>
  <si>
    <t>Patrick McNair</t>
  </si>
  <si>
    <t>,  D(CR),M(C)</t>
  </si>
  <si>
    <t>3(5)</t>
  </si>
  <si>
    <t>"2015/2016                "_"Patrick McNair           "</t>
  </si>
  <si>
    <t>https://www.whoscored.com/Players/243254/Show/Andreas-Pereira</t>
  </si>
  <si>
    <t>Andreas Pereira</t>
  </si>
  <si>
    <t>,  M(CLR)</t>
  </si>
  <si>
    <t>0(4)</t>
  </si>
  <si>
    <t>"2015/2016                "_"Andreas Pereira          "</t>
  </si>
  <si>
    <t>https://www.transfermarkt.com/andreas-pereira/profil/spieler/203394</t>
  </si>
  <si>
    <t>Jan 1, 1996 (19)</t>
  </si>
  <si>
    <t>€2.00m</t>
  </si>
  <si>
    <t>2.00m</t>
  </si>
  <si>
    <t>https://www.whoscored.com/Players/145271/Show/James-Wilson</t>
  </si>
  <si>
    <t>James Wilson</t>
  </si>
  <si>
    <t>,  AM(CR),FW</t>
  </si>
  <si>
    <t>"2015/2016                "_"James Wilson             "</t>
  </si>
  <si>
    <t>https://img.a.transfermarkt.technology/portrait/small/214104-1515600365.jpg?lm=1</t>
  </si>
  <si>
    <t>https://www.transfermarkt.com/james-wilson/profil/spieler/214104</t>
  </si>
  <si>
    <t>Dec 1, 1995 (19)</t>
  </si>
  <si>
    <t>https://www.whoscored.com/Players/90211/Show/Nick-Powell</t>
  </si>
  <si>
    <t>Nick Powell</t>
  </si>
  <si>
    <t>"2015/2016                "_"Nick Powell              "</t>
  </si>
  <si>
    <t>https://www.transfermarkt.com/nick-powell/profil/spieler/134424</t>
  </si>
  <si>
    <t>Mar 23, 1994 (21)</t>
  </si>
  <si>
    <t>https://www.whoscored.com/Players/302386/Show/James-Weir</t>
  </si>
  <si>
    <t>James Weir</t>
  </si>
  <si>
    <t>"2015/2016                "_"James Weir               "</t>
  </si>
  <si>
    <t>https://www.transfermarkt.com/james-weir/profil/spieler/251058</t>
  </si>
  <si>
    <t>Aug 4, 1995 (19)</t>
  </si>
  <si>
    <t>https://www.whoscored.com/Players/107940/Show/Will-Keane</t>
  </si>
  <si>
    <t>Will Keane</t>
  </si>
  <si>
    <t>,  AM(C),FW</t>
  </si>
  <si>
    <t>"2015/2016                "_"Will Keane               "</t>
  </si>
  <si>
    <t>https://img.a.transfermarkt.technology/portrait/small/118535-1452000653.jpg?lm=1</t>
  </si>
  <si>
    <t>https://www.transfermarkt.com/will-keane/profil/spieler/118535</t>
  </si>
  <si>
    <t>Jan 11, 1993 (22)</t>
  </si>
  <si>
    <t>€1.00m</t>
  </si>
  <si>
    <t>1.00m</t>
  </si>
  <si>
    <t>2016/2017</t>
  </si>
  <si>
    <t>https://www.whoscored.com/Players/338496/Show/Josh-Harrop</t>
  </si>
  <si>
    <t>Josh Harrop</t>
  </si>
  <si>
    <t>,  AM(CL)</t>
  </si>
  <si>
    <t>1</t>
  </si>
  <si>
    <t>"2016/2017                "_"Josh Harrop              "</t>
  </si>
  <si>
    <t>16/17</t>
  </si>
  <si>
    <t>https://img.a.transfermarkt.technology/portrait/small/289844-1495456113.jpg?lm=1</t>
  </si>
  <si>
    <t>https://www.transfermarkt.com/josh-harrop/profil/spieler/289844</t>
  </si>
  <si>
    <t>Dec 15, 1995 (20)</t>
  </si>
  <si>
    <t>2</t>
  </si>
  <si>
    <t>"2016/2017                "_"Sergio Romero            "</t>
  </si>
  <si>
    <t>Feb 22, 1987 (29)</t>
  </si>
  <si>
    <t>https://www.whoscored.com/Players/136457/Show/Demetri-Mitchell</t>
  </si>
  <si>
    <t>Demetri Mitchell</t>
  </si>
  <si>
    <t>,  D(L),M(LR)</t>
  </si>
  <si>
    <t>"2016/2017                "_"Demetri Mitchell         "</t>
  </si>
  <si>
    <t>https://img.a.transfermarkt.technology/portrait/small/258886-1678114456.jpg?lm=1</t>
  </si>
  <si>
    <t>https://www.transfermarkt.com/demetri-mitchell/profil/spieler/258886</t>
  </si>
  <si>
    <t>Jan 11, 1997 (19)</t>
  </si>
  <si>
    <t>https://www.whoscored.com/Players/97752/Show/Paul-Pogba</t>
  </si>
  <si>
    <t>Paul Pogba</t>
  </si>
  <si>
    <t>,  M(CL)</t>
  </si>
  <si>
    <t>29(1)</t>
  </si>
  <si>
    <t>"2016/2017                "_"Paul Pogba               "</t>
  </si>
  <si>
    <t>https://img.a.transfermarkt.technology/portrait/small/122153-1582114937.jpg?lm=1</t>
  </si>
  <si>
    <t>https://www.transfermarkt.com/paul-pogba/profil/spieler/122153</t>
  </si>
  <si>
    <t>Mar 15, 1993 (23)</t>
  </si>
  <si>
    <t>€75.00m</t>
  </si>
  <si>
    <t>75.00m</t>
  </si>
  <si>
    <t>https://www.whoscored.com/Players/3281/Show/Zlatan-Ibrahimovic</t>
  </si>
  <si>
    <t>Zlatan Ibrahimovic</t>
  </si>
  <si>
    <t>"2016/2017                "_"Zlatan Ibrahimovic       "</t>
  </si>
  <si>
    <t>27(4)</t>
  </si>
  <si>
    <t>"2016/2017                "_"Ander Herrera            "</t>
  </si>
  <si>
    <t>https://img.a.transfermarkt.technology/portrait/small/99343-1671998861.png?lm=1</t>
  </si>
  <si>
    <t>Aug 14, 1989 (26)</t>
  </si>
  <si>
    <t>"2016/2017                "_"Antonio Valencia         "</t>
  </si>
  <si>
    <t>https://img.a.transfermarkt.technology/portrait/small/33544-1484662583.jpg?lm=1</t>
  </si>
  <si>
    <t>Aug 4, 1985 (30)</t>
  </si>
  <si>
    <t>https://www.whoscored.com/Players/243814/Show/Eric-Bailly</t>
  </si>
  <si>
    <t>Eric Bailly</t>
  </si>
  <si>
    <t>24(1)</t>
  </si>
  <si>
    <t>"2016/2017                "_"Eric Bailly              "</t>
  </si>
  <si>
    <t>https://img.a.transfermarkt.technology/portrait/small/286384-1641995676.jpg?lm=1</t>
  </si>
  <si>
    <t>https://www.transfermarkt.com/eric-bailly/profil/spieler/286384</t>
  </si>
  <si>
    <t>Apr 12, 1994 (22)</t>
  </si>
  <si>
    <t>20(3)</t>
  </si>
  <si>
    <t>"2016/2017                "_"Daley Blind              "</t>
  </si>
  <si>
    <t>Mar 9, 1990 (26)</t>
  </si>
  <si>
    <t>€22.00m</t>
  </si>
  <si>
    <t>22.00m</t>
  </si>
  <si>
    <t>18</t>
  </si>
  <si>
    <t>"2016/2017                "_"Phil Jones               "</t>
  </si>
  <si>
    <t>Feb 21, 1992 (24)</t>
  </si>
  <si>
    <t>€14.00m</t>
  </si>
  <si>
    <t>14.00m</t>
  </si>
  <si>
    <t>18(3)</t>
  </si>
  <si>
    <t>"2016/2017                "_"Marcos Rojo              "</t>
  </si>
  <si>
    <t>Mar 20, 1990 (26)</t>
  </si>
  <si>
    <t>"2016/2017                "_"Juan Mata                "</t>
  </si>
  <si>
    <t>https://img.a.transfermarkt.technology/portrait/small/44068-1671102342.png?lm=1</t>
  </si>
  <si>
    <t>Apr 28, 1988 (28)</t>
  </si>
  <si>
    <t>15(3)</t>
  </si>
  <si>
    <t>"2016/2017                "_"Matteo Darmian           "</t>
  </si>
  <si>
    <t>https://img.a.transfermarkt.technology/portrait/small/54906-1604409712.jpg?lm=1</t>
  </si>
  <si>
    <t>Dec 2, 1989 (26)</t>
  </si>
  <si>
    <t>18(7)</t>
  </si>
  <si>
    <t>"2016/2017                "_"Anthony Martial          "</t>
  </si>
  <si>
    <t>Dec 5, 1995 (20)</t>
  </si>
  <si>
    <t>18(10)</t>
  </si>
  <si>
    <t>"2016/2017                "_"Marouane Fellaini        "</t>
  </si>
  <si>
    <t>https://img.a.transfermarkt.technology/portrait/small/39679-1549036391.jpg?lm=1</t>
  </si>
  <si>
    <t>Nov 22, 1987 (28)</t>
  </si>
  <si>
    <t>9(2)</t>
  </si>
  <si>
    <t>"2016/2017                "_"Luke Shaw                "</t>
  </si>
  <si>
    <t>Jul 12, 1995 (20)</t>
  </si>
  <si>
    <t>https://www.whoscored.com/Players/28421/Show/Henrikh-Mkhitaryan</t>
  </si>
  <si>
    <t>Henrikh Mkhitaryan</t>
  </si>
  <si>
    <t>15(9)</t>
  </si>
  <si>
    <t>"2016/2017                "_"Henrikh Mkhitaryan       "</t>
  </si>
  <si>
    <t>https://img.a.transfermarkt.technology/portrait/small/55735-1664973670.jpg?lm=1</t>
  </si>
  <si>
    <t>https://www.transfermarkt.com/henrikh-mkhitaryan/profil/spieler/55735</t>
  </si>
  <si>
    <t>Jan 21, 1989 (27)</t>
  </si>
  <si>
    <t>8(4)</t>
  </si>
  <si>
    <t>"2016/2017                "_"Ashley Young             "</t>
  </si>
  <si>
    <t>https://img.a.transfermarkt.technology/portrait/small/14086-1528450650.jpg?lm=1</t>
  </si>
  <si>
    <t>Jul 9, 1985 (30)</t>
  </si>
  <si>
    <t>15(10)</t>
  </si>
  <si>
    <t>"2016/2017                "_"Wayne Rooney             "</t>
  </si>
  <si>
    <t>Oct 24, 1985 (30)</t>
  </si>
  <si>
    <t>https://www.whoscored.com/Players/312584/Show/Joel-Pereira</t>
  </si>
  <si>
    <t>Joel Pereira</t>
  </si>
  <si>
    <t>"2016/2017                "_"Joel Pereira             "</t>
  </si>
  <si>
    <t>https://img.a.transfermarkt.technology/portrait/small/192611-1483619430.jpg?lm=1</t>
  </si>
  <si>
    <t>https://www.transfermarkt.com/joel-pereira/profil/spieler/192611</t>
  </si>
  <si>
    <t>Jun 28, 1996 (20)</t>
  </si>
  <si>
    <t>€100k</t>
  </si>
  <si>
    <t>100k</t>
  </si>
  <si>
    <t>"2016/2017                "_"Chris Smalling           "</t>
  </si>
  <si>
    <t>Nov 22, 1989 (26)</t>
  </si>
  <si>
    <t>"2016/2017                "_"Jesse Lingard            "</t>
  </si>
  <si>
    <t>https://img.a.transfermarkt.technology/portrait/small/141660-1476872812.jpg?lm=1</t>
  </si>
  <si>
    <t>Dec 15, 1992 (23)</t>
  </si>
  <si>
    <t>18(5)</t>
  </si>
  <si>
    <t>"2016/2017                "_"Michael Carrick          "</t>
  </si>
  <si>
    <t>https://img.a.transfermarkt.technology/portrait/small/3878-1666625002.jpg?lm=1</t>
  </si>
  <si>
    <t>Jul 28, 1981 (34)</t>
  </si>
  <si>
    <t>https://www.whoscored.com/Players/299271/Show/Axel-Tuanzebe</t>
  </si>
  <si>
    <t>Axel Tuanzebe</t>
  </si>
  <si>
    <t>"2016/2017                "_"Axel Tuanzebe            "</t>
  </si>
  <si>
    <t>https://img.a.transfermarkt.technology/portrait/small/342046-1641553669.jpg?lm=1</t>
  </si>
  <si>
    <t>https://www.transfermarkt.com/axel-tuanzebe/profil/spieler/342046</t>
  </si>
  <si>
    <t>Nov 14, 1997 (18)</t>
  </si>
  <si>
    <t>https://www.whoscored.com/Players/336915/Show/Scott-McTominay</t>
  </si>
  <si>
    <t>Scott McTominay</t>
  </si>
  <si>
    <t>,  D(C),DMC</t>
  </si>
  <si>
    <t>1(1)</t>
  </si>
  <si>
    <t>"2016/2017                "_"Scott McTominay          "</t>
  </si>
  <si>
    <t>https://img.a.transfermarkt.technology/portrait/small/315969-1661861802.jpg?lm=1</t>
  </si>
  <si>
    <t>https://www.transfermarkt.com/scott-mctominay/profil/spieler/315969</t>
  </si>
  <si>
    <t>Dec 8, 1996 (19)</t>
  </si>
  <si>
    <t>16(16)</t>
  </si>
  <si>
    <t>"2016/2017                "_"Marcus Rashford          "</t>
  </si>
  <si>
    <t>https://img.a.transfermarkt.technology/portrait/small/258923-1674473054.jpg?lm=1</t>
  </si>
  <si>
    <t>Oct 31, 1997 (18)</t>
  </si>
  <si>
    <t>"2016/2017                "_"David de Gea             "</t>
  </si>
  <si>
    <t>Nov 7, 1990 (25)</t>
  </si>
  <si>
    <t>1(3)</t>
  </si>
  <si>
    <t>"2016/2017                "_"Timothy Fosu-Mensah      "</t>
  </si>
  <si>
    <t>https://img.a.transfermarkt.technology/portrait/small/315131-1658913445.jpg?lm=1</t>
  </si>
  <si>
    <t>Jan 2, 1998 (18)</t>
  </si>
  <si>
    <t>€2.50m</t>
  </si>
  <si>
    <t>2.50m</t>
  </si>
  <si>
    <t>https://www.whoscored.com/Players/338497/Show/Angel-Gomes</t>
  </si>
  <si>
    <t>Angel Gomes</t>
  </si>
  <si>
    <t>,  M(CL),FW</t>
  </si>
  <si>
    <t>"2016/2017                "_"Angel Gomes              "</t>
  </si>
  <si>
    <t>https://img.a.transfermarkt.technology/portrait/small/392770-1666690396.jpg?lm=1</t>
  </si>
  <si>
    <t>https://www.transfermarkt.com/angel-gomes/profil/spieler/392770</t>
  </si>
  <si>
    <t>Aug 31, 2000 (15)</t>
  </si>
  <si>
    <t>0(3)</t>
  </si>
  <si>
    <t>"2016/2017                "_"Morgan Schneiderlin      "</t>
  </si>
  <si>
    <t>https://img.a.transfermarkt.technology/portrait/small/56818-1664978433.jpg?lm=1</t>
  </si>
  <si>
    <t>Nov 8, 1989 (26)</t>
  </si>
  <si>
    <t>"2016/2017                "_"Memphis Depay            "</t>
  </si>
  <si>
    <t>Feb 13, 1994 (22)</t>
  </si>
  <si>
    <t>2017/2018</t>
  </si>
  <si>
    <t>https://www.whoscored.com/Players/25244/Show/Alexis-S%C3%A1nchez</t>
  </si>
  <si>
    <t>Alexis Sánchez</t>
  </si>
  <si>
    <t>12</t>
  </si>
  <si>
    <t>"2017/2018                "_"Alexis Sánchez           "</t>
  </si>
  <si>
    <t>17/18</t>
  </si>
  <si>
    <t>https://www.transfermarkt.com/alexis-sanchez/profil/spieler/40433</t>
  </si>
  <si>
    <t>Dec 19, 1988 (28)</t>
  </si>
  <si>
    <t>€70.00m</t>
  </si>
  <si>
    <t>70.00m</t>
  </si>
  <si>
    <t>25(2)</t>
  </si>
  <si>
    <t>"2017/2018                "_"Paul Pogba               "</t>
  </si>
  <si>
    <t>Mar 15, 1993 (24)</t>
  </si>
  <si>
    <t>€90.00m</t>
  </si>
  <si>
    <t>90.00m</t>
  </si>
  <si>
    <t>"2017/2018                "_"Sergio Romero            "</t>
  </si>
  <si>
    <t>Feb 22, 1987 (30)</t>
  </si>
  <si>
    <t>https://www.whoscored.com/Players/78498/Show/Romelu-Lukaku</t>
  </si>
  <si>
    <t>Romelu Lukaku</t>
  </si>
  <si>
    <t>,  AM(R),FW</t>
  </si>
  <si>
    <t>33(1)</t>
  </si>
  <si>
    <t>"2017/2018                "_"Romelu Lukaku            "</t>
  </si>
  <si>
    <t>https://www.transfermarkt.com/romelu-lukaku/profil/spieler/96341</t>
  </si>
  <si>
    <t>May 13, 1993 (24)</t>
  </si>
  <si>
    <t>28(1)</t>
  </si>
  <si>
    <t>"2017/2018                "_"Chris Smalling           "</t>
  </si>
  <si>
    <t>Nov 22, 1989 (27)</t>
  </si>
  <si>
    <t>23</t>
  </si>
  <si>
    <t>"2017/2018                "_"Phil Jones               "</t>
  </si>
  <si>
    <t>Feb 21, 1992 (25)</t>
  </si>
  <si>
    <t>https://www.whoscored.com/Players/38128/Show/Nemanja-Matic</t>
  </si>
  <si>
    <t>Nemanja Matic</t>
  </si>
  <si>
    <t>35(1)</t>
  </si>
  <si>
    <t>"2017/2018                "_"Nemanja Matic            "</t>
  </si>
  <si>
    <t>https://img.a.transfermarkt.technology/portrait/small/74683-1655212906.jpg?lm=1</t>
  </si>
  <si>
    <t>https://www.transfermarkt.com/nemanja-matic/profil/spieler/74683</t>
  </si>
  <si>
    <t>Aug 1, 1988 (28)</t>
  </si>
  <si>
    <t>28(2)</t>
  </si>
  <si>
    <t>"2017/2018                "_"Ashley Young             "</t>
  </si>
  <si>
    <t>Jul 9, 1985 (31)</t>
  </si>
  <si>
    <t>31</t>
  </si>
  <si>
    <t>"2017/2018                "_"Antonio Valencia         "</t>
  </si>
  <si>
    <t>Aug 4, 1985 (31)</t>
  </si>
  <si>
    <t>11(2)</t>
  </si>
  <si>
    <t>"2017/2018                "_"Eric Bailly              "</t>
  </si>
  <si>
    <t>Apr 12, 1994 (23)</t>
  </si>
  <si>
    <t>11(4)</t>
  </si>
  <si>
    <t>"2017/2018                "_"Henrikh Mkhitaryan       "</t>
  </si>
  <si>
    <t>Jan 21, 1989 (28)</t>
  </si>
  <si>
    <t>5(11)</t>
  </si>
  <si>
    <t>"2017/2018                "_"Marouane Fellaini        "</t>
  </si>
  <si>
    <t>Nov 22, 1987 (29)</t>
  </si>
  <si>
    <t>18(12)</t>
  </si>
  <si>
    <t>"2017/2018                "_"Anthony Martial          "</t>
  </si>
  <si>
    <t>Dec 5, 1995 (21)</t>
  </si>
  <si>
    <t>€65.00m</t>
  </si>
  <si>
    <t>65.00m</t>
  </si>
  <si>
    <t>23(5)</t>
  </si>
  <si>
    <t>"2017/2018                "_"Juan Mata                "</t>
  </si>
  <si>
    <t>Apr 28, 1988 (29)</t>
  </si>
  <si>
    <t>8(3)</t>
  </si>
  <si>
    <t>"2017/2018                "_"Luke Shaw                "</t>
  </si>
  <si>
    <t>Jul 12, 1995 (21)</t>
  </si>
  <si>
    <t>4(3)</t>
  </si>
  <si>
    <t>"2017/2018                "_"Daley Blind              "</t>
  </si>
  <si>
    <t>Mar 9, 1990 (27)</t>
  </si>
  <si>
    <t>37</t>
  </si>
  <si>
    <t>"2017/2018                "_"David de Gea             "</t>
  </si>
  <si>
    <t>Nov 7, 1990 (26)</t>
  </si>
  <si>
    <t>20(13)</t>
  </si>
  <si>
    <t>"2017/2018                "_"Jesse Lingard            "</t>
  </si>
  <si>
    <t>Dec 15, 1992 (24)</t>
  </si>
  <si>
    <t>17(18)</t>
  </si>
  <si>
    <t>"2017/2018                "_"Marcus Rashford          "</t>
  </si>
  <si>
    <t>Oct 31, 1997 (19)</t>
  </si>
  <si>
    <t>"2017/2018                "_"Michael Carrick          "</t>
  </si>
  <si>
    <t>Jul 28, 1981 (35)</t>
  </si>
  <si>
    <t>https://www.whoscored.com/Players/100008/Show/Victor-Lindel%C3%B6f</t>
  </si>
  <si>
    <t>Victor Lindelöf</t>
  </si>
  <si>
    <t>13(4)</t>
  </si>
  <si>
    <t>"2017/2018                "_"Victor Lindelöf          "</t>
  </si>
  <si>
    <t>https://img.a.transfermarkt.technology/portrait/small/184573-1569853055.png?lm=1</t>
  </si>
  <si>
    <t>https://www.transfermarkt.com/victor-lindelof/profil/spieler/184573</t>
  </si>
  <si>
    <t>Jul 17, 1994 (22)</t>
  </si>
  <si>
    <t>8(1)</t>
  </si>
  <si>
    <t>"2017/2018                "_"Marcos Rojo              "</t>
  </si>
  <si>
    <t>Mar 20, 1990 (27)</t>
  </si>
  <si>
    <t>5(3)</t>
  </si>
  <si>
    <t>"2017/2018                "_"Matteo Darmian           "</t>
  </si>
  <si>
    <t>Dec 2, 1989 (27)</t>
  </si>
  <si>
    <t>13(13)</t>
  </si>
  <si>
    <t>"2017/2018                "_"Ander Herrera            "</t>
  </si>
  <si>
    <t>Aug 14, 1989 (27)</t>
  </si>
  <si>
    <t>7(6)</t>
  </si>
  <si>
    <t>"2017/2018                "_"Scott McTominay          "</t>
  </si>
  <si>
    <t>Dec 8, 1996 (20)</t>
  </si>
  <si>
    <t>1(4)</t>
  </si>
  <si>
    <t>"2017/2018                "_"Zlatan Ibrahimovic       "</t>
  </si>
  <si>
    <t>"2017/2018                "_"Axel Tuanzebe            "</t>
  </si>
  <si>
    <t>Nov 14, 1997 (19)</t>
  </si>
  <si>
    <t>2018/2019</t>
  </si>
  <si>
    <t>34(1)</t>
  </si>
  <si>
    <t>"2018/2019                "_"Paul Pogba               "</t>
  </si>
  <si>
    <t>18/19</t>
  </si>
  <si>
    <t>Mar 15, 1993 (25)</t>
  </si>
  <si>
    <t>€100.00m</t>
  </si>
  <si>
    <t>100.00m</t>
  </si>
  <si>
    <t>16(6)</t>
  </si>
  <si>
    <t>"2018/2019                "_"Ander Herrera            "</t>
  </si>
  <si>
    <t>Aug 14, 1989 (28)</t>
  </si>
  <si>
    <t>26(7)</t>
  </si>
  <si>
    <t>"2018/2019                "_"Marcus Rashford          "</t>
  </si>
  <si>
    <t>Oct 31, 1997 (20)</t>
  </si>
  <si>
    <t>€80.00m</t>
  </si>
  <si>
    <t>80.00m</t>
  </si>
  <si>
    <t>29</t>
  </si>
  <si>
    <t>"2018/2019                "_"Luke Shaw                "</t>
  </si>
  <si>
    <t>Jul 12, 1995 (22)</t>
  </si>
  <si>
    <t>18(9)</t>
  </si>
  <si>
    <t>"2018/2019                "_"Anthony Martial          "</t>
  </si>
  <si>
    <t>Dec 5, 1995 (22)</t>
  </si>
  <si>
    <t>€60.00m</t>
  </si>
  <si>
    <t>60.00m</t>
  </si>
  <si>
    <t>"2018/2019                "_"Ashley Young             "</t>
  </si>
  <si>
    <t>Jul 9, 1985 (32)</t>
  </si>
  <si>
    <t>22(10)</t>
  </si>
  <si>
    <t>"2018/2019                "_"Romelu Lukaku            "</t>
  </si>
  <si>
    <t>May 13, 1993 (25)</t>
  </si>
  <si>
    <t>"2018/2019                "_"Phil Jones               "</t>
  </si>
  <si>
    <t>Feb 21, 1992 (26)</t>
  </si>
  <si>
    <t>24</t>
  </si>
  <si>
    <t>"2018/2019                "_"Chris Smalling           "</t>
  </si>
  <si>
    <t>Nov 22, 1989 (28)</t>
  </si>
  <si>
    <t>28</t>
  </si>
  <si>
    <t>"2018/2019                "_"Nemanja Matic            "</t>
  </si>
  <si>
    <t>Aug 1, 1988 (29)</t>
  </si>
  <si>
    <t>"2018/2019                "_"Juan Mata                "</t>
  </si>
  <si>
    <t>Apr 28, 1988 (30)</t>
  </si>
  <si>
    <t>5(1)</t>
  </si>
  <si>
    <t>"2018/2019                "_"Antonio Valencia         "</t>
  </si>
  <si>
    <t>Aug 4, 1985 (32)</t>
  </si>
  <si>
    <t>"2018/2019                "_"Victor Lindelöf          "</t>
  </si>
  <si>
    <t>Jul 17, 1994 (23)</t>
  </si>
  <si>
    <t>6(8)</t>
  </si>
  <si>
    <t>"2018/2019                "_"Marouane Fellaini        "</t>
  </si>
  <si>
    <t>Nov 22, 1987 (30)</t>
  </si>
  <si>
    <t>https://www.whoscored.com/Players/353418/Show/Diogo-Dalot</t>
  </si>
  <si>
    <t>Diogo Dalot</t>
  </si>
  <si>
    <t>,  D(LR),M(R)</t>
  </si>
  <si>
    <t>12(4)</t>
  </si>
  <si>
    <t>"2018/2019                "_"Diogo Dalot              "</t>
  </si>
  <si>
    <t>https://img.a.transfermarkt.technology/portrait/small/357147-1602074624.jpg?lm=1</t>
  </si>
  <si>
    <t>https://www.transfermarkt.com/diogo-dalot/profil/spieler/357147</t>
  </si>
  <si>
    <t>Mar 18, 1999 (19)</t>
  </si>
  <si>
    <t>9(11)</t>
  </si>
  <si>
    <t>"2018/2019                "_"Alexis Sánchez           "</t>
  </si>
  <si>
    <t>Dec 19, 1988 (29)</t>
  </si>
  <si>
    <t>19(8)</t>
  </si>
  <si>
    <t>"2018/2019                "_"Jesse Lingard            "</t>
  </si>
  <si>
    <t>Dec 15, 1992 (25)</t>
  </si>
  <si>
    <t>"2018/2019                "_"Matteo Darmian           "</t>
  </si>
  <si>
    <t>Dec 2, 1989 (28)</t>
  </si>
  <si>
    <t>38</t>
  </si>
  <si>
    <t>"2018/2019                "_"David de Gea             "</t>
  </si>
  <si>
    <t>Nov 7, 1990 (27)</t>
  </si>
  <si>
    <t>https://www.whoscored.com/Players/114397/Show/Fred</t>
  </si>
  <si>
    <t>Fred</t>
  </si>
  <si>
    <t>"2018/2019                "_"Fred                     "</t>
  </si>
  <si>
    <t>https://www.transfermarkt.com/fred/profil/spieler/191614</t>
  </si>
  <si>
    <t>Mar 5, 1993 (25)</t>
  </si>
  <si>
    <t>9(7)</t>
  </si>
  <si>
    <t>"2018/2019                "_"Scott McTominay          "</t>
  </si>
  <si>
    <t>Dec 8, 1996 (21)</t>
  </si>
  <si>
    <t>https://www.whoscored.com/Players/367782/Show/Mason-Greenwood</t>
  </si>
  <si>
    <t>Mason Greenwood</t>
  </si>
  <si>
    <t>1(2)</t>
  </si>
  <si>
    <t>"2018/2019                "_"Mason Greenwood          "</t>
  </si>
  <si>
    <t>https://www.transfermarkt.com/mason-greenwood/profil/spieler/532826</t>
  </si>
  <si>
    <t>Oct 1, 2001 (16)</t>
  </si>
  <si>
    <t>"2018/2019                "_"Eric Bailly              "</t>
  </si>
  <si>
    <t>Apr 12, 1994 (24)</t>
  </si>
  <si>
    <t>6(9)</t>
  </si>
  <si>
    <t>"2018/2019                "_"Andreas Pereira          "</t>
  </si>
  <si>
    <t>Jan 1, 1996 (22)</t>
  </si>
  <si>
    <t>"2018/2019                "_"Marcos Rojo              "</t>
  </si>
  <si>
    <t>Mar 20, 1990 (28)</t>
  </si>
  <si>
    <t>0(2)</t>
  </si>
  <si>
    <t>"2018/2019                "_"Angel Gomes              "</t>
  </si>
  <si>
    <t>Aug 31, 2000 (17)</t>
  </si>
  <si>
    <t>https://www.whoscored.com/Players/365244/Show/Tahith-Chong</t>
  </si>
  <si>
    <t>Tahith Chong</t>
  </si>
  <si>
    <t>"2018/2019                "_"Tahith Chong             "</t>
  </si>
  <si>
    <t>https://www.transfermarkt.com/tahith-chong/profil/spieler/344830</t>
  </si>
  <si>
    <t>Dec 4, 1999 (18)</t>
  </si>
  <si>
    <t>https://www.whoscored.com/Players/367781/Show/James-Garner</t>
  </si>
  <si>
    <t>James Garner</t>
  </si>
  <si>
    <t>"2018/2019                "_"James Garner             "</t>
  </si>
  <si>
    <t>https://www.transfermarkt.com/james-garner/profil/spieler/505219</t>
  </si>
  <si>
    <t>Mar 13, 2001 (17)</t>
  </si>
  <si>
    <t>2019/2020</t>
  </si>
  <si>
    <t>https://www.whoscored.com/Players/123761/Show/Bruno-Fernandes</t>
  </si>
  <si>
    <t>Bruno Fernandes</t>
  </si>
  <si>
    <t>14</t>
  </si>
  <si>
    <t>"2019/2020                "_"Bruno Fernandes          "</t>
  </si>
  <si>
    <t>19/20</t>
  </si>
  <si>
    <t>https://www.transfermarkt.com/bruno-fernandes/profil/spieler/240306</t>
  </si>
  <si>
    <t>Sep 8, 1994 (24)</t>
  </si>
  <si>
    <t>€48.00m</t>
  </si>
  <si>
    <t>48.00m</t>
  </si>
  <si>
    <t>"2019/2020                "_"Marcus Rashford          "</t>
  </si>
  <si>
    <t>Oct 31, 1997 (21)</t>
  </si>
  <si>
    <t>€64.00m</t>
  </si>
  <si>
    <t>64.00m</t>
  </si>
  <si>
    <t>31(1)</t>
  </si>
  <si>
    <t>"2019/2020                "_"Anthony Martial          "</t>
  </si>
  <si>
    <t>Dec 5, 1995 (23)</t>
  </si>
  <si>
    <t>https://www.whoscored.com/Players/331924/Show/Aaron-Wan-Bissaka</t>
  </si>
  <si>
    <t>Aaron Wan-Bissaka</t>
  </si>
  <si>
    <t>"2019/2020                "_"Aaron Wan-Bissaka        "</t>
  </si>
  <si>
    <t>13(3)</t>
  </si>
  <si>
    <t>"2019/2020                "_"Paul Pogba               "</t>
  </si>
  <si>
    <t>Mar 15, 1993 (26)</t>
  </si>
  <si>
    <t>https://www.whoscored.com/Players/99487/Show/Harry-Maguire</t>
  </si>
  <si>
    <t>Harry Maguire</t>
  </si>
  <si>
    <t>,  D(C)</t>
  </si>
  <si>
    <t>"2019/2020                "_"Harry Maguire            "</t>
  </si>
  <si>
    <t>"2019/2020                "_"Nemanja Matic            "</t>
  </si>
  <si>
    <t>Aug 1, 1988 (30)</t>
  </si>
  <si>
    <t>€16.00m</t>
  </si>
  <si>
    <t>16.00m</t>
  </si>
  <si>
    <t>20(7)</t>
  </si>
  <si>
    <t>"2019/2020                "_"Scott McTominay          "</t>
  </si>
  <si>
    <t>Dec 8, 1996 (22)</t>
  </si>
  <si>
    <t>€22.50m</t>
  </si>
  <si>
    <t>22.50m</t>
  </si>
  <si>
    <t>23(6)</t>
  </si>
  <si>
    <t>"2019/2020                "_"Fred                     "</t>
  </si>
  <si>
    <t>Mar 5, 1993 (26)</t>
  </si>
  <si>
    <t>€17.50m</t>
  </si>
  <si>
    <t>17.50m</t>
  </si>
  <si>
    <t>20(4)</t>
  </si>
  <si>
    <t>"2019/2020                "_"Luke Shaw                "</t>
  </si>
  <si>
    <t>10(2)</t>
  </si>
  <si>
    <t>"2019/2020                "_"Ashley Young             "</t>
  </si>
  <si>
    <t>12(19)</t>
  </si>
  <si>
    <t>"2019/2020                "_"Mason Greenwood          "</t>
  </si>
  <si>
    <t>Oct 1, 2001 (17)</t>
  </si>
  <si>
    <t>€29.00m</t>
  </si>
  <si>
    <t>29.00m</t>
  </si>
  <si>
    <t>"2019/2020                "_"Victor Lindelöf          "</t>
  </si>
  <si>
    <t>https://www.whoscored.com/Players/384143/Show/Brandon-Williams</t>
  </si>
  <si>
    <t>Brandon Williams</t>
  </si>
  <si>
    <t>,  D(L),M(L)</t>
  </si>
  <si>
    <t>11(6)</t>
  </si>
  <si>
    <t>"2019/2020                "_"Brandon Williams         "</t>
  </si>
  <si>
    <t>https://www.whoscored.com/Players/302313/Show/Dan-James</t>
  </si>
  <si>
    <t>Dan James</t>
  </si>
  <si>
    <t>"2019/2020                "_"Dan James                "</t>
  </si>
  <si>
    <t>"2019/2020                "_"David de Gea             "</t>
  </si>
  <si>
    <t>"2019/2020                "_"Andreas Pereira          "</t>
  </si>
  <si>
    <t>Jan 1, 1996 (23)</t>
  </si>
  <si>
    <t>"2019/2020                "_"Eric Bailly              "</t>
  </si>
  <si>
    <t>"2019/2020                "_"Phil Jones               "</t>
  </si>
  <si>
    <t>8(11)</t>
  </si>
  <si>
    <t>"2019/2020                "_"Juan Mata                "</t>
  </si>
  <si>
    <t>Apr 28, 1988 (31)</t>
  </si>
  <si>
    <t>€9.50m</t>
  </si>
  <si>
    <t>9.50m</t>
  </si>
  <si>
    <t>2(1)</t>
  </si>
  <si>
    <t>"2019/2020                "_"Timothy Fosu-Mensah      "</t>
  </si>
  <si>
    <t>9(13)</t>
  </si>
  <si>
    <t>"2019/2020                "_"Jesse Lingard            "</t>
  </si>
  <si>
    <t>Dec 15, 1992 (26)</t>
  </si>
  <si>
    <t>"2019/2020                "_"Diogo Dalot              "</t>
  </si>
  <si>
    <t>"2019/2020                "_"Marcos Rojo              "</t>
  </si>
  <si>
    <t>https://www.whoscored.com/Players/31376/Show/Odion-Ighalo</t>
  </si>
  <si>
    <t>Odion Ighalo</t>
  </si>
  <si>
    <t>0(11)</t>
  </si>
  <si>
    <t>"2019/2020                "_"Odion Ighalo             "</t>
  </si>
  <si>
    <t>https://www.transfermarkt.com/odion-ighalo/profil/spieler/62121</t>
  </si>
  <si>
    <t>Jun 16, 1989 (30)</t>
  </si>
  <si>
    <t>€5.20m</t>
  </si>
  <si>
    <t>5.20m</t>
  </si>
  <si>
    <t>"2019/2020                "_"Angel Gomes              "</t>
  </si>
  <si>
    <t>Aug 31, 2000 (18)</t>
  </si>
  <si>
    <t>€3.60m</t>
  </si>
  <si>
    <t>3.60m</t>
  </si>
  <si>
    <t>"2019/2020                "_"Tahith Chong             "</t>
  </si>
  <si>
    <t>Dec 4, 1999 (19)</t>
  </si>
  <si>
    <t>€6.30m</t>
  </si>
  <si>
    <t>6.30m</t>
  </si>
  <si>
    <t>"2019/2020                "_"Axel Tuanzebe            "</t>
  </si>
  <si>
    <t>"2019/2020                "_"James Garner             "</t>
  </si>
  <si>
    <t>Mar 13, 2001 (18)</t>
  </si>
  <si>
    <t>€2.70m</t>
  </si>
  <si>
    <t>2.70m</t>
  </si>
  <si>
    <t>2020/2021</t>
  </si>
  <si>
    <t>35(2)</t>
  </si>
  <si>
    <t>"2020/2021                "_"Bruno Fernandes          "</t>
  </si>
  <si>
    <t>20/21</t>
  </si>
  <si>
    <t>Sep 8, 1994 (25)</t>
  </si>
  <si>
    <t>"2020/2021                "_"Aaron Wan-Bissaka        "</t>
  </si>
  <si>
    <t>https://www.transfermarkt.com/aaron-wan-bissaka/profil/spieler/477758</t>
  </si>
  <si>
    <t>Nov 26, 1997 (22)</t>
  </si>
  <si>
    <t>33(4)</t>
  </si>
  <si>
    <t>"2020/2021                "_"Marcus Rashford          "</t>
  </si>
  <si>
    <t>Oct 31, 1997 (22)</t>
  </si>
  <si>
    <t>€85.00m</t>
  </si>
  <si>
    <t>85.00m</t>
  </si>
  <si>
    <t>21(5)</t>
  </si>
  <si>
    <t>"2020/2021                "_"Paul Pogba               "</t>
  </si>
  <si>
    <t>Mar 15, 1993 (27)</t>
  </si>
  <si>
    <t>"2020/2021                "_"Harry Maguire            "</t>
  </si>
  <si>
    <t>https://www.transfermarkt.com/harry-maguire/profil/spieler/177907</t>
  </si>
  <si>
    <t>Mar 5, 1993 (27)</t>
  </si>
  <si>
    <t>€45.00m</t>
  </si>
  <si>
    <t>45.00m</t>
  </si>
  <si>
    <t>30(2)</t>
  </si>
  <si>
    <t>"2020/2021                "_"Luke Shaw                "</t>
  </si>
  <si>
    <t>Jul 12, 1995 (24)</t>
  </si>
  <si>
    <t>https://www.whoscored.com/Players/125793/Show/Alex-Telles</t>
  </si>
  <si>
    <t>Alex Telles</t>
  </si>
  <si>
    <t>"2020/2021                "_"Alex Telles              "</t>
  </si>
  <si>
    <t>https://www.transfermarkt.com/alex-telles/profil/spieler/255755</t>
  </si>
  <si>
    <t>Dec 15, 1992 (27)</t>
  </si>
  <si>
    <t>24(8)</t>
  </si>
  <si>
    <t>"2020/2021                "_"Scott McTominay          "</t>
  </si>
  <si>
    <t>Dec 8, 1996 (23)</t>
  </si>
  <si>
    <t>https://www.whoscored.com/Players/413211/Show/Anthony-Elanga</t>
  </si>
  <si>
    <t>Anthony Elanga</t>
  </si>
  <si>
    <t>,  AM(LR)</t>
  </si>
  <si>
    <t>"2020/2021                "_"Anthony Elanga           "</t>
  </si>
  <si>
    <t>https://www.transfermarkt.com/anthony-elanga/profil/spieler/583189</t>
  </si>
  <si>
    <t>Apr 27, 2002 (18)</t>
  </si>
  <si>
    <t>€800k</t>
  </si>
  <si>
    <t>800k</t>
  </si>
  <si>
    <t>27(3)</t>
  </si>
  <si>
    <t>"2020/2021                "_"Fred                     "</t>
  </si>
  <si>
    <t>"2020/2021                "_"Timothy Fosu-Mensah      "</t>
  </si>
  <si>
    <t>Jan 2, 1998 (22)</t>
  </si>
  <si>
    <t>17(5)</t>
  </si>
  <si>
    <t>"2020/2021                "_"Anthony Martial          "</t>
  </si>
  <si>
    <t>Dec 5, 1995 (24)</t>
  </si>
  <si>
    <t>https://www.whoscored.com/Players/386634/Show/Amad-Diallo</t>
  </si>
  <si>
    <t>Amad Diallo</t>
  </si>
  <si>
    <t>,  AM(CR)</t>
  </si>
  <si>
    <t>"2020/2021                "_"Amad Diallo              "</t>
  </si>
  <si>
    <t>https://www.transfermarkt.com/amad-diallo/profil/spieler/536835</t>
  </si>
  <si>
    <t>Jul 11, 2002 (17)</t>
  </si>
  <si>
    <t>21(10)</t>
  </si>
  <si>
    <t>"2020/2021                "_"Mason Greenwood          "</t>
  </si>
  <si>
    <t>Oct 1, 2001 (18)</t>
  </si>
  <si>
    <t>€50.00m</t>
  </si>
  <si>
    <t>50.00m</t>
  </si>
  <si>
    <t>"2020/2021                "_"Victor Lindelöf          "</t>
  </si>
  <si>
    <t>Jul 17, 1994 (25)</t>
  </si>
  <si>
    <t>€24.00m</t>
  </si>
  <si>
    <t>24.00m</t>
  </si>
  <si>
    <t>https://www.whoscored.com/Players/24328/Show/Edinson-Cavani</t>
  </si>
  <si>
    <t>Edinson Cavani</t>
  </si>
  <si>
    <t>"2020/2021                "_"Edinson Cavani           "</t>
  </si>
  <si>
    <t>https://www.transfermarkt.com/edinson-cavani/profil/spieler/48280</t>
  </si>
  <si>
    <t>Feb 14, 1987 (33)</t>
  </si>
  <si>
    <t>https://www.whoscored.com/Players/304008/Show/Dean-Henderson</t>
  </si>
  <si>
    <t>Dean Henderson</t>
  </si>
  <si>
    <t>12(1)</t>
  </si>
  <si>
    <t>"2020/2021                "_"Dean Henderson           "</t>
  </si>
  <si>
    <t>https://www.transfermarkt.com/dean-henderson/profil/spieler/258919</t>
  </si>
  <si>
    <t>Mar 12, 1997 (23)</t>
  </si>
  <si>
    <t>"2020/2021                "_"Dan James                "</t>
  </si>
  <si>
    <t>12(8)</t>
  </si>
  <si>
    <t>"2020/2021                "_"Nemanja Matic            "</t>
  </si>
  <si>
    <t>Aug 1, 1988 (31)</t>
  </si>
  <si>
    <t>6(3)</t>
  </si>
  <si>
    <t>"2020/2021                "_"Juan Mata                "</t>
  </si>
  <si>
    <t>Apr 28, 1988 (32)</t>
  </si>
  <si>
    <t>26</t>
  </si>
  <si>
    <t>"2020/2021                "_"David de Gea             "</t>
  </si>
  <si>
    <t>Nov 7, 1990 (29)</t>
  </si>
  <si>
    <t>"2020/2021                "_"Eric Bailly              "</t>
  </si>
  <si>
    <t>Apr 12, 1994 (26)</t>
  </si>
  <si>
    <t>https://www.whoscored.com/Players/275035/Show/Donny-van-de-Beek</t>
  </si>
  <si>
    <t>Donny van de Beek</t>
  </si>
  <si>
    <t>4(15)</t>
  </si>
  <si>
    <t>"2020/2021                "_"Donny van de Beek        "</t>
  </si>
  <si>
    <t>https://www.transfermarkt.com/donny-van-de-beek/profil/spieler/288255</t>
  </si>
  <si>
    <t>Apr 18, 1997 (23)</t>
  </si>
  <si>
    <t>4(5)</t>
  </si>
  <si>
    <t>"2020/2021                "_"Axel Tuanzebe            "</t>
  </si>
  <si>
    <t>Nov 14, 1997 (22)</t>
  </si>
  <si>
    <t>2(2)</t>
  </si>
  <si>
    <t>"2020/2021                "_"Brandon Williams         "</t>
  </si>
  <si>
    <t>https://www.transfermarkt.com/brandon-williams/profil/spieler/507700</t>
  </si>
  <si>
    <t>Sep 3, 2000 (19)</t>
  </si>
  <si>
    <t>https://www.whoscored.com/Players/416207/Show/Hannibal-Mejbri</t>
  </si>
  <si>
    <t>Hannibal Mejbri</t>
  </si>
  <si>
    <t>,  AM(C)</t>
  </si>
  <si>
    <t>"2020/2021                "_"Hannibal Mejbri          "</t>
  </si>
  <si>
    <t>https://www.whoscored.com/Players/410512/Show/Shola-Shoretire</t>
  </si>
  <si>
    <t>Shola Shoretire</t>
  </si>
  <si>
    <t>"2020/2021                "_"Shola Shoretire          "</t>
  </si>
  <si>
    <t>https://www.transfermarkt.com/shola-shoretire/profil/spieler/640026</t>
  </si>
  <si>
    <t>Feb 2, 2004 (16)</t>
  </si>
  <si>
    <t>€3.00m</t>
  </si>
  <si>
    <t>3.00m</t>
  </si>
  <si>
    <t>https://www.whoscored.com/Players/413631/Show/William-Fish</t>
  </si>
  <si>
    <t>William Fish</t>
  </si>
  <si>
    <t>"2020/2021                "_"William Fish             "</t>
  </si>
  <si>
    <t>"2020/2021                "_"Odion Ighalo             "</t>
  </si>
  <si>
    <t>Jun 16, 1989 (31)</t>
  </si>
  <si>
    <t>€3.50m</t>
  </si>
  <si>
    <t>3.50m</t>
  </si>
  <si>
    <t>2021/2022</t>
  </si>
  <si>
    <t>https://www.whoscored.com/Players/5583/Show/Cristiano-Ronaldo</t>
  </si>
  <si>
    <t>Cristiano Ronaldo</t>
  </si>
  <si>
    <t>,  M(L),FW</t>
  </si>
  <si>
    <t>"2021/2022                "_"Cristiano Ronaldo        "</t>
  </si>
  <si>
    <t>21/22</t>
  </si>
  <si>
    <t>https://www.transfermarkt.com/cristiano-ronaldo/profil/spieler/8198</t>
  </si>
  <si>
    <t>Feb 5, 1985 (36)</t>
  </si>
  <si>
    <t>"2021/2022                "_"Bruno Fernandes          "</t>
  </si>
  <si>
    <t>Sep 8, 1994 (26)</t>
  </si>
  <si>
    <t>16(4)</t>
  </si>
  <si>
    <t>"2021/2022                "_"Paul Pogba               "</t>
  </si>
  <si>
    <t>Mar 15, 1993 (28)</t>
  </si>
  <si>
    <t>16(2)</t>
  </si>
  <si>
    <t>"2021/2022                "_"Mason Greenwood          "</t>
  </si>
  <si>
    <t>Oct 1, 2001 (19)</t>
  </si>
  <si>
    <t>20</t>
  </si>
  <si>
    <t>"2021/2022                "_"Aaron Wan-Bissaka        "</t>
  </si>
  <si>
    <t>Nov 26, 1997 (23)</t>
  </si>
  <si>
    <t>"2021/2022                "_"Scott McTominay          "</t>
  </si>
  <si>
    <t>Dec 8, 1996 (24)</t>
  </si>
  <si>
    <t>"2021/2022                "_"Alex Telles              "</t>
  </si>
  <si>
    <t>Dec 15, 1992 (28)</t>
  </si>
  <si>
    <t>"2021/2022                "_"Fred                     "</t>
  </si>
  <si>
    <t>Mar 5, 1993 (28)</t>
  </si>
  <si>
    <t>19(5)</t>
  </si>
  <si>
    <t>"2021/2022                "_"Diogo Dalot              "</t>
  </si>
  <si>
    <t>Mar 18, 1999 (22)</t>
  </si>
  <si>
    <t>https://www.whoscored.com/Players/93206/Show/Rapha%C3%ABl-Varane</t>
  </si>
  <si>
    <t>Raphaël Varane</t>
  </si>
  <si>
    <t>20(2)</t>
  </si>
  <si>
    <t>"2021/2022                "_"Raphaël Varane           "</t>
  </si>
  <si>
    <t>https://www.transfermarkt.com/raphael-varane/profil/spieler/164770</t>
  </si>
  <si>
    <t>Apr 25, 1993 (28)</t>
  </si>
  <si>
    <t>https://www.whoscored.com/Players/346300/Show/Jadon-Sancho</t>
  </si>
  <si>
    <t>Jadon Sancho</t>
  </si>
  <si>
    <t>20(9)</t>
  </si>
  <si>
    <t>"2021/2022                "_"Jadon Sancho             "</t>
  </si>
  <si>
    <t>https://www.transfermarkt.com/jadon-sancho/profil/spieler/401173</t>
  </si>
  <si>
    <t>Mar 25, 2000 (21)</t>
  </si>
  <si>
    <t>"2021/2022                "_"Harry Maguire            "</t>
  </si>
  <si>
    <t>€38.00m</t>
  </si>
  <si>
    <t>38.00m</t>
  </si>
  <si>
    <t>"2021/2022                "_"David de Gea             "</t>
  </si>
  <si>
    <t>Nov 7, 1990 (30)</t>
  </si>
  <si>
    <t>19(1)</t>
  </si>
  <si>
    <t>"2021/2022                "_"Luke Shaw                "</t>
  </si>
  <si>
    <t>Jul 12, 1995 (25)</t>
  </si>
  <si>
    <t>16(7)</t>
  </si>
  <si>
    <t>"2021/2022                "_"Nemanja Matic            "</t>
  </si>
  <si>
    <t>Aug 1, 1988 (32)</t>
  </si>
  <si>
    <t>14(7)</t>
  </si>
  <si>
    <t>"2021/2022                "_"Anthony Elanga           "</t>
  </si>
  <si>
    <t>Apr 27, 2002 (19)</t>
  </si>
  <si>
    <t>"2021/2022                "_"Dan James                "</t>
  </si>
  <si>
    <t>26(2)</t>
  </si>
  <si>
    <t>"2021/2022                "_"Victor Lindelöf          "</t>
  </si>
  <si>
    <t>Jul 17, 1994 (26)</t>
  </si>
  <si>
    <t>"2021/2022                "_"Phil Jones               "</t>
  </si>
  <si>
    <t>Feb 21, 1992 (29)</t>
  </si>
  <si>
    <t>7(8)</t>
  </si>
  <si>
    <t>"2021/2022                "_"Edinson Cavani           "</t>
  </si>
  <si>
    <t>Feb 14, 1987 (34)</t>
  </si>
  <si>
    <t>13(12)</t>
  </si>
  <si>
    <t>"2021/2022                "_"Marcus Rashford          "</t>
  </si>
  <si>
    <t>Oct 31, 1997 (23)</t>
  </si>
  <si>
    <t>2(5)</t>
  </si>
  <si>
    <t>"2021/2022                "_"Juan Mata                "</t>
  </si>
  <si>
    <t>Apr 28, 1988 (33)</t>
  </si>
  <si>
    <t>"2021/2022                "_"Anthony Martial          "</t>
  </si>
  <si>
    <t>Dec 5, 1995 (25)</t>
  </si>
  <si>
    <t>0(8)</t>
  </si>
  <si>
    <t>"2021/2022                "_"Donny van de Beek        "</t>
  </si>
  <si>
    <t>Apr 18, 1997 (24)</t>
  </si>
  <si>
    <t>"2021/2022                "_"Eric Bailly              "</t>
  </si>
  <si>
    <t>Apr 12, 1994 (27)</t>
  </si>
  <si>
    <t>2(14)</t>
  </si>
  <si>
    <t>"2021/2022                "_"Jesse Lingard            "</t>
  </si>
  <si>
    <t>"2021/2022                "_"Shola Shoretire          "</t>
  </si>
  <si>
    <t>Feb 2, 2004 (17)</t>
  </si>
  <si>
    <t>https://www.whoscored.com/Players/437022/Show/Alejandro-Garnacho</t>
  </si>
  <si>
    <t>Alejandro Garnacho</t>
  </si>
  <si>
    <t>,  AM(L)</t>
  </si>
  <si>
    <t>"2021/2022                "_"Alejandro Garnacho       "</t>
  </si>
  <si>
    <t>https://www.transfermarkt.com/alejandro-garnacho/profil/spieler/811779</t>
  </si>
  <si>
    <t>Jul 1, 2004 (17)</t>
  </si>
  <si>
    <t>"2021/2022                "_"Hannibal Mejbri          "</t>
  </si>
  <si>
    <t>2022/2023</t>
  </si>
  <si>
    <t>"2022/2023                "_"Bruno Fernandes          "</t>
  </si>
  <si>
    <t>22/23</t>
  </si>
  <si>
    <t>https://www.whoscored.com/Players/88526/Show/Casemiro</t>
  </si>
  <si>
    <t>Casemiro</t>
  </si>
  <si>
    <t>"2022/2023                "_"Casemiro                 "</t>
  </si>
  <si>
    <t>https://www.transfermarkt.com/casemiro/profil/spieler/16306</t>
  </si>
  <si>
    <t>32(3)</t>
  </si>
  <si>
    <t>"2022/2023                "_"Marcus Rashford          "</t>
  </si>
  <si>
    <t>24(2)</t>
  </si>
  <si>
    <t>"2022/2023                "_"Diogo Dalot              "</t>
  </si>
  <si>
    <t>16(3)</t>
  </si>
  <si>
    <t>"2022/2023                "_"Aaron Wan-Bissaka        "</t>
  </si>
  <si>
    <t>30(1)</t>
  </si>
  <si>
    <t>"2022/2023                "_"Luke Shaw                "</t>
  </si>
  <si>
    <t>https://www.whoscored.com/Players/340105/Show/Lisandro-Mart%C3%ADnez</t>
  </si>
  <si>
    <t>Lisandro Martínez</t>
  </si>
  <si>
    <t>,  D(CL),DMC</t>
  </si>
  <si>
    <t>24(3)</t>
  </si>
  <si>
    <t>"2022/2023                "_"Lisandro Martínez        "</t>
  </si>
  <si>
    <t>https://www.transfermarkt.com/lisandro-martinez/profil/spieler/480762</t>
  </si>
  <si>
    <t>"2022/2023                "_"Jadon Sancho             "</t>
  </si>
  <si>
    <t>€55.00m</t>
  </si>
  <si>
    <t>55.00m</t>
  </si>
  <si>
    <t>https://www.whoscored.com/Players/364315/Show/Antony</t>
  </si>
  <si>
    <t>Antony</t>
  </si>
  <si>
    <t>,  AM(R)</t>
  </si>
  <si>
    <t>23(2)</t>
  </si>
  <si>
    <t>"2022/2023                "_"Antony                   "</t>
  </si>
  <si>
    <t>https://www.transfermarkt.com/antony/profil/spieler/602105</t>
  </si>
  <si>
    <t>14(6)</t>
  </si>
  <si>
    <t>"2022/2023                "_"Victor Lindelöf          "</t>
  </si>
  <si>
    <t>https://www.whoscored.com/Players/69344/Show/Christian-Eriksen</t>
  </si>
  <si>
    <t>Christian Eriksen</t>
  </si>
  <si>
    <t>25(3)</t>
  </si>
  <si>
    <t>"2022/2023                "_"Christian Eriksen        "</t>
  </si>
  <si>
    <t>https://www.transfermarkt.com/christian-eriksen/profil/spieler/69633</t>
  </si>
  <si>
    <t>"2022/2023                "_"David de Gea             "</t>
  </si>
  <si>
    <t>22(2)</t>
  </si>
  <si>
    <t>"2022/2023                "_"Raphaël Varane           "</t>
  </si>
  <si>
    <t>https://www.whoscored.com/Players/92051/Show/Marcel-Sabitzer</t>
  </si>
  <si>
    <t>Marcel Sabitzer</t>
  </si>
  <si>
    <t>7(4)</t>
  </si>
  <si>
    <t>"2022/2023                "_"Marcel Sabitzer          "</t>
  </si>
  <si>
    <t>https://www.transfermarkt.com/marcel-sabitzer/profil/spieler/106987</t>
  </si>
  <si>
    <t>https://www.whoscored.com/Players/345303/Show/Tyrell-Malacia</t>
  </si>
  <si>
    <t>Tyrell Malacia</t>
  </si>
  <si>
    <t>,  D(L)</t>
  </si>
  <si>
    <t>14(8)</t>
  </si>
  <si>
    <t>"2022/2023                "_"Tyrell Malacia           "</t>
  </si>
  <si>
    <t>https://www.transfermarkt.com/tyrell-malacia/profil/spieler/339340</t>
  </si>
  <si>
    <t>11(10)</t>
  </si>
  <si>
    <t>"2022/2023                "_"Anthony Martial          "</t>
  </si>
  <si>
    <t>8(8)</t>
  </si>
  <si>
    <t>"2022/2023                "_"Harry Maguire            "</t>
  </si>
  <si>
    <t>10(14)</t>
  </si>
  <si>
    <t>"2022/2023                "_"Scott McTominay          "</t>
  </si>
  <si>
    <t>12(23)</t>
  </si>
  <si>
    <t>"2022/2023                "_"Fred                     "</t>
  </si>
  <si>
    <t>4(6)</t>
  </si>
  <si>
    <t>"2022/2023                "_"Cristiano Ronaldo        "</t>
  </si>
  <si>
    <t>https://www.whoscored.com/Players/115479/Show/Wout-Weghorst</t>
  </si>
  <si>
    <t>Wout Weghorst</t>
  </si>
  <si>
    <t>10(7)</t>
  </si>
  <si>
    <t>"2022/2023                "_"Wout Weghorst            "</t>
  </si>
  <si>
    <t>https://www.transfermarkt.com/wout-weghorst/profil/spieler/228645</t>
  </si>
  <si>
    <t>5(14)</t>
  </si>
  <si>
    <t>"2022/2023                "_"Alejandro Garnacho       "</t>
  </si>
  <si>
    <t>"2022/2023                "_"Anthony Elanga           "</t>
  </si>
  <si>
    <t>"2022/2023                "_"Donny van de Beek        "</t>
  </si>
  <si>
    <t>€17.00m</t>
  </si>
  <si>
    <t>17.00m</t>
  </si>
  <si>
    <t>https://www.whoscored.com/Players/404086/Show/Facundo-Pellistri</t>
  </si>
  <si>
    <t>Facundo Pellistri</t>
  </si>
  <si>
    <t>"2022/2023                "_"Facundo Pellistri        "</t>
  </si>
  <si>
    <t>https://www.transfermarkt.com/facundo-pellistri/profil/spieler/676318</t>
  </si>
  <si>
    <t>https://www.whoscored.com/Players/460260/Show/Kobbie-Mainoo</t>
  </si>
  <si>
    <t>Kobbie Mainoo</t>
  </si>
  <si>
    <t>,  Midfielder</t>
  </si>
  <si>
    <t>"2022/2023                "_"Kobbie Mainoo            "</t>
  </si>
  <si>
    <t>https://www.transfermarkt.com/kobbie-mainoo/profil/spieler/820374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</si>
</sst>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.###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164" xfId="0" applyFill="1" applyFont="1" applyNumberFormat="1"/>
    <xf borderId="0" fillId="0" fontId="3" numFmtId="165" xfId="0" applyAlignment="1" applyFont="1" applyNumberFormat="1">
      <alignment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3" width="18.5"/>
    <col customWidth="1" min="4" max="21" width="8.0"/>
    <col customWidth="1" min="22" max="22" width="14.25"/>
    <col customWidth="1" min="23" max="23" width="14.63"/>
    <col customWidth="1" min="24" max="24" width="11.25"/>
    <col customWidth="1" min="25" max="32" width="8.0"/>
    <col customWidth="1" min="33" max="33" width="14.75"/>
    <col customWidth="1" min="34" max="34" width="19.5"/>
    <col customWidth="1" min="35" max="35" width="17.38"/>
    <col customWidth="1" min="36" max="38" width="8.0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 t="s">
        <v>33</v>
      </c>
      <c r="AI1" s="1" t="s">
        <v>34</v>
      </c>
      <c r="AJ1" s="4" t="s">
        <v>35</v>
      </c>
      <c r="AK1" s="5" t="s">
        <v>36</v>
      </c>
      <c r="AL1" s="4" t="s">
        <v>37</v>
      </c>
    </row>
    <row r="2" ht="12.75" customHeight="1">
      <c r="A2" s="1" t="s">
        <v>38</v>
      </c>
      <c r="B2" s="1" t="s">
        <v>39</v>
      </c>
      <c r="C2" s="6" t="str">
        <f t="shared" ref="C2:C233" si="1">LEFT(B2, FIND("/", B2) - 1)</f>
        <v>2015</v>
      </c>
      <c r="D2" s="3">
        <v>1.0</v>
      </c>
      <c r="E2" s="1" t="s">
        <v>40</v>
      </c>
      <c r="F2" s="1" t="s">
        <v>41</v>
      </c>
      <c r="G2" s="3">
        <v>27.0</v>
      </c>
      <c r="H2" s="1" t="s">
        <v>42</v>
      </c>
      <c r="I2" s="3">
        <v>185.0</v>
      </c>
      <c r="J2" s="3">
        <v>75.0</v>
      </c>
      <c r="K2" s="1" t="s">
        <v>43</v>
      </c>
      <c r="L2" s="3">
        <v>450.0</v>
      </c>
      <c r="M2" s="3" t="s">
        <v>44</v>
      </c>
      <c r="N2" s="3">
        <v>1.0</v>
      </c>
      <c r="O2" s="3">
        <v>1.0</v>
      </c>
      <c r="P2" s="3" t="s">
        <v>44</v>
      </c>
      <c r="Q2" s="3">
        <v>0.2</v>
      </c>
      <c r="R2" s="3">
        <v>86.0</v>
      </c>
      <c r="S2" s="3">
        <v>2.8</v>
      </c>
      <c r="T2" s="3" t="s">
        <v>44</v>
      </c>
      <c r="U2" s="3">
        <v>7.36</v>
      </c>
      <c r="V2" s="1" t="s">
        <v>45</v>
      </c>
      <c r="W2" s="1" t="s">
        <v>45</v>
      </c>
      <c r="X2" s="1" t="s">
        <v>46</v>
      </c>
      <c r="Y2" s="1" t="s">
        <v>41</v>
      </c>
      <c r="Z2" s="1" t="s">
        <v>47</v>
      </c>
      <c r="AA2" s="7">
        <v>23.0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52</v>
      </c>
      <c r="AG2" s="7">
        <v>2.1E7</v>
      </c>
      <c r="AH2" s="7">
        <v>2.1E7</v>
      </c>
      <c r="AI2" s="1" t="s">
        <v>39</v>
      </c>
      <c r="AJ2" s="1">
        <f>IF(AG2&lt;&gt;0, U2/(AG2/1000000), 0)</f>
        <v>0.3504761905</v>
      </c>
      <c r="AK2" s="5">
        <f t="shared" ref="AK2:AK233" si="2">IF(AND(AG2&lt;&gt;0, U2&lt;&gt;0), U2/(AG2/1000000), 0)</f>
        <v>0.3504761905</v>
      </c>
      <c r="AL2" s="1">
        <f t="shared" ref="AL2:AL233" si="3">(AG2/1000000)/U2</f>
        <v>2.85326087</v>
      </c>
    </row>
    <row r="3" ht="12.75" customHeight="1">
      <c r="A3" s="1" t="s">
        <v>38</v>
      </c>
      <c r="B3" s="1" t="s">
        <v>39</v>
      </c>
      <c r="C3" s="6" t="str">
        <f t="shared" si="1"/>
        <v>2015</v>
      </c>
      <c r="D3" s="3">
        <v>2.0</v>
      </c>
      <c r="E3" s="1" t="s">
        <v>53</v>
      </c>
      <c r="F3" s="1" t="s">
        <v>54</v>
      </c>
      <c r="G3" s="3">
        <v>27.0</v>
      </c>
      <c r="H3" s="1" t="s">
        <v>55</v>
      </c>
      <c r="I3" s="3">
        <v>181.0</v>
      </c>
      <c r="J3" s="3">
        <v>76.0</v>
      </c>
      <c r="K3" s="1" t="s">
        <v>56</v>
      </c>
      <c r="L3" s="3">
        <v>2632.0</v>
      </c>
      <c r="M3" s="3">
        <v>11.0</v>
      </c>
      <c r="N3" s="3">
        <v>4.0</v>
      </c>
      <c r="O3" s="3">
        <v>2.0</v>
      </c>
      <c r="P3" s="3" t="s">
        <v>44</v>
      </c>
      <c r="Q3" s="3">
        <v>1.8</v>
      </c>
      <c r="R3" s="3">
        <v>76.7</v>
      </c>
      <c r="S3" s="3">
        <v>1.8</v>
      </c>
      <c r="T3" s="3">
        <v>3.0</v>
      </c>
      <c r="U3" s="3">
        <v>7.23</v>
      </c>
      <c r="V3" s="1" t="s">
        <v>57</v>
      </c>
      <c r="W3" s="1" t="s">
        <v>57</v>
      </c>
      <c r="X3" s="1" t="s">
        <v>46</v>
      </c>
      <c r="Y3" s="1" t="s">
        <v>54</v>
      </c>
      <c r="Z3" s="1" t="s">
        <v>58</v>
      </c>
      <c r="AA3" s="7">
        <v>9.0</v>
      </c>
      <c r="AB3" s="1" t="s">
        <v>59</v>
      </c>
      <c r="AC3" s="1" t="s">
        <v>60</v>
      </c>
      <c r="AD3" s="1" t="s">
        <v>61</v>
      </c>
      <c r="AE3" s="1" t="s">
        <v>62</v>
      </c>
      <c r="AF3" s="1" t="s">
        <v>63</v>
      </c>
      <c r="AG3" s="7">
        <v>3.2E7</v>
      </c>
      <c r="AH3" s="7">
        <v>3.2E7</v>
      </c>
      <c r="AI3" s="1" t="s">
        <v>39</v>
      </c>
      <c r="AJ3" s="1">
        <f t="shared" ref="AJ3:AJ233" si="4">U3/(AG3/1000000)</f>
        <v>0.2259375</v>
      </c>
      <c r="AK3" s="5">
        <f t="shared" si="2"/>
        <v>0.2259375</v>
      </c>
      <c r="AL3" s="1">
        <f t="shared" si="3"/>
        <v>4.426002766</v>
      </c>
    </row>
    <row r="4" ht="12.75" customHeight="1">
      <c r="A4" s="1" t="s">
        <v>38</v>
      </c>
      <c r="B4" s="1" t="s">
        <v>39</v>
      </c>
      <c r="C4" s="6" t="str">
        <f t="shared" si="1"/>
        <v>2015</v>
      </c>
      <c r="D4" s="3">
        <v>3.0</v>
      </c>
      <c r="E4" s="1" t="s">
        <v>64</v>
      </c>
      <c r="F4" s="1" t="s">
        <v>65</v>
      </c>
      <c r="G4" s="3">
        <v>33.0</v>
      </c>
      <c r="H4" s="1" t="s">
        <v>66</v>
      </c>
      <c r="I4" s="3">
        <v>194.0</v>
      </c>
      <c r="J4" s="3">
        <v>81.0</v>
      </c>
      <c r="K4" s="1" t="s">
        <v>67</v>
      </c>
      <c r="L4" s="3">
        <v>3150.0</v>
      </c>
      <c r="M4" s="3" t="s">
        <v>44</v>
      </c>
      <c r="N4" s="3">
        <v>1.0</v>
      </c>
      <c r="O4" s="3">
        <v>8.0</v>
      </c>
      <c r="P4" s="3" t="s">
        <v>44</v>
      </c>
      <c r="Q4" s="3">
        <v>0.5</v>
      </c>
      <c r="R4" s="3">
        <v>82.4</v>
      </c>
      <c r="S4" s="3">
        <v>3.5</v>
      </c>
      <c r="T4" s="3">
        <v>1.0</v>
      </c>
      <c r="U4" s="3">
        <v>7.17</v>
      </c>
      <c r="V4" s="1" t="s">
        <v>68</v>
      </c>
      <c r="W4" s="1" t="s">
        <v>68</v>
      </c>
      <c r="X4" s="1" t="s">
        <v>46</v>
      </c>
      <c r="Y4" s="1" t="s">
        <v>65</v>
      </c>
      <c r="Z4" s="1" t="s">
        <v>69</v>
      </c>
      <c r="AA4" s="7">
        <v>12.0</v>
      </c>
      <c r="AB4" s="1" t="s">
        <v>70</v>
      </c>
      <c r="AC4" s="1" t="s">
        <v>71</v>
      </c>
      <c r="AD4" s="1" t="s">
        <v>72</v>
      </c>
      <c r="AE4" s="1" t="s">
        <v>73</v>
      </c>
      <c r="AF4" s="1" t="s">
        <v>74</v>
      </c>
      <c r="AG4" s="7">
        <v>2.0E7</v>
      </c>
      <c r="AH4" s="7">
        <v>2.0E7</v>
      </c>
      <c r="AI4" s="1" t="s">
        <v>39</v>
      </c>
      <c r="AJ4" s="1">
        <f t="shared" si="4"/>
        <v>0.3585</v>
      </c>
      <c r="AK4" s="5">
        <f t="shared" si="2"/>
        <v>0.3585</v>
      </c>
      <c r="AL4" s="1">
        <f t="shared" si="3"/>
        <v>2.789400279</v>
      </c>
    </row>
    <row r="5" ht="12.75" customHeight="1">
      <c r="A5" s="1" t="s">
        <v>38</v>
      </c>
      <c r="B5" s="1" t="s">
        <v>39</v>
      </c>
      <c r="C5" s="6" t="str">
        <f t="shared" si="1"/>
        <v>2015</v>
      </c>
      <c r="D5" s="3">
        <v>4.0</v>
      </c>
      <c r="E5" s="1" t="s">
        <v>75</v>
      </c>
      <c r="F5" s="1" t="s">
        <v>76</v>
      </c>
      <c r="G5" s="3">
        <v>33.0</v>
      </c>
      <c r="H5" s="1" t="s">
        <v>77</v>
      </c>
      <c r="I5" s="3">
        <v>180.0</v>
      </c>
      <c r="J5" s="3">
        <v>72.0</v>
      </c>
      <c r="K5" s="1" t="s">
        <v>67</v>
      </c>
      <c r="L5" s="3">
        <v>3117.0</v>
      </c>
      <c r="M5" s="3">
        <v>1.0</v>
      </c>
      <c r="N5" s="3">
        <v>1.0</v>
      </c>
      <c r="O5" s="3">
        <v>2.0</v>
      </c>
      <c r="P5" s="3" t="s">
        <v>44</v>
      </c>
      <c r="Q5" s="3">
        <v>0.1</v>
      </c>
      <c r="R5" s="3">
        <v>83.7</v>
      </c>
      <c r="S5" s="3">
        <v>1.0</v>
      </c>
      <c r="T5" s="3">
        <v>3.0</v>
      </c>
      <c r="U5" s="3">
        <v>7.14</v>
      </c>
      <c r="V5" s="1" t="s">
        <v>78</v>
      </c>
      <c r="W5" s="1" t="s">
        <v>78</v>
      </c>
      <c r="X5" s="1" t="s">
        <v>46</v>
      </c>
      <c r="Y5" s="1" t="s">
        <v>76</v>
      </c>
      <c r="Z5" s="1" t="s">
        <v>47</v>
      </c>
      <c r="AA5" s="7">
        <v>17.0</v>
      </c>
      <c r="AB5" s="1" t="s">
        <v>79</v>
      </c>
      <c r="AC5" s="1" t="s">
        <v>80</v>
      </c>
      <c r="AD5" s="1" t="s">
        <v>81</v>
      </c>
      <c r="AE5" s="1" t="s">
        <v>82</v>
      </c>
      <c r="AF5" s="1" t="s">
        <v>83</v>
      </c>
      <c r="AG5" s="7">
        <v>1.9E7</v>
      </c>
      <c r="AH5" s="7">
        <v>1.9E7</v>
      </c>
      <c r="AI5" s="1" t="s">
        <v>39</v>
      </c>
      <c r="AJ5" s="1">
        <f t="shared" si="4"/>
        <v>0.3757894737</v>
      </c>
      <c r="AK5" s="5">
        <f t="shared" si="2"/>
        <v>0.3757894737</v>
      </c>
      <c r="AL5" s="1">
        <f t="shared" si="3"/>
        <v>2.661064426</v>
      </c>
    </row>
    <row r="6" ht="12.75" customHeight="1">
      <c r="A6" s="1" t="s">
        <v>38</v>
      </c>
      <c r="B6" s="1" t="s">
        <v>39</v>
      </c>
      <c r="C6" s="6" t="str">
        <f t="shared" si="1"/>
        <v>2015</v>
      </c>
      <c r="D6" s="3">
        <v>5.0</v>
      </c>
      <c r="E6" s="1" t="s">
        <v>84</v>
      </c>
      <c r="F6" s="1" t="s">
        <v>85</v>
      </c>
      <c r="G6" s="3">
        <v>37.0</v>
      </c>
      <c r="H6" s="1" t="s">
        <v>86</v>
      </c>
      <c r="I6" s="3">
        <v>176.0</v>
      </c>
      <c r="J6" s="3">
        <v>83.0</v>
      </c>
      <c r="K6" s="1" t="s">
        <v>87</v>
      </c>
      <c r="L6" s="3">
        <v>2410.0</v>
      </c>
      <c r="M6" s="3">
        <v>8.0</v>
      </c>
      <c r="N6" s="3">
        <v>6.0</v>
      </c>
      <c r="O6" s="3">
        <v>4.0</v>
      </c>
      <c r="P6" s="3" t="s">
        <v>44</v>
      </c>
      <c r="Q6" s="3">
        <v>2.6</v>
      </c>
      <c r="R6" s="3">
        <v>83.1</v>
      </c>
      <c r="S6" s="3">
        <v>0.9</v>
      </c>
      <c r="T6" s="3">
        <v>4.0</v>
      </c>
      <c r="U6" s="3">
        <v>7.06</v>
      </c>
      <c r="V6" s="1" t="s">
        <v>88</v>
      </c>
      <c r="W6" s="1" t="s">
        <v>88</v>
      </c>
      <c r="X6" s="1" t="s">
        <v>46</v>
      </c>
      <c r="Y6" s="1" t="s">
        <v>85</v>
      </c>
      <c r="Z6" s="1" t="s">
        <v>58</v>
      </c>
      <c r="AA6" s="7">
        <v>10.0</v>
      </c>
      <c r="AB6" s="1" t="s">
        <v>89</v>
      </c>
      <c r="AC6" s="1" t="s">
        <v>90</v>
      </c>
      <c r="AD6" s="1" t="s">
        <v>91</v>
      </c>
      <c r="AE6" s="1" t="s">
        <v>92</v>
      </c>
      <c r="AF6" s="1" t="s">
        <v>93</v>
      </c>
      <c r="AG6" s="7">
        <v>3.5E7</v>
      </c>
      <c r="AH6" s="7">
        <v>3.5E7</v>
      </c>
      <c r="AI6" s="1" t="s">
        <v>39</v>
      </c>
      <c r="AJ6" s="1">
        <f t="shared" si="4"/>
        <v>0.2017142857</v>
      </c>
      <c r="AK6" s="5">
        <f t="shared" si="2"/>
        <v>0.2017142857</v>
      </c>
      <c r="AL6" s="1">
        <f t="shared" si="3"/>
        <v>4.957507082</v>
      </c>
    </row>
    <row r="7" ht="12.75" customHeight="1">
      <c r="A7" s="1" t="s">
        <v>38</v>
      </c>
      <c r="B7" s="1" t="s">
        <v>39</v>
      </c>
      <c r="C7" s="6" t="str">
        <f t="shared" si="1"/>
        <v>2015</v>
      </c>
      <c r="D7" s="3">
        <v>6.0</v>
      </c>
      <c r="E7" s="1" t="s">
        <v>94</v>
      </c>
      <c r="F7" s="1" t="s">
        <v>95</v>
      </c>
      <c r="G7" s="3">
        <v>37.0</v>
      </c>
      <c r="H7" s="1" t="s">
        <v>96</v>
      </c>
      <c r="I7" s="3">
        <v>180.0</v>
      </c>
      <c r="J7" s="3">
        <v>83.0</v>
      </c>
      <c r="K7" s="1" t="s">
        <v>97</v>
      </c>
      <c r="L7" s="3">
        <v>855.0</v>
      </c>
      <c r="M7" s="3" t="s">
        <v>44</v>
      </c>
      <c r="N7" s="3">
        <v>3.0</v>
      </c>
      <c r="O7" s="3">
        <v>1.0</v>
      </c>
      <c r="P7" s="3" t="s">
        <v>44</v>
      </c>
      <c r="Q7" s="3">
        <v>0.4</v>
      </c>
      <c r="R7" s="3">
        <v>88.2</v>
      </c>
      <c r="S7" s="3">
        <v>1.3</v>
      </c>
      <c r="T7" s="3" t="s">
        <v>44</v>
      </c>
      <c r="U7" s="3">
        <v>7.05</v>
      </c>
      <c r="V7" s="1" t="s">
        <v>98</v>
      </c>
      <c r="W7" s="1" t="s">
        <v>98</v>
      </c>
      <c r="X7" s="1" t="s">
        <v>46</v>
      </c>
      <c r="Y7" s="1" t="s">
        <v>95</v>
      </c>
      <c r="Z7" s="1" t="s">
        <v>99</v>
      </c>
      <c r="AA7" s="7">
        <v>25.0</v>
      </c>
      <c r="AB7" s="1" t="s">
        <v>100</v>
      </c>
      <c r="AC7" s="1" t="s">
        <v>101</v>
      </c>
      <c r="AD7" s="1" t="s">
        <v>102</v>
      </c>
      <c r="AE7" s="1" t="s">
        <v>103</v>
      </c>
      <c r="AF7" s="1" t="s">
        <v>104</v>
      </c>
      <c r="AG7" s="7">
        <v>8000000.0</v>
      </c>
      <c r="AH7" s="7">
        <v>8000000.0</v>
      </c>
      <c r="AI7" s="1" t="s">
        <v>39</v>
      </c>
      <c r="AJ7" s="1">
        <f t="shared" si="4"/>
        <v>0.88125</v>
      </c>
      <c r="AK7" s="5">
        <f t="shared" si="2"/>
        <v>0.88125</v>
      </c>
      <c r="AL7" s="1">
        <f t="shared" si="3"/>
        <v>1.134751773</v>
      </c>
    </row>
    <row r="8" ht="12.75" customHeight="1">
      <c r="A8" s="1" t="s">
        <v>38</v>
      </c>
      <c r="B8" s="1" t="s">
        <v>39</v>
      </c>
      <c r="C8" s="6" t="str">
        <f t="shared" si="1"/>
        <v>2015</v>
      </c>
      <c r="D8" s="3">
        <v>7.0</v>
      </c>
      <c r="E8" s="1" t="s">
        <v>105</v>
      </c>
      <c r="F8" s="1" t="s">
        <v>106</v>
      </c>
      <c r="G8" s="3">
        <v>25.0</v>
      </c>
      <c r="H8" s="1" t="s">
        <v>107</v>
      </c>
      <c r="I8" s="3">
        <v>180.0</v>
      </c>
      <c r="J8" s="3">
        <v>70.0</v>
      </c>
      <c r="K8" s="1" t="s">
        <v>108</v>
      </c>
      <c r="L8" s="3">
        <v>862.0</v>
      </c>
      <c r="M8" s="3">
        <v>5.0</v>
      </c>
      <c r="N8" s="3">
        <v>2.0</v>
      </c>
      <c r="O8" s="3" t="s">
        <v>44</v>
      </c>
      <c r="P8" s="3" t="s">
        <v>44</v>
      </c>
      <c r="Q8" s="3">
        <v>1.5</v>
      </c>
      <c r="R8" s="3">
        <v>76.9</v>
      </c>
      <c r="S8" s="3">
        <v>0.3</v>
      </c>
      <c r="T8" s="3">
        <v>1.0</v>
      </c>
      <c r="U8" s="3">
        <v>6.94</v>
      </c>
      <c r="V8" s="1" t="s">
        <v>109</v>
      </c>
      <c r="W8" s="1" t="s">
        <v>109</v>
      </c>
      <c r="X8" s="1" t="s">
        <v>46</v>
      </c>
      <c r="Y8" s="1" t="s">
        <v>106</v>
      </c>
      <c r="Z8" s="1" t="s">
        <v>110</v>
      </c>
      <c r="AA8" s="7">
        <v>39.0</v>
      </c>
      <c r="AB8" s="1" t="s">
        <v>100</v>
      </c>
      <c r="AC8" s="1" t="s">
        <v>111</v>
      </c>
      <c r="AD8" s="1" t="s">
        <v>112</v>
      </c>
      <c r="AE8" s="1" t="s">
        <v>113</v>
      </c>
      <c r="AF8" s="1" t="s">
        <v>114</v>
      </c>
      <c r="AG8" s="7">
        <v>6000000.0</v>
      </c>
      <c r="AH8" s="7">
        <v>6000000.0</v>
      </c>
      <c r="AI8" s="1" t="s">
        <v>39</v>
      </c>
      <c r="AJ8" s="1">
        <f t="shared" si="4"/>
        <v>1.156666667</v>
      </c>
      <c r="AK8" s="5">
        <f t="shared" si="2"/>
        <v>1.156666667</v>
      </c>
      <c r="AL8" s="1">
        <f t="shared" si="3"/>
        <v>0.8645533141</v>
      </c>
    </row>
    <row r="9" ht="12.75" customHeight="1">
      <c r="A9" s="1" t="s">
        <v>38</v>
      </c>
      <c r="B9" s="1" t="s">
        <v>39</v>
      </c>
      <c r="C9" s="6" t="str">
        <f t="shared" si="1"/>
        <v>2015</v>
      </c>
      <c r="D9" s="3">
        <v>8.0</v>
      </c>
      <c r="E9" s="1" t="s">
        <v>115</v>
      </c>
      <c r="F9" s="1" t="s">
        <v>116</v>
      </c>
      <c r="G9" s="3">
        <v>33.0</v>
      </c>
      <c r="H9" s="1" t="s">
        <v>117</v>
      </c>
      <c r="I9" s="3">
        <v>186.0</v>
      </c>
      <c r="J9" s="3">
        <v>82.0</v>
      </c>
      <c r="K9" s="1" t="s">
        <v>118</v>
      </c>
      <c r="L9" s="3">
        <v>1254.0</v>
      </c>
      <c r="M9" s="3" t="s">
        <v>44</v>
      </c>
      <c r="N9" s="3">
        <v>1.0</v>
      </c>
      <c r="O9" s="3">
        <v>3.0</v>
      </c>
      <c r="P9" s="3" t="s">
        <v>44</v>
      </c>
      <c r="Q9" s="3">
        <v>0.5</v>
      </c>
      <c r="R9" s="3">
        <v>73.1</v>
      </c>
      <c r="S9" s="3">
        <v>1.9</v>
      </c>
      <c r="T9" s="3">
        <v>1.0</v>
      </c>
      <c r="U9" s="3">
        <v>6.93</v>
      </c>
      <c r="V9" s="1" t="s">
        <v>119</v>
      </c>
      <c r="W9" s="1" t="s">
        <v>119</v>
      </c>
      <c r="X9" s="1" t="s">
        <v>46</v>
      </c>
      <c r="Y9" s="1" t="s">
        <v>116</v>
      </c>
      <c r="Z9" s="1" t="s">
        <v>69</v>
      </c>
      <c r="AA9" s="7">
        <v>5.0</v>
      </c>
      <c r="AB9" s="1" t="s">
        <v>120</v>
      </c>
      <c r="AC9" s="1" t="s">
        <v>121</v>
      </c>
      <c r="AD9" s="1" t="s">
        <v>122</v>
      </c>
      <c r="AE9" s="1" t="s">
        <v>123</v>
      </c>
      <c r="AF9" s="1" t="s">
        <v>124</v>
      </c>
      <c r="AG9" s="7">
        <v>1.8E7</v>
      </c>
      <c r="AH9" s="7">
        <v>1.8E7</v>
      </c>
      <c r="AI9" s="1" t="s">
        <v>39</v>
      </c>
      <c r="AJ9" s="1">
        <f t="shared" si="4"/>
        <v>0.385</v>
      </c>
      <c r="AK9" s="5">
        <f t="shared" si="2"/>
        <v>0.385</v>
      </c>
      <c r="AL9" s="1">
        <f t="shared" si="3"/>
        <v>2.597402597</v>
      </c>
    </row>
    <row r="10" ht="12.75" customHeight="1">
      <c r="A10" s="1" t="s">
        <v>38</v>
      </c>
      <c r="B10" s="1" t="s">
        <v>39</v>
      </c>
      <c r="C10" s="6" t="str">
        <f t="shared" si="1"/>
        <v>2015</v>
      </c>
      <c r="D10" s="3">
        <v>9.0</v>
      </c>
      <c r="E10" s="1" t="s">
        <v>125</v>
      </c>
      <c r="F10" s="1" t="s">
        <v>126</v>
      </c>
      <c r="G10" s="3">
        <v>33.0</v>
      </c>
      <c r="H10" s="1" t="s">
        <v>127</v>
      </c>
      <c r="I10" s="3">
        <v>181.0</v>
      </c>
      <c r="J10" s="3">
        <v>75.0</v>
      </c>
      <c r="K10" s="1" t="s">
        <v>128</v>
      </c>
      <c r="L10" s="3">
        <v>2205.0</v>
      </c>
      <c r="M10" s="3">
        <v>1.0</v>
      </c>
      <c r="N10" s="3" t="s">
        <v>44</v>
      </c>
      <c r="O10" s="3">
        <v>3.0</v>
      </c>
      <c r="P10" s="3" t="s">
        <v>44</v>
      </c>
      <c r="Q10" s="3">
        <v>0.4</v>
      </c>
      <c r="R10" s="3">
        <v>89.5</v>
      </c>
      <c r="S10" s="3">
        <v>0.7</v>
      </c>
      <c r="T10" s="3" t="s">
        <v>44</v>
      </c>
      <c r="U10" s="3">
        <v>6.92</v>
      </c>
      <c r="V10" s="1" t="s">
        <v>129</v>
      </c>
      <c r="W10" s="1" t="s">
        <v>129</v>
      </c>
      <c r="X10" s="1" t="s">
        <v>46</v>
      </c>
      <c r="Y10" s="1" t="s">
        <v>126</v>
      </c>
      <c r="Z10" s="1" t="s">
        <v>130</v>
      </c>
      <c r="AA10" s="7">
        <v>28.0</v>
      </c>
      <c r="AB10" s="1" t="s">
        <v>100</v>
      </c>
      <c r="AC10" s="1" t="s">
        <v>131</v>
      </c>
      <c r="AD10" s="1" t="s">
        <v>132</v>
      </c>
      <c r="AE10" s="1" t="s">
        <v>133</v>
      </c>
      <c r="AF10" s="1" t="s">
        <v>134</v>
      </c>
      <c r="AG10" s="7">
        <v>3.0E7</v>
      </c>
      <c r="AH10" s="7">
        <v>3.0E7</v>
      </c>
      <c r="AI10" s="1" t="s">
        <v>39</v>
      </c>
      <c r="AJ10" s="1">
        <f t="shared" si="4"/>
        <v>0.2306666667</v>
      </c>
      <c r="AK10" s="5">
        <f t="shared" si="2"/>
        <v>0.2306666667</v>
      </c>
      <c r="AL10" s="1">
        <f t="shared" si="3"/>
        <v>4.335260116</v>
      </c>
    </row>
    <row r="11" ht="12.75" customHeight="1">
      <c r="A11" s="1" t="s">
        <v>38</v>
      </c>
      <c r="B11" s="1" t="s">
        <v>39</v>
      </c>
      <c r="C11" s="6" t="str">
        <f t="shared" si="1"/>
        <v>2015</v>
      </c>
      <c r="D11" s="3">
        <v>10.0</v>
      </c>
      <c r="E11" s="1" t="s">
        <v>135</v>
      </c>
      <c r="F11" s="1" t="s">
        <v>136</v>
      </c>
      <c r="G11" s="3">
        <v>33.0</v>
      </c>
      <c r="H11" s="1" t="s">
        <v>137</v>
      </c>
      <c r="I11" s="3">
        <v>182.0</v>
      </c>
      <c r="J11" s="3">
        <v>70.0</v>
      </c>
      <c r="K11" s="1" t="s">
        <v>138</v>
      </c>
      <c r="L11" s="3">
        <v>1932.0</v>
      </c>
      <c r="M11" s="3">
        <v>1.0</v>
      </c>
      <c r="N11" s="3" t="s">
        <v>44</v>
      </c>
      <c r="O11" s="3">
        <v>8.0</v>
      </c>
      <c r="P11" s="3" t="s">
        <v>44</v>
      </c>
      <c r="Q11" s="3">
        <v>0.2</v>
      </c>
      <c r="R11" s="3">
        <v>79.3</v>
      </c>
      <c r="S11" s="3">
        <v>0.7</v>
      </c>
      <c r="T11" s="3">
        <v>2.0</v>
      </c>
      <c r="U11" s="3">
        <v>6.91</v>
      </c>
      <c r="V11" s="1" t="s">
        <v>139</v>
      </c>
      <c r="W11" s="1" t="s">
        <v>139</v>
      </c>
      <c r="X11" s="1" t="s">
        <v>46</v>
      </c>
      <c r="Y11" s="1" t="s">
        <v>136</v>
      </c>
      <c r="Z11" s="1" t="s">
        <v>99</v>
      </c>
      <c r="AA11" s="7">
        <v>36.0</v>
      </c>
      <c r="AB11" s="1" t="s">
        <v>100</v>
      </c>
      <c r="AC11" s="1" t="s">
        <v>140</v>
      </c>
      <c r="AD11" s="1" t="s">
        <v>141</v>
      </c>
      <c r="AE11" s="1" t="s">
        <v>142</v>
      </c>
      <c r="AF11" s="1" t="s">
        <v>143</v>
      </c>
      <c r="AG11" s="7">
        <v>1.5E7</v>
      </c>
      <c r="AH11" s="7">
        <v>1.5E7</v>
      </c>
      <c r="AI11" s="1" t="s">
        <v>39</v>
      </c>
      <c r="AJ11" s="1">
        <f t="shared" si="4"/>
        <v>0.4606666667</v>
      </c>
      <c r="AK11" s="5">
        <f t="shared" si="2"/>
        <v>0.4606666667</v>
      </c>
      <c r="AL11" s="1">
        <f t="shared" si="3"/>
        <v>2.170767004</v>
      </c>
    </row>
    <row r="12" ht="12.75" customHeight="1">
      <c r="A12" s="1" t="s">
        <v>38</v>
      </c>
      <c r="B12" s="1" t="s">
        <v>39</v>
      </c>
      <c r="C12" s="6" t="str">
        <f t="shared" si="1"/>
        <v>2015</v>
      </c>
      <c r="D12" s="3">
        <v>11.0</v>
      </c>
      <c r="E12" s="1" t="s">
        <v>144</v>
      </c>
      <c r="F12" s="1" t="s">
        <v>145</v>
      </c>
      <c r="G12" s="3">
        <v>30.0</v>
      </c>
      <c r="H12" s="1" t="s">
        <v>146</v>
      </c>
      <c r="I12" s="3">
        <v>173.0</v>
      </c>
      <c r="J12" s="3">
        <v>73.0</v>
      </c>
      <c r="K12" s="1" t="s">
        <v>147</v>
      </c>
      <c r="L12" s="3">
        <v>315.0</v>
      </c>
      <c r="M12" s="3" t="s">
        <v>44</v>
      </c>
      <c r="N12" s="3" t="s">
        <v>44</v>
      </c>
      <c r="O12" s="3">
        <v>1.0</v>
      </c>
      <c r="P12" s="3" t="s">
        <v>44</v>
      </c>
      <c r="Q12" s="3">
        <v>0.3</v>
      </c>
      <c r="R12" s="3">
        <v>78.8</v>
      </c>
      <c r="S12" s="3">
        <v>0.3</v>
      </c>
      <c r="T12" s="3" t="s">
        <v>44</v>
      </c>
      <c r="U12" s="3">
        <v>6.83</v>
      </c>
      <c r="V12" s="1" t="s">
        <v>148</v>
      </c>
      <c r="W12" s="1" t="s">
        <v>148</v>
      </c>
      <c r="X12" s="1" t="s">
        <v>46</v>
      </c>
      <c r="Y12" s="1" t="s">
        <v>145</v>
      </c>
      <c r="Z12" s="1" t="s">
        <v>99</v>
      </c>
      <c r="AA12" s="7">
        <v>30.0</v>
      </c>
      <c r="AB12" s="1" t="s">
        <v>100</v>
      </c>
      <c r="AC12" s="1" t="s">
        <v>149</v>
      </c>
      <c r="AD12" s="1" t="s">
        <v>150</v>
      </c>
      <c r="AE12" s="1" t="s">
        <v>151</v>
      </c>
      <c r="AF12" s="1" t="s">
        <v>152</v>
      </c>
      <c r="AG12" s="7">
        <v>500000.0</v>
      </c>
      <c r="AH12" s="7">
        <v>500000.0</v>
      </c>
      <c r="AI12" s="1" t="s">
        <v>39</v>
      </c>
      <c r="AJ12" s="1">
        <f t="shared" si="4"/>
        <v>13.66</v>
      </c>
      <c r="AK12" s="5">
        <f t="shared" si="2"/>
        <v>13.66</v>
      </c>
      <c r="AL12" s="1">
        <f t="shared" si="3"/>
        <v>0.07320644217</v>
      </c>
    </row>
    <row r="13" ht="12.75" customHeight="1">
      <c r="A13" s="1" t="s">
        <v>38</v>
      </c>
      <c r="B13" s="1" t="s">
        <v>39</v>
      </c>
      <c r="C13" s="6" t="str">
        <f t="shared" si="1"/>
        <v>2015</v>
      </c>
      <c r="D13" s="3">
        <v>12.0</v>
      </c>
      <c r="E13" s="1" t="s">
        <v>153</v>
      </c>
      <c r="F13" s="1" t="s">
        <v>154</v>
      </c>
      <c r="G13" s="3">
        <v>35.0</v>
      </c>
      <c r="H13" s="1" t="s">
        <v>155</v>
      </c>
      <c r="I13" s="3">
        <v>170.0</v>
      </c>
      <c r="J13" s="3">
        <v>63.0</v>
      </c>
      <c r="K13" s="1" t="s">
        <v>156</v>
      </c>
      <c r="L13" s="3">
        <v>2902.0</v>
      </c>
      <c r="M13" s="3">
        <v>6.0</v>
      </c>
      <c r="N13" s="3">
        <v>5.0</v>
      </c>
      <c r="O13" s="3">
        <v>4.0</v>
      </c>
      <c r="P13" s="3">
        <v>1.0</v>
      </c>
      <c r="Q13" s="3">
        <v>1.5</v>
      </c>
      <c r="R13" s="3">
        <v>89.2</v>
      </c>
      <c r="S13" s="3">
        <v>0.1</v>
      </c>
      <c r="T13" s="3">
        <v>2.0</v>
      </c>
      <c r="U13" s="3">
        <v>6.8</v>
      </c>
      <c r="V13" s="1" t="s">
        <v>157</v>
      </c>
      <c r="W13" s="1" t="s">
        <v>157</v>
      </c>
      <c r="X13" s="1" t="s">
        <v>46</v>
      </c>
      <c r="Y13" s="1" t="s">
        <v>154</v>
      </c>
      <c r="Z13" s="1" t="s">
        <v>158</v>
      </c>
      <c r="AA13" s="7">
        <v>8.0</v>
      </c>
      <c r="AB13" s="1" t="s">
        <v>100</v>
      </c>
      <c r="AC13" s="1" t="s">
        <v>159</v>
      </c>
      <c r="AD13" s="1" t="s">
        <v>160</v>
      </c>
      <c r="AE13" s="1" t="s">
        <v>161</v>
      </c>
      <c r="AF13" s="1" t="s">
        <v>162</v>
      </c>
      <c r="AG13" s="7">
        <v>3.4E7</v>
      </c>
      <c r="AH13" s="7">
        <v>3.4E7</v>
      </c>
      <c r="AI13" s="1" t="s">
        <v>39</v>
      </c>
      <c r="AJ13" s="1">
        <f t="shared" si="4"/>
        <v>0.2</v>
      </c>
      <c r="AK13" s="5">
        <f t="shared" si="2"/>
        <v>0.2</v>
      </c>
      <c r="AL13" s="1">
        <f t="shared" si="3"/>
        <v>5</v>
      </c>
    </row>
    <row r="14" ht="12.75" customHeight="1">
      <c r="A14" s="1" t="s">
        <v>38</v>
      </c>
      <c r="B14" s="1" t="s">
        <v>39</v>
      </c>
      <c r="C14" s="6" t="str">
        <f t="shared" si="1"/>
        <v>2015</v>
      </c>
      <c r="D14" s="3">
        <v>13.0</v>
      </c>
      <c r="E14" s="1" t="s">
        <v>163</v>
      </c>
      <c r="F14" s="1" t="s">
        <v>164</v>
      </c>
      <c r="G14" s="3">
        <v>28.0</v>
      </c>
      <c r="H14" s="1" t="s">
        <v>165</v>
      </c>
      <c r="I14" s="3">
        <v>178.0</v>
      </c>
      <c r="J14" s="3">
        <v>72.0</v>
      </c>
      <c r="K14" s="1" t="s">
        <v>166</v>
      </c>
      <c r="L14" s="3">
        <v>53.0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  <c r="R14" s="3">
        <v>73.1</v>
      </c>
      <c r="S14" s="3" t="s">
        <v>44</v>
      </c>
      <c r="T14" s="3" t="s">
        <v>44</v>
      </c>
      <c r="U14" s="3">
        <v>6.8</v>
      </c>
      <c r="V14" s="1" t="s">
        <v>167</v>
      </c>
      <c r="W14" s="1" t="s">
        <v>167</v>
      </c>
      <c r="X14" s="1" t="s">
        <v>46</v>
      </c>
      <c r="Y14" s="1" t="s">
        <v>164</v>
      </c>
      <c r="Z14" s="1" t="s">
        <v>99</v>
      </c>
      <c r="AA14" s="1" t="s">
        <v>168</v>
      </c>
      <c r="AB14" s="1" t="s">
        <v>100</v>
      </c>
      <c r="AC14" s="1" t="s">
        <v>169</v>
      </c>
      <c r="AD14" s="1" t="s">
        <v>170</v>
      </c>
      <c r="AE14" s="1" t="s">
        <v>168</v>
      </c>
      <c r="AF14" s="1" t="s">
        <v>168</v>
      </c>
      <c r="AG14" s="7">
        <v>0.0</v>
      </c>
      <c r="AH14" s="7">
        <v>0.0</v>
      </c>
      <c r="AI14" s="1" t="s">
        <v>39</v>
      </c>
      <c r="AJ14" s="1" t="str">
        <f t="shared" si="4"/>
        <v>#DIV/0!</v>
      </c>
      <c r="AK14" s="5">
        <f t="shared" si="2"/>
        <v>0</v>
      </c>
      <c r="AL14" s="1">
        <f t="shared" si="3"/>
        <v>0</v>
      </c>
    </row>
    <row r="15" ht="12.75" customHeight="1">
      <c r="A15" s="1" t="s">
        <v>38</v>
      </c>
      <c r="B15" s="1" t="s">
        <v>39</v>
      </c>
      <c r="C15" s="6" t="str">
        <f t="shared" si="1"/>
        <v>2015</v>
      </c>
      <c r="D15" s="3">
        <v>14.0</v>
      </c>
      <c r="E15" s="1" t="s">
        <v>171</v>
      </c>
      <c r="F15" s="1" t="s">
        <v>172</v>
      </c>
      <c r="G15" s="3">
        <v>35.0</v>
      </c>
      <c r="H15" s="1" t="s">
        <v>173</v>
      </c>
      <c r="I15" s="3">
        <v>194.0</v>
      </c>
      <c r="J15" s="3">
        <v>85.0</v>
      </c>
      <c r="K15" s="1" t="s">
        <v>174</v>
      </c>
      <c r="L15" s="3">
        <v>1070.0</v>
      </c>
      <c r="M15" s="3">
        <v>1.0</v>
      </c>
      <c r="N15" s="3" t="s">
        <v>44</v>
      </c>
      <c r="O15" s="3">
        <v>2.0</v>
      </c>
      <c r="P15" s="3" t="s">
        <v>44</v>
      </c>
      <c r="Q15" s="3">
        <v>1.3</v>
      </c>
      <c r="R15" s="3">
        <v>83.6</v>
      </c>
      <c r="S15" s="3">
        <v>2.7</v>
      </c>
      <c r="T15" s="3" t="s">
        <v>44</v>
      </c>
      <c r="U15" s="3">
        <v>6.78</v>
      </c>
      <c r="V15" s="1" t="s">
        <v>175</v>
      </c>
      <c r="W15" s="1" t="s">
        <v>175</v>
      </c>
      <c r="X15" s="1" t="s">
        <v>46</v>
      </c>
      <c r="Y15" s="1" t="s">
        <v>172</v>
      </c>
      <c r="Z15" s="1" t="s">
        <v>176</v>
      </c>
      <c r="AA15" s="7">
        <v>27.0</v>
      </c>
      <c r="AB15" s="1" t="s">
        <v>100</v>
      </c>
      <c r="AC15" s="1" t="s">
        <v>177</v>
      </c>
      <c r="AD15" s="1" t="s">
        <v>178</v>
      </c>
      <c r="AE15" s="1" t="s">
        <v>142</v>
      </c>
      <c r="AF15" s="1" t="s">
        <v>143</v>
      </c>
      <c r="AG15" s="7">
        <v>1.5E7</v>
      </c>
      <c r="AH15" s="7">
        <v>1.5E7</v>
      </c>
      <c r="AI15" s="1" t="s">
        <v>39</v>
      </c>
      <c r="AJ15" s="1">
        <f t="shared" si="4"/>
        <v>0.452</v>
      </c>
      <c r="AK15" s="5">
        <f t="shared" si="2"/>
        <v>0.452</v>
      </c>
      <c r="AL15" s="1">
        <f t="shared" si="3"/>
        <v>2.212389381</v>
      </c>
    </row>
    <row r="16" ht="12.75" customHeight="1">
      <c r="A16" s="1" t="s">
        <v>38</v>
      </c>
      <c r="B16" s="1" t="s">
        <v>39</v>
      </c>
      <c r="C16" s="6" t="str">
        <f t="shared" si="1"/>
        <v>2015</v>
      </c>
      <c r="D16" s="3">
        <v>15.0</v>
      </c>
      <c r="E16" s="1" t="s">
        <v>179</v>
      </c>
      <c r="F16" s="1" t="s">
        <v>180</v>
      </c>
      <c r="G16" s="3">
        <v>38.0</v>
      </c>
      <c r="H16" s="1" t="s">
        <v>181</v>
      </c>
      <c r="I16" s="3">
        <v>183.0</v>
      </c>
      <c r="J16" s="3">
        <v>79.0</v>
      </c>
      <c r="K16" s="1" t="s">
        <v>182</v>
      </c>
      <c r="L16" s="3">
        <v>1205.0</v>
      </c>
      <c r="M16" s="3">
        <v>1.0</v>
      </c>
      <c r="N16" s="3" t="s">
        <v>44</v>
      </c>
      <c r="O16" s="3">
        <v>3.0</v>
      </c>
      <c r="P16" s="3" t="s">
        <v>44</v>
      </c>
      <c r="Q16" s="3">
        <v>0.7</v>
      </c>
      <c r="R16" s="3">
        <v>85.7</v>
      </c>
      <c r="S16" s="3">
        <v>0.9</v>
      </c>
      <c r="T16" s="3" t="s">
        <v>44</v>
      </c>
      <c r="U16" s="3">
        <v>6.78</v>
      </c>
      <c r="V16" s="1" t="s">
        <v>183</v>
      </c>
      <c r="W16" s="1" t="s">
        <v>183</v>
      </c>
      <c r="X16" s="1" t="s">
        <v>46</v>
      </c>
      <c r="Y16" s="1" t="s">
        <v>180</v>
      </c>
      <c r="Z16" s="1" t="s">
        <v>176</v>
      </c>
      <c r="AA16" s="7">
        <v>31.0</v>
      </c>
      <c r="AB16" s="1" t="s">
        <v>100</v>
      </c>
      <c r="AC16" s="1" t="s">
        <v>184</v>
      </c>
      <c r="AD16" s="1" t="s">
        <v>185</v>
      </c>
      <c r="AE16" s="1" t="s">
        <v>186</v>
      </c>
      <c r="AF16" s="1" t="s">
        <v>187</v>
      </c>
      <c r="AG16" s="7">
        <v>1.2E7</v>
      </c>
      <c r="AH16" s="7">
        <v>1.2E7</v>
      </c>
      <c r="AI16" s="1" t="s">
        <v>39</v>
      </c>
      <c r="AJ16" s="1">
        <f t="shared" si="4"/>
        <v>0.565</v>
      </c>
      <c r="AK16" s="5">
        <f t="shared" si="2"/>
        <v>0.565</v>
      </c>
      <c r="AL16" s="1">
        <f t="shared" si="3"/>
        <v>1.769911504</v>
      </c>
    </row>
    <row r="17" ht="12.75" customHeight="1">
      <c r="A17" s="1" t="s">
        <v>38</v>
      </c>
      <c r="B17" s="1" t="s">
        <v>39</v>
      </c>
      <c r="C17" s="6" t="str">
        <f t="shared" si="1"/>
        <v>2015</v>
      </c>
      <c r="D17" s="3">
        <v>16.0</v>
      </c>
      <c r="E17" s="1" t="s">
        <v>188</v>
      </c>
      <c r="F17" s="1" t="s">
        <v>189</v>
      </c>
      <c r="G17" s="3">
        <v>33.0</v>
      </c>
      <c r="H17" s="1" t="s">
        <v>173</v>
      </c>
      <c r="I17" s="3">
        <v>182.0</v>
      </c>
      <c r="J17" s="3">
        <v>71.0</v>
      </c>
      <c r="K17" s="1" t="s">
        <v>190</v>
      </c>
      <c r="L17" s="3">
        <v>1538.0</v>
      </c>
      <c r="M17" s="3">
        <v>3.0</v>
      </c>
      <c r="N17" s="3">
        <v>2.0</v>
      </c>
      <c r="O17" s="3">
        <v>4.0</v>
      </c>
      <c r="P17" s="3" t="s">
        <v>44</v>
      </c>
      <c r="Q17" s="3">
        <v>0.9</v>
      </c>
      <c r="R17" s="3">
        <v>84.0</v>
      </c>
      <c r="S17" s="3">
        <v>0.3</v>
      </c>
      <c r="T17" s="3">
        <v>2.0</v>
      </c>
      <c r="U17" s="3">
        <v>6.77</v>
      </c>
      <c r="V17" s="1" t="s">
        <v>191</v>
      </c>
      <c r="W17" s="1" t="s">
        <v>191</v>
      </c>
      <c r="X17" s="1" t="s">
        <v>46</v>
      </c>
      <c r="Y17" s="1" t="s">
        <v>189</v>
      </c>
      <c r="Z17" s="1" t="s">
        <v>176</v>
      </c>
      <c r="AA17" s="7">
        <v>21.0</v>
      </c>
      <c r="AB17" s="1" t="s">
        <v>100</v>
      </c>
      <c r="AC17" s="1" t="s">
        <v>192</v>
      </c>
      <c r="AD17" s="1" t="s">
        <v>193</v>
      </c>
      <c r="AE17" s="1" t="s">
        <v>194</v>
      </c>
      <c r="AF17" s="1" t="s">
        <v>195</v>
      </c>
      <c r="AG17" s="7">
        <v>2.8E7</v>
      </c>
      <c r="AH17" s="7">
        <v>2.8E7</v>
      </c>
      <c r="AI17" s="1" t="s">
        <v>39</v>
      </c>
      <c r="AJ17" s="1">
        <f t="shared" si="4"/>
        <v>0.2417857143</v>
      </c>
      <c r="AK17" s="5">
        <f t="shared" si="2"/>
        <v>0.2417857143</v>
      </c>
      <c r="AL17" s="1">
        <f t="shared" si="3"/>
        <v>4.135893648</v>
      </c>
    </row>
    <row r="18" ht="12.75" customHeight="1">
      <c r="A18" s="1" t="s">
        <v>38</v>
      </c>
      <c r="B18" s="1" t="s">
        <v>39</v>
      </c>
      <c r="C18" s="6" t="str">
        <f t="shared" si="1"/>
        <v>2015</v>
      </c>
      <c r="D18" s="3">
        <v>17.0</v>
      </c>
      <c r="E18" s="1" t="s">
        <v>196</v>
      </c>
      <c r="F18" s="1" t="s">
        <v>197</v>
      </c>
      <c r="G18" s="3">
        <v>30.0</v>
      </c>
      <c r="H18" s="1" t="s">
        <v>107</v>
      </c>
      <c r="I18" s="3">
        <v>175.0</v>
      </c>
      <c r="J18" s="3">
        <v>62.0</v>
      </c>
      <c r="K18" s="1" t="s">
        <v>198</v>
      </c>
      <c r="L18" s="3">
        <v>1635.0</v>
      </c>
      <c r="M18" s="3">
        <v>4.0</v>
      </c>
      <c r="N18" s="3">
        <v>1.0</v>
      </c>
      <c r="O18" s="3">
        <v>4.0</v>
      </c>
      <c r="P18" s="3" t="s">
        <v>44</v>
      </c>
      <c r="Q18" s="3">
        <v>1.2</v>
      </c>
      <c r="R18" s="3">
        <v>84.7</v>
      </c>
      <c r="S18" s="3">
        <v>0.1</v>
      </c>
      <c r="T18" s="3">
        <v>1.0</v>
      </c>
      <c r="U18" s="3">
        <v>6.71</v>
      </c>
      <c r="V18" s="1" t="s">
        <v>199</v>
      </c>
      <c r="W18" s="1" t="s">
        <v>199</v>
      </c>
      <c r="X18" s="1" t="s">
        <v>46</v>
      </c>
      <c r="Y18" s="1" t="s">
        <v>197</v>
      </c>
      <c r="Z18" s="1" t="s">
        <v>158</v>
      </c>
      <c r="AA18" s="7">
        <v>35.0</v>
      </c>
      <c r="AB18" s="1" t="s">
        <v>100</v>
      </c>
      <c r="AC18" s="1" t="s">
        <v>200</v>
      </c>
      <c r="AD18" s="1" t="s">
        <v>201</v>
      </c>
      <c r="AE18" s="1" t="s">
        <v>202</v>
      </c>
      <c r="AF18" s="1" t="s">
        <v>203</v>
      </c>
      <c r="AG18" s="7">
        <v>5000000.0</v>
      </c>
      <c r="AH18" s="7">
        <v>5000000.0</v>
      </c>
      <c r="AI18" s="1" t="s">
        <v>39</v>
      </c>
      <c r="AJ18" s="1">
        <f t="shared" si="4"/>
        <v>1.342</v>
      </c>
      <c r="AK18" s="5">
        <f t="shared" si="2"/>
        <v>1.342</v>
      </c>
      <c r="AL18" s="1">
        <f t="shared" si="3"/>
        <v>0.7451564829</v>
      </c>
    </row>
    <row r="19" ht="12.75" customHeight="1">
      <c r="A19" s="1" t="s">
        <v>38</v>
      </c>
      <c r="B19" s="1" t="s">
        <v>39</v>
      </c>
      <c r="C19" s="6" t="str">
        <f t="shared" si="1"/>
        <v>2015</v>
      </c>
      <c r="D19" s="3">
        <v>18.0</v>
      </c>
      <c r="E19" s="1" t="s">
        <v>204</v>
      </c>
      <c r="F19" s="1" t="s">
        <v>205</v>
      </c>
      <c r="G19" s="3">
        <v>25.0</v>
      </c>
      <c r="H19" s="1" t="s">
        <v>66</v>
      </c>
      <c r="I19" s="3">
        <v>185.0</v>
      </c>
      <c r="J19" s="3">
        <v>80.0</v>
      </c>
      <c r="K19" s="1" t="s">
        <v>206</v>
      </c>
      <c r="L19" s="3">
        <v>254.0</v>
      </c>
      <c r="M19" s="3" t="s">
        <v>44</v>
      </c>
      <c r="N19" s="3">
        <v>1.0</v>
      </c>
      <c r="O19" s="3">
        <v>1.0</v>
      </c>
      <c r="P19" s="3" t="s">
        <v>44</v>
      </c>
      <c r="Q19" s="3">
        <v>0.3</v>
      </c>
      <c r="R19" s="3">
        <v>73.2</v>
      </c>
      <c r="S19" s="3">
        <v>0.3</v>
      </c>
      <c r="T19" s="3" t="s">
        <v>44</v>
      </c>
      <c r="U19" s="3">
        <v>6.7</v>
      </c>
      <c r="V19" s="1" t="s">
        <v>207</v>
      </c>
      <c r="W19" s="1" t="s">
        <v>207</v>
      </c>
      <c r="X19" s="1" t="s">
        <v>46</v>
      </c>
      <c r="Y19" s="1" t="s">
        <v>205</v>
      </c>
      <c r="Z19" s="1" t="s">
        <v>99</v>
      </c>
      <c r="AA19" s="7">
        <v>51.0</v>
      </c>
      <c r="AB19" s="1" t="s">
        <v>100</v>
      </c>
      <c r="AC19" s="1" t="s">
        <v>208</v>
      </c>
      <c r="AD19" s="1" t="s">
        <v>209</v>
      </c>
      <c r="AE19" s="1" t="s">
        <v>168</v>
      </c>
      <c r="AF19" s="1" t="s">
        <v>168</v>
      </c>
      <c r="AG19" s="7">
        <v>0.0</v>
      </c>
      <c r="AH19" s="7">
        <v>0.0</v>
      </c>
      <c r="AI19" s="1" t="s">
        <v>39</v>
      </c>
      <c r="AJ19" s="1" t="str">
        <f t="shared" si="4"/>
        <v>#DIV/0!</v>
      </c>
      <c r="AK19" s="5">
        <f t="shared" si="2"/>
        <v>0</v>
      </c>
      <c r="AL19" s="1">
        <f t="shared" si="3"/>
        <v>0</v>
      </c>
    </row>
    <row r="20" ht="12.75" customHeight="1">
      <c r="A20" s="1" t="s">
        <v>38</v>
      </c>
      <c r="B20" s="1" t="s">
        <v>39</v>
      </c>
      <c r="C20" s="6" t="str">
        <f t="shared" si="1"/>
        <v>2015</v>
      </c>
      <c r="D20" s="3">
        <v>19.0</v>
      </c>
      <c r="E20" s="1" t="s">
        <v>210</v>
      </c>
      <c r="F20" s="1" t="s">
        <v>211</v>
      </c>
      <c r="G20" s="3">
        <v>26.0</v>
      </c>
      <c r="H20" s="1" t="s">
        <v>212</v>
      </c>
      <c r="I20" s="3">
        <v>183.0</v>
      </c>
      <c r="J20" s="3">
        <v>78.0</v>
      </c>
      <c r="K20" s="1" t="s">
        <v>213</v>
      </c>
      <c r="L20" s="3">
        <v>692.0</v>
      </c>
      <c r="M20" s="3" t="s">
        <v>44</v>
      </c>
      <c r="N20" s="3">
        <v>1.0</v>
      </c>
      <c r="O20" s="3" t="s">
        <v>44</v>
      </c>
      <c r="P20" s="3" t="s">
        <v>44</v>
      </c>
      <c r="Q20" s="3">
        <v>0.1</v>
      </c>
      <c r="R20" s="3">
        <v>81.9</v>
      </c>
      <c r="S20" s="3">
        <v>1.0</v>
      </c>
      <c r="T20" s="3" t="s">
        <v>44</v>
      </c>
      <c r="U20" s="3">
        <v>6.7</v>
      </c>
      <c r="V20" s="1" t="s">
        <v>214</v>
      </c>
      <c r="W20" s="1" t="s">
        <v>214</v>
      </c>
      <c r="X20" s="1" t="s">
        <v>46</v>
      </c>
      <c r="Y20" s="1" t="s">
        <v>211</v>
      </c>
      <c r="Z20" s="1" t="s">
        <v>47</v>
      </c>
      <c r="AA20" s="7">
        <v>43.0</v>
      </c>
      <c r="AB20" s="1" t="s">
        <v>215</v>
      </c>
      <c r="AC20" s="1" t="s">
        <v>216</v>
      </c>
      <c r="AD20" s="1" t="s">
        <v>217</v>
      </c>
      <c r="AE20" s="1" t="s">
        <v>218</v>
      </c>
      <c r="AF20" s="1" t="s">
        <v>219</v>
      </c>
      <c r="AG20" s="7">
        <v>1500000.0</v>
      </c>
      <c r="AH20" s="7">
        <v>1500000.0</v>
      </c>
      <c r="AI20" s="1" t="s">
        <v>39</v>
      </c>
      <c r="AJ20" s="1">
        <f t="shared" si="4"/>
        <v>4.466666667</v>
      </c>
      <c r="AK20" s="5">
        <f t="shared" si="2"/>
        <v>4.466666667</v>
      </c>
      <c r="AL20" s="1">
        <f t="shared" si="3"/>
        <v>0.223880597</v>
      </c>
    </row>
    <row r="21" ht="12.75" customHeight="1">
      <c r="A21" s="1" t="s">
        <v>38</v>
      </c>
      <c r="B21" s="1" t="s">
        <v>39</v>
      </c>
      <c r="C21" s="6" t="str">
        <f t="shared" si="1"/>
        <v>2015</v>
      </c>
      <c r="D21" s="3">
        <v>20.0</v>
      </c>
      <c r="E21" s="1" t="s">
        <v>220</v>
      </c>
      <c r="F21" s="1" t="s">
        <v>221</v>
      </c>
      <c r="G21" s="3">
        <v>31.0</v>
      </c>
      <c r="H21" s="1" t="s">
        <v>222</v>
      </c>
      <c r="I21" s="3">
        <v>180.0</v>
      </c>
      <c r="J21" s="3">
        <v>71.0</v>
      </c>
      <c r="K21" s="1" t="s">
        <v>213</v>
      </c>
      <c r="L21" s="3">
        <v>529.0</v>
      </c>
      <c r="M21" s="3" t="s">
        <v>44</v>
      </c>
      <c r="N21" s="3" t="s">
        <v>44</v>
      </c>
      <c r="O21" s="3" t="s">
        <v>44</v>
      </c>
      <c r="P21" s="3" t="s">
        <v>44</v>
      </c>
      <c r="Q21" s="3">
        <v>0.1</v>
      </c>
      <c r="R21" s="3">
        <v>84.7</v>
      </c>
      <c r="S21" s="3">
        <v>2.0</v>
      </c>
      <c r="T21" s="3" t="s">
        <v>44</v>
      </c>
      <c r="U21" s="3">
        <v>6.68</v>
      </c>
      <c r="V21" s="1" t="s">
        <v>223</v>
      </c>
      <c r="W21" s="1" t="s">
        <v>223</v>
      </c>
      <c r="X21" s="1" t="s">
        <v>46</v>
      </c>
      <c r="Y21" s="1" t="s">
        <v>221</v>
      </c>
      <c r="Z21" s="1" t="s">
        <v>69</v>
      </c>
      <c r="AA21" s="7">
        <v>4.0</v>
      </c>
      <c r="AB21" s="1" t="s">
        <v>224</v>
      </c>
      <c r="AC21" s="1" t="s">
        <v>225</v>
      </c>
      <c r="AD21" s="1" t="s">
        <v>226</v>
      </c>
      <c r="AE21" s="1" t="s">
        <v>142</v>
      </c>
      <c r="AF21" s="1" t="s">
        <v>143</v>
      </c>
      <c r="AG21" s="7">
        <v>1.5E7</v>
      </c>
      <c r="AH21" s="7">
        <v>1.5E7</v>
      </c>
      <c r="AI21" s="1" t="s">
        <v>39</v>
      </c>
      <c r="AJ21" s="1">
        <f t="shared" si="4"/>
        <v>0.4453333333</v>
      </c>
      <c r="AK21" s="5">
        <f t="shared" si="2"/>
        <v>0.4453333333</v>
      </c>
      <c r="AL21" s="1">
        <f t="shared" si="3"/>
        <v>2.245508982</v>
      </c>
    </row>
    <row r="22" ht="12.75" customHeight="1">
      <c r="A22" s="1" t="s">
        <v>38</v>
      </c>
      <c r="B22" s="1" t="s">
        <v>39</v>
      </c>
      <c r="C22" s="6" t="str">
        <f t="shared" si="1"/>
        <v>2015</v>
      </c>
      <c r="D22" s="3">
        <v>21.0</v>
      </c>
      <c r="E22" s="1" t="s">
        <v>227</v>
      </c>
      <c r="F22" s="1" t="s">
        <v>228</v>
      </c>
      <c r="G22" s="3">
        <v>41.0</v>
      </c>
      <c r="H22" s="1" t="s">
        <v>181</v>
      </c>
      <c r="I22" s="3">
        <v>188.0</v>
      </c>
      <c r="J22" s="3">
        <v>74.0</v>
      </c>
      <c r="K22" s="1" t="s">
        <v>229</v>
      </c>
      <c r="L22" s="3">
        <v>1975.0</v>
      </c>
      <c r="M22" s="3" t="s">
        <v>44</v>
      </c>
      <c r="N22" s="3" t="s">
        <v>44</v>
      </c>
      <c r="O22" s="3">
        <v>4.0</v>
      </c>
      <c r="P22" s="3" t="s">
        <v>44</v>
      </c>
      <c r="Q22" s="3">
        <v>0.3</v>
      </c>
      <c r="R22" s="3">
        <v>86.5</v>
      </c>
      <c r="S22" s="3">
        <v>0.6</v>
      </c>
      <c r="T22" s="3" t="s">
        <v>44</v>
      </c>
      <c r="U22" s="3">
        <v>6.66</v>
      </c>
      <c r="V22" s="1" t="s">
        <v>230</v>
      </c>
      <c r="W22" s="1" t="s">
        <v>230</v>
      </c>
      <c r="X22" s="1" t="s">
        <v>46</v>
      </c>
      <c r="Y22" s="1" t="s">
        <v>228</v>
      </c>
      <c r="Z22" s="1" t="s">
        <v>130</v>
      </c>
      <c r="AA22" s="7">
        <v>16.0</v>
      </c>
      <c r="AB22" s="1" t="s">
        <v>100</v>
      </c>
      <c r="AC22" s="1" t="s">
        <v>231</v>
      </c>
      <c r="AD22" s="1" t="s">
        <v>232</v>
      </c>
      <c r="AE22" s="1" t="s">
        <v>233</v>
      </c>
      <c r="AF22" s="1" t="s">
        <v>234</v>
      </c>
      <c r="AG22" s="7">
        <v>4000000.0</v>
      </c>
      <c r="AH22" s="7">
        <v>4000000.0</v>
      </c>
      <c r="AI22" s="1" t="s">
        <v>39</v>
      </c>
      <c r="AJ22" s="1">
        <f t="shared" si="4"/>
        <v>1.665</v>
      </c>
      <c r="AK22" s="5">
        <f t="shared" si="2"/>
        <v>1.665</v>
      </c>
      <c r="AL22" s="1">
        <f t="shared" si="3"/>
        <v>0.6006006006</v>
      </c>
    </row>
    <row r="23" ht="12.75" customHeight="1">
      <c r="A23" s="1" t="s">
        <v>38</v>
      </c>
      <c r="B23" s="1" t="s">
        <v>39</v>
      </c>
      <c r="C23" s="6" t="str">
        <f t="shared" si="1"/>
        <v>2015</v>
      </c>
      <c r="D23" s="3">
        <v>22.0</v>
      </c>
      <c r="E23" s="1" t="s">
        <v>235</v>
      </c>
      <c r="F23" s="1" t="s">
        <v>236</v>
      </c>
      <c r="G23" s="3">
        <v>32.0</v>
      </c>
      <c r="H23" s="1" t="s">
        <v>237</v>
      </c>
      <c r="I23" s="3">
        <v>192.0</v>
      </c>
      <c r="J23" s="3">
        <v>76.0</v>
      </c>
      <c r="K23" s="1" t="s">
        <v>238</v>
      </c>
      <c r="L23" s="3">
        <v>3060.0</v>
      </c>
      <c r="M23" s="3" t="s">
        <v>44</v>
      </c>
      <c r="N23" s="3" t="s">
        <v>44</v>
      </c>
      <c r="O23" s="3" t="s">
        <v>44</v>
      </c>
      <c r="P23" s="3" t="s">
        <v>44</v>
      </c>
      <c r="Q23" s="3" t="s">
        <v>44</v>
      </c>
      <c r="R23" s="3">
        <v>56.9</v>
      </c>
      <c r="S23" s="3" t="s">
        <v>44</v>
      </c>
      <c r="T23" s="3" t="s">
        <v>44</v>
      </c>
      <c r="U23" s="3">
        <v>6.66</v>
      </c>
      <c r="V23" s="1" t="s">
        <v>239</v>
      </c>
      <c r="W23" s="1" t="s">
        <v>239</v>
      </c>
      <c r="X23" s="1" t="s">
        <v>46</v>
      </c>
      <c r="Y23" s="1" t="s">
        <v>236</v>
      </c>
      <c r="Z23" s="1" t="s">
        <v>240</v>
      </c>
      <c r="AA23" s="7">
        <v>1.0</v>
      </c>
      <c r="AB23" s="1" t="s">
        <v>241</v>
      </c>
      <c r="AC23" s="1" t="s">
        <v>242</v>
      </c>
      <c r="AD23" s="1" t="s">
        <v>243</v>
      </c>
      <c r="AE23" s="1" t="s">
        <v>244</v>
      </c>
      <c r="AF23" s="1" t="s">
        <v>245</v>
      </c>
      <c r="AG23" s="7">
        <v>4.0E7</v>
      </c>
      <c r="AH23" s="7">
        <v>4.0E7</v>
      </c>
      <c r="AI23" s="1" t="s">
        <v>39</v>
      </c>
      <c r="AJ23" s="1">
        <f t="shared" si="4"/>
        <v>0.1665</v>
      </c>
      <c r="AK23" s="5">
        <f t="shared" si="2"/>
        <v>0.1665</v>
      </c>
      <c r="AL23" s="1">
        <f t="shared" si="3"/>
        <v>6.006006006</v>
      </c>
    </row>
    <row r="24" ht="12.75" customHeight="1">
      <c r="A24" s="1" t="s">
        <v>38</v>
      </c>
      <c r="B24" s="1" t="s">
        <v>39</v>
      </c>
      <c r="C24" s="6" t="str">
        <f t="shared" si="1"/>
        <v>2015</v>
      </c>
      <c r="D24" s="3">
        <v>23.0</v>
      </c>
      <c r="E24" s="1" t="s">
        <v>246</v>
      </c>
      <c r="F24" s="1" t="s">
        <v>247</v>
      </c>
      <c r="G24" s="3">
        <v>37.0</v>
      </c>
      <c r="H24" s="1" t="s">
        <v>248</v>
      </c>
      <c r="I24" s="3">
        <v>175.0</v>
      </c>
      <c r="J24" s="3">
        <v>65.0</v>
      </c>
      <c r="K24" s="1" t="s">
        <v>249</v>
      </c>
      <c r="L24" s="3">
        <v>1063.0</v>
      </c>
      <c r="M24" s="3">
        <v>1.0</v>
      </c>
      <c r="N24" s="3">
        <v>2.0</v>
      </c>
      <c r="O24" s="3">
        <v>5.0</v>
      </c>
      <c r="P24" s="3" t="s">
        <v>44</v>
      </c>
      <c r="Q24" s="3">
        <v>0.4</v>
      </c>
      <c r="R24" s="3">
        <v>77.7</v>
      </c>
      <c r="S24" s="3">
        <v>0.7</v>
      </c>
      <c r="T24" s="3" t="s">
        <v>44</v>
      </c>
      <c r="U24" s="3">
        <v>6.6</v>
      </c>
      <c r="V24" s="1" t="s">
        <v>250</v>
      </c>
      <c r="W24" s="1" t="s">
        <v>250</v>
      </c>
      <c r="X24" s="1" t="s">
        <v>46</v>
      </c>
      <c r="Y24" s="1" t="s">
        <v>247</v>
      </c>
      <c r="Z24" s="1" t="s">
        <v>99</v>
      </c>
      <c r="AA24" s="7">
        <v>18.0</v>
      </c>
      <c r="AB24" s="1" t="s">
        <v>100</v>
      </c>
      <c r="AC24" s="1" t="s">
        <v>251</v>
      </c>
      <c r="AD24" s="1" t="s">
        <v>252</v>
      </c>
      <c r="AE24" s="1" t="s">
        <v>253</v>
      </c>
      <c r="AF24" s="1" t="s">
        <v>254</v>
      </c>
      <c r="AG24" s="7">
        <v>1.0E7</v>
      </c>
      <c r="AH24" s="7">
        <v>1.0E7</v>
      </c>
      <c r="AI24" s="1" t="s">
        <v>39</v>
      </c>
      <c r="AJ24" s="1">
        <f t="shared" si="4"/>
        <v>0.66</v>
      </c>
      <c r="AK24" s="5">
        <f t="shared" si="2"/>
        <v>0.66</v>
      </c>
      <c r="AL24" s="1">
        <f t="shared" si="3"/>
        <v>1.515151515</v>
      </c>
    </row>
    <row r="25" ht="12.75" customHeight="1">
      <c r="A25" s="1" t="s">
        <v>38</v>
      </c>
      <c r="B25" s="1" t="s">
        <v>39</v>
      </c>
      <c r="C25" s="6" t="str">
        <f t="shared" si="1"/>
        <v>2015</v>
      </c>
      <c r="D25" s="3">
        <v>24.0</v>
      </c>
      <c r="E25" s="1" t="s">
        <v>255</v>
      </c>
      <c r="F25" s="1" t="s">
        <v>256</v>
      </c>
      <c r="G25" s="3">
        <v>35.0</v>
      </c>
      <c r="H25" s="1" t="s">
        <v>257</v>
      </c>
      <c r="I25" s="3">
        <v>175.0</v>
      </c>
      <c r="J25" s="3">
        <v>73.0</v>
      </c>
      <c r="K25" s="1" t="s">
        <v>166</v>
      </c>
      <c r="L25" s="3">
        <v>23.0</v>
      </c>
      <c r="M25" s="3" t="s">
        <v>44</v>
      </c>
      <c r="N25" s="3" t="s">
        <v>44</v>
      </c>
      <c r="O25" s="3" t="s">
        <v>44</v>
      </c>
      <c r="P25" s="3" t="s">
        <v>44</v>
      </c>
      <c r="Q25" s="3">
        <v>1.0</v>
      </c>
      <c r="R25" s="3">
        <v>85.7</v>
      </c>
      <c r="S25" s="3" t="s">
        <v>44</v>
      </c>
      <c r="T25" s="3" t="s">
        <v>44</v>
      </c>
      <c r="U25" s="3">
        <v>6.45</v>
      </c>
      <c r="V25" s="1" t="s">
        <v>258</v>
      </c>
      <c r="W25" s="1" t="s">
        <v>258</v>
      </c>
      <c r="X25" s="1" t="s">
        <v>46</v>
      </c>
      <c r="Y25" s="1" t="s">
        <v>256</v>
      </c>
      <c r="Z25" s="1" t="s">
        <v>58</v>
      </c>
      <c r="AA25" s="1" t="s">
        <v>168</v>
      </c>
      <c r="AB25" s="1" t="s">
        <v>259</v>
      </c>
      <c r="AC25" s="1" t="s">
        <v>260</v>
      </c>
      <c r="AD25" s="1" t="s">
        <v>261</v>
      </c>
      <c r="AE25" s="1" t="s">
        <v>123</v>
      </c>
      <c r="AF25" s="1" t="s">
        <v>124</v>
      </c>
      <c r="AG25" s="7">
        <v>1.8E7</v>
      </c>
      <c r="AH25" s="7">
        <v>1.8E7</v>
      </c>
      <c r="AI25" s="1" t="s">
        <v>39</v>
      </c>
      <c r="AJ25" s="1">
        <f t="shared" si="4"/>
        <v>0.3583333333</v>
      </c>
      <c r="AK25" s="5">
        <f t="shared" si="2"/>
        <v>0.3583333333</v>
      </c>
      <c r="AL25" s="1">
        <f t="shared" si="3"/>
        <v>2.790697674</v>
      </c>
    </row>
    <row r="26" ht="12.75" customHeight="1">
      <c r="A26" s="1" t="s">
        <v>38</v>
      </c>
      <c r="B26" s="1" t="s">
        <v>39</v>
      </c>
      <c r="C26" s="6" t="str">
        <f t="shared" si="1"/>
        <v>2015</v>
      </c>
      <c r="D26" s="3">
        <v>25.0</v>
      </c>
      <c r="E26" s="1" t="s">
        <v>262</v>
      </c>
      <c r="F26" s="1" t="s">
        <v>263</v>
      </c>
      <c r="G26" s="3">
        <v>29.0</v>
      </c>
      <c r="H26" s="1" t="s">
        <v>264</v>
      </c>
      <c r="I26" s="3">
        <v>178.0</v>
      </c>
      <c r="J26" s="3">
        <v>78.0</v>
      </c>
      <c r="K26" s="1" t="s">
        <v>265</v>
      </c>
      <c r="L26" s="3">
        <v>1478.0</v>
      </c>
      <c r="M26" s="3">
        <v>2.0</v>
      </c>
      <c r="N26" s="3" t="s">
        <v>44</v>
      </c>
      <c r="O26" s="3">
        <v>2.0</v>
      </c>
      <c r="P26" s="3" t="s">
        <v>44</v>
      </c>
      <c r="Q26" s="3">
        <v>2.0</v>
      </c>
      <c r="R26" s="3">
        <v>80.8</v>
      </c>
      <c r="S26" s="3">
        <v>0.3</v>
      </c>
      <c r="T26" s="3">
        <v>1.0</v>
      </c>
      <c r="U26" s="3">
        <v>6.38</v>
      </c>
      <c r="V26" s="1" t="s">
        <v>266</v>
      </c>
      <c r="W26" s="1" t="s">
        <v>266</v>
      </c>
      <c r="X26" s="1" t="s">
        <v>46</v>
      </c>
      <c r="Y26" s="1" t="s">
        <v>263</v>
      </c>
      <c r="Z26" s="1" t="s">
        <v>58</v>
      </c>
      <c r="AA26" s="7">
        <v>7.0</v>
      </c>
      <c r="AB26" s="1" t="s">
        <v>267</v>
      </c>
      <c r="AC26" s="1" t="s">
        <v>268</v>
      </c>
      <c r="AD26" s="1" t="s">
        <v>269</v>
      </c>
      <c r="AE26" s="1" t="s">
        <v>270</v>
      </c>
      <c r="AF26" s="1" t="s">
        <v>271</v>
      </c>
      <c r="AG26" s="7">
        <v>2.5E7</v>
      </c>
      <c r="AH26" s="7">
        <v>2.5E7</v>
      </c>
      <c r="AI26" s="1" t="s">
        <v>39</v>
      </c>
      <c r="AJ26" s="1">
        <f t="shared" si="4"/>
        <v>0.2552</v>
      </c>
      <c r="AK26" s="5">
        <f t="shared" si="2"/>
        <v>0.2552</v>
      </c>
      <c r="AL26" s="1">
        <f t="shared" si="3"/>
        <v>3.918495298</v>
      </c>
    </row>
    <row r="27" ht="12.75" customHeight="1">
      <c r="A27" s="1" t="s">
        <v>38</v>
      </c>
      <c r="B27" s="1" t="s">
        <v>39</v>
      </c>
      <c r="C27" s="6" t="str">
        <f t="shared" si="1"/>
        <v>2015</v>
      </c>
      <c r="D27" s="3">
        <v>26.0</v>
      </c>
      <c r="E27" s="1" t="s">
        <v>272</v>
      </c>
      <c r="F27" s="1" t="s">
        <v>273</v>
      </c>
      <c r="G27" s="3">
        <v>36.0</v>
      </c>
      <c r="H27" s="1" t="s">
        <v>237</v>
      </c>
      <c r="I27" s="3">
        <v>192.0</v>
      </c>
      <c r="J27" s="3">
        <v>87.0</v>
      </c>
      <c r="K27" s="1" t="s">
        <v>274</v>
      </c>
      <c r="L27" s="3">
        <v>360.0</v>
      </c>
      <c r="M27" s="3" t="s">
        <v>44</v>
      </c>
      <c r="N27" s="3" t="s">
        <v>44</v>
      </c>
      <c r="O27" s="3" t="s">
        <v>44</v>
      </c>
      <c r="P27" s="3" t="s">
        <v>44</v>
      </c>
      <c r="Q27" s="3" t="s">
        <v>44</v>
      </c>
      <c r="R27" s="3">
        <v>55.7</v>
      </c>
      <c r="S27" s="3" t="s">
        <v>44</v>
      </c>
      <c r="T27" s="3" t="s">
        <v>44</v>
      </c>
      <c r="U27" s="3">
        <v>6.35</v>
      </c>
      <c r="V27" s="1" t="s">
        <v>275</v>
      </c>
      <c r="W27" s="1" t="s">
        <v>275</v>
      </c>
      <c r="X27" s="1" t="s">
        <v>46</v>
      </c>
      <c r="Y27" s="1" t="s">
        <v>273</v>
      </c>
      <c r="Z27" s="1" t="s">
        <v>240</v>
      </c>
      <c r="AA27" s="7">
        <v>20.0</v>
      </c>
      <c r="AB27" s="1" t="s">
        <v>276</v>
      </c>
      <c r="AC27" s="1" t="s">
        <v>277</v>
      </c>
      <c r="AD27" s="1" t="s">
        <v>278</v>
      </c>
      <c r="AE27" s="1" t="s">
        <v>202</v>
      </c>
      <c r="AF27" s="1" t="s">
        <v>203</v>
      </c>
      <c r="AG27" s="7">
        <v>5000000.0</v>
      </c>
      <c r="AH27" s="7">
        <v>5000000.0</v>
      </c>
      <c r="AI27" s="1" t="s">
        <v>39</v>
      </c>
      <c r="AJ27" s="1">
        <f t="shared" si="4"/>
        <v>1.27</v>
      </c>
      <c r="AK27" s="5">
        <f t="shared" si="2"/>
        <v>1.27</v>
      </c>
      <c r="AL27" s="1">
        <f t="shared" si="3"/>
        <v>0.7874015748</v>
      </c>
    </row>
    <row r="28" ht="12.75" customHeight="1">
      <c r="A28" s="1" t="s">
        <v>38</v>
      </c>
      <c r="B28" s="1" t="s">
        <v>39</v>
      </c>
      <c r="C28" s="6" t="str">
        <f t="shared" si="1"/>
        <v>2015</v>
      </c>
      <c r="D28" s="3">
        <v>27.0</v>
      </c>
      <c r="E28" s="1" t="s">
        <v>279</v>
      </c>
      <c r="F28" s="1" t="s">
        <v>280</v>
      </c>
      <c r="G28" s="3">
        <v>28.0</v>
      </c>
      <c r="H28" s="1" t="s">
        <v>155</v>
      </c>
      <c r="I28" s="3">
        <v>186.0</v>
      </c>
      <c r="J28" s="3">
        <v>76.0</v>
      </c>
      <c r="K28" s="1" t="s">
        <v>281</v>
      </c>
      <c r="L28" s="3">
        <v>144.0</v>
      </c>
      <c r="M28" s="3">
        <v>1.0</v>
      </c>
      <c r="N28" s="3" t="s">
        <v>44</v>
      </c>
      <c r="O28" s="3">
        <v>1.0</v>
      </c>
      <c r="P28" s="3" t="s">
        <v>44</v>
      </c>
      <c r="Q28" s="3">
        <v>0.8</v>
      </c>
      <c r="R28" s="3">
        <v>88.1</v>
      </c>
      <c r="S28" s="3" t="s">
        <v>44</v>
      </c>
      <c r="T28" s="3" t="s">
        <v>44</v>
      </c>
      <c r="U28" s="3">
        <v>6.33</v>
      </c>
      <c r="V28" s="1" t="s">
        <v>282</v>
      </c>
      <c r="W28" s="1" t="s">
        <v>282</v>
      </c>
      <c r="X28" s="1" t="s">
        <v>46</v>
      </c>
      <c r="Y28" s="1" t="s">
        <v>280</v>
      </c>
      <c r="Z28" s="1" t="s">
        <v>283</v>
      </c>
      <c r="AA28" s="7">
        <v>11.0</v>
      </c>
      <c r="AB28" s="1" t="s">
        <v>100</v>
      </c>
      <c r="AC28" s="1" t="s">
        <v>284</v>
      </c>
      <c r="AD28" s="1" t="s">
        <v>285</v>
      </c>
      <c r="AE28" s="1" t="s">
        <v>286</v>
      </c>
      <c r="AF28" s="1" t="s">
        <v>287</v>
      </c>
      <c r="AG28" s="7">
        <v>7000000.0</v>
      </c>
      <c r="AH28" s="7">
        <v>7000000.0</v>
      </c>
      <c r="AI28" s="1" t="s">
        <v>39</v>
      </c>
      <c r="AJ28" s="1">
        <f t="shared" si="4"/>
        <v>0.9042857143</v>
      </c>
      <c r="AK28" s="5">
        <f t="shared" si="2"/>
        <v>0.9042857143</v>
      </c>
      <c r="AL28" s="1">
        <f t="shared" si="3"/>
        <v>1.105845182</v>
      </c>
    </row>
    <row r="29" ht="12.75" customHeight="1">
      <c r="A29" s="1" t="s">
        <v>38</v>
      </c>
      <c r="B29" s="1" t="s">
        <v>39</v>
      </c>
      <c r="C29" s="6" t="str">
        <f t="shared" si="1"/>
        <v>2015</v>
      </c>
      <c r="D29" s="3">
        <v>28.0</v>
      </c>
      <c r="E29" s="1" t="s">
        <v>288</v>
      </c>
      <c r="F29" s="1" t="s">
        <v>289</v>
      </c>
      <c r="G29" s="3">
        <v>28.0</v>
      </c>
      <c r="H29" s="1" t="s">
        <v>290</v>
      </c>
      <c r="I29" s="3">
        <v>183.0</v>
      </c>
      <c r="J29" s="3">
        <v>72.0</v>
      </c>
      <c r="K29" s="1" t="s">
        <v>291</v>
      </c>
      <c r="L29" s="3">
        <v>312.0</v>
      </c>
      <c r="M29" s="3" t="s">
        <v>44</v>
      </c>
      <c r="N29" s="3" t="s">
        <v>44</v>
      </c>
      <c r="O29" s="3" t="s">
        <v>44</v>
      </c>
      <c r="P29" s="3" t="s">
        <v>44</v>
      </c>
      <c r="Q29" s="3">
        <v>0.4</v>
      </c>
      <c r="R29" s="3">
        <v>78.9</v>
      </c>
      <c r="S29" s="3">
        <v>1.0</v>
      </c>
      <c r="T29" s="3" t="s">
        <v>44</v>
      </c>
      <c r="U29" s="3">
        <v>6.23</v>
      </c>
      <c r="V29" s="1" t="s">
        <v>292</v>
      </c>
      <c r="W29" s="1" t="s">
        <v>168</v>
      </c>
      <c r="X29" s="1" t="s">
        <v>168</v>
      </c>
      <c r="Y29" s="1" t="s">
        <v>168</v>
      </c>
      <c r="Z29" s="1" t="s">
        <v>168</v>
      </c>
      <c r="AA29" s="1" t="s">
        <v>168</v>
      </c>
      <c r="AB29" s="1" t="s">
        <v>168</v>
      </c>
      <c r="AC29" s="1" t="s">
        <v>168</v>
      </c>
      <c r="AD29" s="1" t="s">
        <v>168</v>
      </c>
      <c r="AE29" s="1" t="s">
        <v>168</v>
      </c>
      <c r="AF29" s="1" t="s">
        <v>168</v>
      </c>
      <c r="AG29" s="7">
        <v>0.0</v>
      </c>
      <c r="AH29" s="1" t="s">
        <v>168</v>
      </c>
      <c r="AI29" s="1" t="s">
        <v>168</v>
      </c>
      <c r="AJ29" s="1" t="str">
        <f t="shared" si="4"/>
        <v>#DIV/0!</v>
      </c>
      <c r="AK29" s="5">
        <f t="shared" si="2"/>
        <v>0</v>
      </c>
      <c r="AL29" s="1">
        <f t="shared" si="3"/>
        <v>0</v>
      </c>
    </row>
    <row r="30" ht="12.75" customHeight="1">
      <c r="A30" s="1" t="s">
        <v>38</v>
      </c>
      <c r="B30" s="1" t="s">
        <v>39</v>
      </c>
      <c r="C30" s="6" t="str">
        <f t="shared" si="1"/>
        <v>2015</v>
      </c>
      <c r="D30" s="3">
        <v>29.0</v>
      </c>
      <c r="E30" s="1" t="s">
        <v>293</v>
      </c>
      <c r="F30" s="1" t="s">
        <v>294</v>
      </c>
      <c r="G30" s="3">
        <v>27.0</v>
      </c>
      <c r="H30" s="1" t="s">
        <v>295</v>
      </c>
      <c r="I30" s="3">
        <v>178.0</v>
      </c>
      <c r="J30" s="3">
        <v>71.0</v>
      </c>
      <c r="K30" s="1" t="s">
        <v>296</v>
      </c>
      <c r="L30" s="3">
        <v>80.0</v>
      </c>
      <c r="M30" s="3" t="s">
        <v>44</v>
      </c>
      <c r="N30" s="3" t="s">
        <v>44</v>
      </c>
      <c r="O30" s="3">
        <v>2.0</v>
      </c>
      <c r="P30" s="3" t="s">
        <v>44</v>
      </c>
      <c r="Q30" s="3" t="s">
        <v>44</v>
      </c>
      <c r="R30" s="3">
        <v>85.7</v>
      </c>
      <c r="S30" s="3" t="s">
        <v>44</v>
      </c>
      <c r="T30" s="3" t="s">
        <v>44</v>
      </c>
      <c r="U30" s="3">
        <v>6.22</v>
      </c>
      <c r="V30" s="1" t="s">
        <v>297</v>
      </c>
      <c r="W30" s="1" t="s">
        <v>297</v>
      </c>
      <c r="X30" s="1" t="s">
        <v>46</v>
      </c>
      <c r="Y30" s="1" t="s">
        <v>294</v>
      </c>
      <c r="Z30" s="1" t="s">
        <v>158</v>
      </c>
      <c r="AA30" s="7">
        <v>44.0</v>
      </c>
      <c r="AB30" s="1" t="s">
        <v>100</v>
      </c>
      <c r="AC30" s="1" t="s">
        <v>298</v>
      </c>
      <c r="AD30" s="1" t="s">
        <v>299</v>
      </c>
      <c r="AE30" s="1" t="s">
        <v>300</v>
      </c>
      <c r="AF30" s="1" t="s">
        <v>301</v>
      </c>
      <c r="AG30" s="7">
        <v>2000000.0</v>
      </c>
      <c r="AH30" s="7">
        <v>2000000.0</v>
      </c>
      <c r="AI30" s="1" t="s">
        <v>39</v>
      </c>
      <c r="AJ30" s="1">
        <f t="shared" si="4"/>
        <v>3.11</v>
      </c>
      <c r="AK30" s="5">
        <f t="shared" si="2"/>
        <v>3.11</v>
      </c>
      <c r="AL30" s="1">
        <f t="shared" si="3"/>
        <v>0.3215434084</v>
      </c>
    </row>
    <row r="31" ht="12.75" customHeight="1">
      <c r="A31" s="1" t="s">
        <v>38</v>
      </c>
      <c r="B31" s="1" t="s">
        <v>39</v>
      </c>
      <c r="C31" s="6" t="str">
        <f t="shared" si="1"/>
        <v>2015</v>
      </c>
      <c r="D31" s="3">
        <v>30.0</v>
      </c>
      <c r="E31" s="1" t="s">
        <v>302</v>
      </c>
      <c r="F31" s="1" t="s">
        <v>303</v>
      </c>
      <c r="G31" s="3">
        <v>27.0</v>
      </c>
      <c r="H31" s="1" t="s">
        <v>304</v>
      </c>
      <c r="I31" s="3">
        <v>183.0</v>
      </c>
      <c r="J31" s="3">
        <v>73.0</v>
      </c>
      <c r="K31" s="1" t="s">
        <v>166</v>
      </c>
      <c r="L31" s="3">
        <v>8.0</v>
      </c>
      <c r="M31" s="3" t="s">
        <v>44</v>
      </c>
      <c r="N31" s="3" t="s">
        <v>44</v>
      </c>
      <c r="O31" s="3" t="s">
        <v>44</v>
      </c>
      <c r="P31" s="3" t="s">
        <v>44</v>
      </c>
      <c r="Q31" s="3" t="s">
        <v>44</v>
      </c>
      <c r="R31" s="3">
        <v>85.7</v>
      </c>
      <c r="S31" s="3" t="s">
        <v>44</v>
      </c>
      <c r="T31" s="3" t="s">
        <v>44</v>
      </c>
      <c r="U31" s="3">
        <v>6.13</v>
      </c>
      <c r="V31" s="1" t="s">
        <v>305</v>
      </c>
      <c r="W31" s="1" t="s">
        <v>305</v>
      </c>
      <c r="X31" s="1" t="s">
        <v>46</v>
      </c>
      <c r="Y31" s="1" t="s">
        <v>303</v>
      </c>
      <c r="Z31" s="1" t="s">
        <v>58</v>
      </c>
      <c r="AA31" s="7">
        <v>19.0</v>
      </c>
      <c r="AB31" s="1" t="s">
        <v>306</v>
      </c>
      <c r="AC31" s="1" t="s">
        <v>307</v>
      </c>
      <c r="AD31" s="1" t="s">
        <v>308</v>
      </c>
      <c r="AE31" s="1" t="s">
        <v>300</v>
      </c>
      <c r="AF31" s="1" t="s">
        <v>301</v>
      </c>
      <c r="AG31" s="7">
        <v>2000000.0</v>
      </c>
      <c r="AH31" s="7">
        <v>2000000.0</v>
      </c>
      <c r="AI31" s="1" t="s">
        <v>39</v>
      </c>
      <c r="AJ31" s="1">
        <f t="shared" si="4"/>
        <v>3.065</v>
      </c>
      <c r="AK31" s="5">
        <f t="shared" si="2"/>
        <v>3.065</v>
      </c>
      <c r="AL31" s="1">
        <f t="shared" si="3"/>
        <v>0.3262642741</v>
      </c>
    </row>
    <row r="32" ht="12.75" customHeight="1">
      <c r="A32" s="1" t="s">
        <v>38</v>
      </c>
      <c r="B32" s="1" t="s">
        <v>39</v>
      </c>
      <c r="C32" s="6" t="str">
        <f t="shared" si="1"/>
        <v>2015</v>
      </c>
      <c r="D32" s="3">
        <v>31.0</v>
      </c>
      <c r="E32" s="1" t="s">
        <v>309</v>
      </c>
      <c r="F32" s="1" t="s">
        <v>310</v>
      </c>
      <c r="G32" s="3">
        <v>29.0</v>
      </c>
      <c r="H32" s="1" t="s">
        <v>107</v>
      </c>
      <c r="I32" s="3">
        <v>183.0</v>
      </c>
      <c r="J32" s="3">
        <v>65.0</v>
      </c>
      <c r="K32" s="1" t="s">
        <v>166</v>
      </c>
      <c r="L32" s="3">
        <v>16.0</v>
      </c>
      <c r="M32" s="3" t="s">
        <v>44</v>
      </c>
      <c r="N32" s="3" t="s">
        <v>44</v>
      </c>
      <c r="O32" s="3" t="s">
        <v>44</v>
      </c>
      <c r="P32" s="3" t="s">
        <v>44</v>
      </c>
      <c r="Q32" s="3" t="s">
        <v>44</v>
      </c>
      <c r="R32" s="3">
        <v>50.0</v>
      </c>
      <c r="S32" s="3">
        <v>1.0</v>
      </c>
      <c r="T32" s="3" t="s">
        <v>44</v>
      </c>
      <c r="U32" s="3">
        <v>6.03</v>
      </c>
      <c r="V32" s="1" t="s">
        <v>311</v>
      </c>
      <c r="W32" s="1" t="s">
        <v>311</v>
      </c>
      <c r="X32" s="1" t="s">
        <v>46</v>
      </c>
      <c r="Y32" s="1" t="s">
        <v>310</v>
      </c>
      <c r="Z32" s="1" t="s">
        <v>158</v>
      </c>
      <c r="AA32" s="7">
        <v>22.0</v>
      </c>
      <c r="AB32" s="1" t="s">
        <v>100</v>
      </c>
      <c r="AC32" s="1" t="s">
        <v>312</v>
      </c>
      <c r="AD32" s="1" t="s">
        <v>313</v>
      </c>
      <c r="AE32" s="1" t="s">
        <v>218</v>
      </c>
      <c r="AF32" s="1" t="s">
        <v>219</v>
      </c>
      <c r="AG32" s="7">
        <v>1500000.0</v>
      </c>
      <c r="AH32" s="7">
        <v>1500000.0</v>
      </c>
      <c r="AI32" s="1" t="s">
        <v>39</v>
      </c>
      <c r="AJ32" s="1">
        <f t="shared" si="4"/>
        <v>4.02</v>
      </c>
      <c r="AK32" s="5">
        <f t="shared" si="2"/>
        <v>4.02</v>
      </c>
      <c r="AL32" s="1">
        <f t="shared" si="3"/>
        <v>0.2487562189</v>
      </c>
    </row>
    <row r="33" ht="12.75" customHeight="1">
      <c r="A33" s="1" t="s">
        <v>38</v>
      </c>
      <c r="B33" s="1" t="s">
        <v>39</v>
      </c>
      <c r="C33" s="6" t="str">
        <f t="shared" si="1"/>
        <v>2015</v>
      </c>
      <c r="D33" s="3">
        <v>32.0</v>
      </c>
      <c r="E33" s="1" t="s">
        <v>314</v>
      </c>
      <c r="F33" s="1" t="s">
        <v>315</v>
      </c>
      <c r="G33" s="3">
        <v>27.0</v>
      </c>
      <c r="H33" s="1" t="s">
        <v>173</v>
      </c>
      <c r="I33" s="3">
        <v>177.0</v>
      </c>
      <c r="J33" s="3">
        <v>71.0</v>
      </c>
      <c r="K33" s="1" t="s">
        <v>166</v>
      </c>
      <c r="L33" s="3">
        <v>1.0</v>
      </c>
      <c r="M33" s="3" t="s">
        <v>44</v>
      </c>
      <c r="N33" s="3" t="s">
        <v>44</v>
      </c>
      <c r="O33" s="3" t="s">
        <v>44</v>
      </c>
      <c r="P33" s="3" t="s">
        <v>44</v>
      </c>
      <c r="Q33" s="3" t="s">
        <v>44</v>
      </c>
      <c r="R33" s="3" t="s">
        <v>44</v>
      </c>
      <c r="S33" s="3" t="s">
        <v>44</v>
      </c>
      <c r="T33" s="3" t="s">
        <v>44</v>
      </c>
      <c r="U33" s="3">
        <v>6.0</v>
      </c>
      <c r="V33" s="1" t="s">
        <v>316</v>
      </c>
      <c r="W33" s="1" t="s">
        <v>316</v>
      </c>
      <c r="X33" s="1" t="s">
        <v>46</v>
      </c>
      <c r="Y33" s="1" t="s">
        <v>315</v>
      </c>
      <c r="Z33" s="1" t="s">
        <v>176</v>
      </c>
      <c r="AA33" s="1" t="s">
        <v>168</v>
      </c>
      <c r="AB33" s="1" t="s">
        <v>100</v>
      </c>
      <c r="AC33" s="1" t="s">
        <v>317</v>
      </c>
      <c r="AD33" s="1" t="s">
        <v>318</v>
      </c>
      <c r="AE33" s="1" t="s">
        <v>168</v>
      </c>
      <c r="AF33" s="1" t="s">
        <v>168</v>
      </c>
      <c r="AG33" s="7">
        <v>0.0</v>
      </c>
      <c r="AH33" s="7">
        <v>0.0</v>
      </c>
      <c r="AI33" s="1" t="s">
        <v>39</v>
      </c>
      <c r="AJ33" s="1" t="str">
        <f t="shared" si="4"/>
        <v>#DIV/0!</v>
      </c>
      <c r="AK33" s="5">
        <f t="shared" si="2"/>
        <v>0</v>
      </c>
      <c r="AL33" s="1">
        <f t="shared" si="3"/>
        <v>0</v>
      </c>
    </row>
    <row r="34" ht="12.75" customHeight="1">
      <c r="A34" s="1" t="s">
        <v>38</v>
      </c>
      <c r="B34" s="1" t="s">
        <v>39</v>
      </c>
      <c r="C34" s="6" t="str">
        <f t="shared" si="1"/>
        <v>2015</v>
      </c>
      <c r="D34" s="3">
        <v>33.0</v>
      </c>
      <c r="E34" s="1" t="s">
        <v>319</v>
      </c>
      <c r="F34" s="1" t="s">
        <v>320</v>
      </c>
      <c r="G34" s="3">
        <v>30.0</v>
      </c>
      <c r="H34" s="1" t="s">
        <v>321</v>
      </c>
      <c r="I34" s="3">
        <v>188.0</v>
      </c>
      <c r="J34" s="3">
        <v>78.0</v>
      </c>
      <c r="K34" s="1" t="s">
        <v>166</v>
      </c>
      <c r="L34" s="3">
        <v>4.0</v>
      </c>
      <c r="M34" s="3" t="s">
        <v>44</v>
      </c>
      <c r="N34" s="3" t="s">
        <v>44</v>
      </c>
      <c r="O34" s="3" t="s">
        <v>44</v>
      </c>
      <c r="P34" s="3" t="s">
        <v>44</v>
      </c>
      <c r="Q34" s="3" t="s">
        <v>44</v>
      </c>
      <c r="R34" s="3" t="s">
        <v>44</v>
      </c>
      <c r="S34" s="3" t="s">
        <v>44</v>
      </c>
      <c r="T34" s="3" t="s">
        <v>44</v>
      </c>
      <c r="U34" s="3">
        <v>6.0</v>
      </c>
      <c r="V34" s="1" t="s">
        <v>322</v>
      </c>
      <c r="W34" s="1" t="s">
        <v>322</v>
      </c>
      <c r="X34" s="1" t="s">
        <v>46</v>
      </c>
      <c r="Y34" s="1" t="s">
        <v>320</v>
      </c>
      <c r="Z34" s="1" t="s">
        <v>58</v>
      </c>
      <c r="AA34" s="7">
        <v>48.0</v>
      </c>
      <c r="AB34" s="1" t="s">
        <v>323</v>
      </c>
      <c r="AC34" s="1" t="s">
        <v>324</v>
      </c>
      <c r="AD34" s="1" t="s">
        <v>325</v>
      </c>
      <c r="AE34" s="1" t="s">
        <v>326</v>
      </c>
      <c r="AF34" s="1" t="s">
        <v>327</v>
      </c>
      <c r="AG34" s="7">
        <v>1000000.0</v>
      </c>
      <c r="AH34" s="7">
        <v>1000000.0</v>
      </c>
      <c r="AI34" s="1" t="s">
        <v>39</v>
      </c>
      <c r="AJ34" s="1">
        <f t="shared" si="4"/>
        <v>6</v>
      </c>
      <c r="AK34" s="5">
        <f t="shared" si="2"/>
        <v>6</v>
      </c>
      <c r="AL34" s="1">
        <f t="shared" si="3"/>
        <v>0.1666666667</v>
      </c>
    </row>
    <row r="35" ht="12.75" customHeight="1">
      <c r="A35" s="1" t="s">
        <v>38</v>
      </c>
      <c r="B35" s="1" t="s">
        <v>328</v>
      </c>
      <c r="C35" s="6" t="str">
        <f t="shared" si="1"/>
        <v>2016</v>
      </c>
      <c r="D35" s="3">
        <v>1.0</v>
      </c>
      <c r="E35" s="1" t="s">
        <v>329</v>
      </c>
      <c r="F35" s="1" t="s">
        <v>330</v>
      </c>
      <c r="G35" s="3">
        <v>27.0</v>
      </c>
      <c r="H35" s="1" t="s">
        <v>331</v>
      </c>
      <c r="I35" s="3">
        <v>177.0</v>
      </c>
      <c r="J35" s="3">
        <v>71.0</v>
      </c>
      <c r="K35" s="1" t="s">
        <v>332</v>
      </c>
      <c r="L35" s="3">
        <v>90.0</v>
      </c>
      <c r="M35" s="3">
        <v>1.0</v>
      </c>
      <c r="N35" s="3" t="s">
        <v>44</v>
      </c>
      <c r="O35" s="3" t="s">
        <v>44</v>
      </c>
      <c r="P35" s="3" t="s">
        <v>44</v>
      </c>
      <c r="Q35" s="3">
        <v>2.0</v>
      </c>
      <c r="R35" s="3">
        <v>97.6</v>
      </c>
      <c r="S35" s="3" t="s">
        <v>44</v>
      </c>
      <c r="T35" s="3">
        <v>1.0</v>
      </c>
      <c r="U35" s="3">
        <v>8.34</v>
      </c>
      <c r="V35" s="1" t="s">
        <v>333</v>
      </c>
      <c r="W35" s="1" t="s">
        <v>333</v>
      </c>
      <c r="X35" s="1" t="s">
        <v>334</v>
      </c>
      <c r="Y35" s="1" t="s">
        <v>330</v>
      </c>
      <c r="Z35" s="1" t="s">
        <v>158</v>
      </c>
      <c r="AA35" s="1" t="s">
        <v>168</v>
      </c>
      <c r="AB35" s="1" t="s">
        <v>335</v>
      </c>
      <c r="AC35" s="1" t="s">
        <v>336</v>
      </c>
      <c r="AD35" s="1" t="s">
        <v>337</v>
      </c>
      <c r="AE35" s="1" t="s">
        <v>168</v>
      </c>
      <c r="AF35" s="1" t="s">
        <v>168</v>
      </c>
      <c r="AG35" s="7"/>
      <c r="AH35" s="7">
        <v>0.0</v>
      </c>
      <c r="AI35" s="1" t="s">
        <v>328</v>
      </c>
      <c r="AJ35" s="1" t="str">
        <f t="shared" si="4"/>
        <v>#DIV/0!</v>
      </c>
      <c r="AK35" s="5">
        <f t="shared" si="2"/>
        <v>0</v>
      </c>
      <c r="AL35" s="1">
        <f t="shared" si="3"/>
        <v>0</v>
      </c>
    </row>
    <row r="36" ht="12.75" customHeight="1">
      <c r="A36" s="1" t="s">
        <v>38</v>
      </c>
      <c r="B36" s="1" t="s">
        <v>328</v>
      </c>
      <c r="C36" s="6" t="str">
        <f t="shared" si="1"/>
        <v>2016</v>
      </c>
      <c r="D36" s="3">
        <v>2.0</v>
      </c>
      <c r="E36" s="1" t="s">
        <v>272</v>
      </c>
      <c r="F36" s="1" t="s">
        <v>273</v>
      </c>
      <c r="G36" s="3">
        <v>36.0</v>
      </c>
      <c r="H36" s="1" t="s">
        <v>237</v>
      </c>
      <c r="I36" s="3">
        <v>192.0</v>
      </c>
      <c r="J36" s="3">
        <v>87.0</v>
      </c>
      <c r="K36" s="1" t="s">
        <v>338</v>
      </c>
      <c r="L36" s="3">
        <v>180.0</v>
      </c>
      <c r="M36" s="3" t="s">
        <v>44</v>
      </c>
      <c r="N36" s="3" t="s">
        <v>44</v>
      </c>
      <c r="O36" s="3" t="s">
        <v>44</v>
      </c>
      <c r="P36" s="3" t="s">
        <v>44</v>
      </c>
      <c r="Q36" s="3" t="s">
        <v>44</v>
      </c>
      <c r="R36" s="3">
        <v>71.7</v>
      </c>
      <c r="S36" s="3" t="s">
        <v>44</v>
      </c>
      <c r="T36" s="3">
        <v>1.0</v>
      </c>
      <c r="U36" s="3">
        <v>8.17</v>
      </c>
      <c r="V36" s="1" t="s">
        <v>339</v>
      </c>
      <c r="W36" s="1" t="s">
        <v>339</v>
      </c>
      <c r="X36" s="1" t="s">
        <v>334</v>
      </c>
      <c r="Y36" s="1" t="s">
        <v>273</v>
      </c>
      <c r="Z36" s="1" t="s">
        <v>240</v>
      </c>
      <c r="AA36" s="7">
        <v>20.0</v>
      </c>
      <c r="AB36" s="1" t="s">
        <v>276</v>
      </c>
      <c r="AC36" s="1" t="s">
        <v>277</v>
      </c>
      <c r="AD36" s="1" t="s">
        <v>340</v>
      </c>
      <c r="AE36" s="1" t="s">
        <v>113</v>
      </c>
      <c r="AF36" s="1" t="s">
        <v>114</v>
      </c>
      <c r="AG36" s="7">
        <v>6000000.0</v>
      </c>
      <c r="AH36" s="7">
        <v>6000000.0</v>
      </c>
      <c r="AI36" s="1" t="s">
        <v>328</v>
      </c>
      <c r="AJ36" s="1">
        <f t="shared" si="4"/>
        <v>1.361666667</v>
      </c>
      <c r="AK36" s="5">
        <f t="shared" si="2"/>
        <v>1.361666667</v>
      </c>
      <c r="AL36" s="1">
        <f t="shared" si="3"/>
        <v>0.7343941248</v>
      </c>
    </row>
    <row r="37" ht="12.75" customHeight="1">
      <c r="A37" s="1" t="s">
        <v>38</v>
      </c>
      <c r="B37" s="1" t="s">
        <v>328</v>
      </c>
      <c r="C37" s="6" t="str">
        <f t="shared" si="1"/>
        <v>2016</v>
      </c>
      <c r="D37" s="3">
        <v>3.0</v>
      </c>
      <c r="E37" s="1" t="s">
        <v>341</v>
      </c>
      <c r="F37" s="1" t="s">
        <v>342</v>
      </c>
      <c r="G37" s="3">
        <v>26.0</v>
      </c>
      <c r="H37" s="1" t="s">
        <v>343</v>
      </c>
      <c r="I37" s="3">
        <v>181.0</v>
      </c>
      <c r="J37" s="3">
        <v>71.0</v>
      </c>
      <c r="K37" s="1" t="s">
        <v>332</v>
      </c>
      <c r="L37" s="3">
        <v>90.0</v>
      </c>
      <c r="M37" s="3" t="s">
        <v>44</v>
      </c>
      <c r="N37" s="3" t="s">
        <v>44</v>
      </c>
      <c r="O37" s="3" t="s">
        <v>44</v>
      </c>
      <c r="P37" s="3" t="s">
        <v>44</v>
      </c>
      <c r="Q37" s="3" t="s">
        <v>44</v>
      </c>
      <c r="R37" s="3">
        <v>86.0</v>
      </c>
      <c r="S37" s="3" t="s">
        <v>44</v>
      </c>
      <c r="T37" s="3" t="s">
        <v>44</v>
      </c>
      <c r="U37" s="3">
        <v>8.15</v>
      </c>
      <c r="V37" s="1" t="s">
        <v>344</v>
      </c>
      <c r="W37" s="1" t="s">
        <v>344</v>
      </c>
      <c r="X37" s="1" t="s">
        <v>334</v>
      </c>
      <c r="Y37" s="1" t="s">
        <v>342</v>
      </c>
      <c r="Z37" s="1" t="s">
        <v>47</v>
      </c>
      <c r="AA37" s="1" t="s">
        <v>168</v>
      </c>
      <c r="AB37" s="1" t="s">
        <v>345</v>
      </c>
      <c r="AC37" s="1" t="s">
        <v>346</v>
      </c>
      <c r="AD37" s="1" t="s">
        <v>347</v>
      </c>
      <c r="AE37" s="1" t="s">
        <v>168</v>
      </c>
      <c r="AF37" s="1" t="s">
        <v>168</v>
      </c>
      <c r="AG37" s="7">
        <v>0.0</v>
      </c>
      <c r="AH37" s="7">
        <v>0.0</v>
      </c>
      <c r="AI37" s="1" t="s">
        <v>328</v>
      </c>
      <c r="AJ37" s="1" t="str">
        <f t="shared" si="4"/>
        <v>#DIV/0!</v>
      </c>
      <c r="AK37" s="5">
        <f t="shared" si="2"/>
        <v>0</v>
      </c>
      <c r="AL37" s="1">
        <f t="shared" si="3"/>
        <v>0</v>
      </c>
    </row>
    <row r="38" ht="12.75" customHeight="1">
      <c r="A38" s="1" t="s">
        <v>38</v>
      </c>
      <c r="B38" s="1" t="s">
        <v>328</v>
      </c>
      <c r="C38" s="6" t="str">
        <f t="shared" si="1"/>
        <v>2016</v>
      </c>
      <c r="D38" s="3">
        <v>4.0</v>
      </c>
      <c r="E38" s="1" t="s">
        <v>348</v>
      </c>
      <c r="F38" s="1" t="s">
        <v>349</v>
      </c>
      <c r="G38" s="3">
        <v>30.0</v>
      </c>
      <c r="H38" s="1" t="s">
        <v>350</v>
      </c>
      <c r="I38" s="3">
        <v>191.0</v>
      </c>
      <c r="J38" s="3">
        <v>84.0</v>
      </c>
      <c r="K38" s="1" t="s">
        <v>351</v>
      </c>
      <c r="L38" s="3">
        <v>2610.0</v>
      </c>
      <c r="M38" s="3">
        <v>5.0</v>
      </c>
      <c r="N38" s="3">
        <v>4.0</v>
      </c>
      <c r="O38" s="3">
        <v>7.0</v>
      </c>
      <c r="P38" s="3" t="s">
        <v>44</v>
      </c>
      <c r="Q38" s="3">
        <v>3.1</v>
      </c>
      <c r="R38" s="3">
        <v>85.1</v>
      </c>
      <c r="S38" s="3">
        <v>2.8</v>
      </c>
      <c r="T38" s="3">
        <v>4.0</v>
      </c>
      <c r="U38" s="3">
        <v>7.72</v>
      </c>
      <c r="V38" s="1" t="s">
        <v>352</v>
      </c>
      <c r="W38" s="1" t="s">
        <v>352</v>
      </c>
      <c r="X38" s="1" t="s">
        <v>334</v>
      </c>
      <c r="Y38" s="1" t="s">
        <v>349</v>
      </c>
      <c r="Z38" s="1" t="s">
        <v>176</v>
      </c>
      <c r="AA38" s="7">
        <v>6.0</v>
      </c>
      <c r="AB38" s="1" t="s">
        <v>353</v>
      </c>
      <c r="AC38" s="1" t="s">
        <v>354</v>
      </c>
      <c r="AD38" s="1" t="s">
        <v>355</v>
      </c>
      <c r="AE38" s="1" t="s">
        <v>356</v>
      </c>
      <c r="AF38" s="1" t="s">
        <v>357</v>
      </c>
      <c r="AG38" s="7">
        <v>7.5E7</v>
      </c>
      <c r="AH38" s="7">
        <v>7.5E7</v>
      </c>
      <c r="AI38" s="1" t="s">
        <v>328</v>
      </c>
      <c r="AJ38" s="1">
        <f t="shared" si="4"/>
        <v>0.1029333333</v>
      </c>
      <c r="AK38" s="5">
        <f t="shared" si="2"/>
        <v>0.1029333333</v>
      </c>
      <c r="AL38" s="1">
        <f t="shared" si="3"/>
        <v>9.715025907</v>
      </c>
    </row>
    <row r="39" ht="12.75" customHeight="1">
      <c r="A39" s="1" t="s">
        <v>38</v>
      </c>
      <c r="B39" s="1" t="s">
        <v>328</v>
      </c>
      <c r="C39" s="6" t="str">
        <f t="shared" si="1"/>
        <v>2016</v>
      </c>
      <c r="D39" s="3">
        <v>5.0</v>
      </c>
      <c r="E39" s="1" t="s">
        <v>358</v>
      </c>
      <c r="F39" s="1" t="s">
        <v>359</v>
      </c>
      <c r="G39" s="3">
        <v>41.0</v>
      </c>
      <c r="H39" s="1" t="s">
        <v>257</v>
      </c>
      <c r="I39" s="3">
        <v>195.0</v>
      </c>
      <c r="J39" s="3">
        <v>95.0</v>
      </c>
      <c r="K39" s="1" t="s">
        <v>87</v>
      </c>
      <c r="L39" s="3">
        <v>2437.0</v>
      </c>
      <c r="M39" s="3">
        <v>17.0</v>
      </c>
      <c r="N39" s="3">
        <v>5.0</v>
      </c>
      <c r="O39" s="3">
        <v>7.0</v>
      </c>
      <c r="P39" s="3" t="s">
        <v>44</v>
      </c>
      <c r="Q39" s="3">
        <v>4.1</v>
      </c>
      <c r="R39" s="3">
        <v>73.6</v>
      </c>
      <c r="S39" s="3">
        <v>3.0</v>
      </c>
      <c r="T39" s="3">
        <v>5.0</v>
      </c>
      <c r="U39" s="3">
        <v>7.41</v>
      </c>
      <c r="V39" s="1" t="s">
        <v>360</v>
      </c>
      <c r="W39" s="1" t="s">
        <v>168</v>
      </c>
      <c r="X39" s="1" t="s">
        <v>168</v>
      </c>
      <c r="Y39" s="1" t="s">
        <v>168</v>
      </c>
      <c r="Z39" s="1" t="s">
        <v>168</v>
      </c>
      <c r="AA39" s="1" t="s">
        <v>168</v>
      </c>
      <c r="AB39" s="1" t="s">
        <v>168</v>
      </c>
      <c r="AC39" s="1" t="s">
        <v>168</v>
      </c>
      <c r="AD39" s="1" t="s">
        <v>168</v>
      </c>
      <c r="AE39" s="1" t="s">
        <v>168</v>
      </c>
      <c r="AF39" s="1" t="s">
        <v>168</v>
      </c>
      <c r="AG39" s="7">
        <v>0.0</v>
      </c>
      <c r="AH39" s="1" t="s">
        <v>168</v>
      </c>
      <c r="AI39" s="1" t="s">
        <v>168</v>
      </c>
      <c r="AJ39" s="1" t="str">
        <f t="shared" si="4"/>
        <v>#DIV/0!</v>
      </c>
      <c r="AK39" s="5">
        <f t="shared" si="2"/>
        <v>0</v>
      </c>
      <c r="AL39" s="1">
        <f t="shared" si="3"/>
        <v>0</v>
      </c>
    </row>
    <row r="40" ht="12.75" customHeight="1">
      <c r="A40" s="1" t="s">
        <v>38</v>
      </c>
      <c r="B40" s="1" t="s">
        <v>328</v>
      </c>
      <c r="C40" s="6" t="str">
        <f t="shared" si="1"/>
        <v>2016</v>
      </c>
      <c r="D40" s="3">
        <v>6.0</v>
      </c>
      <c r="E40" s="1" t="s">
        <v>188</v>
      </c>
      <c r="F40" s="1" t="s">
        <v>189</v>
      </c>
      <c r="G40" s="3">
        <v>33.0</v>
      </c>
      <c r="H40" s="1" t="s">
        <v>173</v>
      </c>
      <c r="I40" s="3">
        <v>182.0</v>
      </c>
      <c r="J40" s="3">
        <v>71.0</v>
      </c>
      <c r="K40" s="1" t="s">
        <v>361</v>
      </c>
      <c r="L40" s="3">
        <v>2467.0</v>
      </c>
      <c r="M40" s="3">
        <v>1.0</v>
      </c>
      <c r="N40" s="3">
        <v>6.0</v>
      </c>
      <c r="O40" s="3">
        <v>5.0</v>
      </c>
      <c r="P40" s="3">
        <v>1.0</v>
      </c>
      <c r="Q40" s="3">
        <v>1.2</v>
      </c>
      <c r="R40" s="3">
        <v>87.6</v>
      </c>
      <c r="S40" s="3">
        <v>0.9</v>
      </c>
      <c r="T40" s="3">
        <v>5.0</v>
      </c>
      <c r="U40" s="3">
        <v>7.35</v>
      </c>
      <c r="V40" s="1" t="s">
        <v>362</v>
      </c>
      <c r="W40" s="1" t="s">
        <v>362</v>
      </c>
      <c r="X40" s="1" t="s">
        <v>334</v>
      </c>
      <c r="Y40" s="1" t="s">
        <v>189</v>
      </c>
      <c r="Z40" s="1" t="s">
        <v>176</v>
      </c>
      <c r="AA40" s="7">
        <v>21.0</v>
      </c>
      <c r="AB40" s="1" t="s">
        <v>363</v>
      </c>
      <c r="AC40" s="1" t="s">
        <v>192</v>
      </c>
      <c r="AD40" s="1" t="s">
        <v>364</v>
      </c>
      <c r="AE40" s="1" t="s">
        <v>133</v>
      </c>
      <c r="AF40" s="1" t="s">
        <v>134</v>
      </c>
      <c r="AG40" s="7">
        <v>3.0E7</v>
      </c>
      <c r="AH40" s="7">
        <v>3.0E7</v>
      </c>
      <c r="AI40" s="1" t="s">
        <v>328</v>
      </c>
      <c r="AJ40" s="1">
        <f t="shared" si="4"/>
        <v>0.245</v>
      </c>
      <c r="AK40" s="5">
        <f t="shared" si="2"/>
        <v>0.245</v>
      </c>
      <c r="AL40" s="1">
        <f t="shared" si="3"/>
        <v>4.081632653</v>
      </c>
    </row>
    <row r="41" ht="12.75" customHeight="1">
      <c r="A41" s="1" t="s">
        <v>38</v>
      </c>
      <c r="B41" s="1" t="s">
        <v>328</v>
      </c>
      <c r="C41" s="6" t="str">
        <f t="shared" si="1"/>
        <v>2016</v>
      </c>
      <c r="D41" s="3">
        <v>7.0</v>
      </c>
      <c r="E41" s="1" t="s">
        <v>94</v>
      </c>
      <c r="F41" s="1" t="s">
        <v>95</v>
      </c>
      <c r="G41" s="3">
        <v>37.0</v>
      </c>
      <c r="H41" s="1" t="s">
        <v>96</v>
      </c>
      <c r="I41" s="3">
        <v>180.0</v>
      </c>
      <c r="J41" s="3">
        <v>83.0</v>
      </c>
      <c r="K41" s="1" t="s">
        <v>87</v>
      </c>
      <c r="L41" s="3">
        <v>2483.0</v>
      </c>
      <c r="M41" s="3">
        <v>1.0</v>
      </c>
      <c r="N41" s="3">
        <v>3.0</v>
      </c>
      <c r="O41" s="3">
        <v>5.0</v>
      </c>
      <c r="P41" s="3" t="s">
        <v>44</v>
      </c>
      <c r="Q41" s="3">
        <v>0.3</v>
      </c>
      <c r="R41" s="3">
        <v>85.8</v>
      </c>
      <c r="S41" s="3">
        <v>0.8</v>
      </c>
      <c r="T41" s="3" t="s">
        <v>44</v>
      </c>
      <c r="U41" s="3">
        <v>7.24</v>
      </c>
      <c r="V41" s="1" t="s">
        <v>365</v>
      </c>
      <c r="W41" s="1" t="s">
        <v>365</v>
      </c>
      <c r="X41" s="1" t="s">
        <v>334</v>
      </c>
      <c r="Y41" s="1" t="s">
        <v>95</v>
      </c>
      <c r="Z41" s="1" t="s">
        <v>99</v>
      </c>
      <c r="AA41" s="7">
        <v>25.0</v>
      </c>
      <c r="AB41" s="1" t="s">
        <v>366</v>
      </c>
      <c r="AC41" s="1" t="s">
        <v>101</v>
      </c>
      <c r="AD41" s="1" t="s">
        <v>367</v>
      </c>
      <c r="AE41" s="1" t="s">
        <v>253</v>
      </c>
      <c r="AF41" s="1" t="s">
        <v>254</v>
      </c>
      <c r="AG41" s="7">
        <v>1.0E7</v>
      </c>
      <c r="AH41" s="7">
        <v>1.0E7</v>
      </c>
      <c r="AI41" s="1" t="s">
        <v>328</v>
      </c>
      <c r="AJ41" s="1">
        <f t="shared" si="4"/>
        <v>0.724</v>
      </c>
      <c r="AK41" s="5">
        <f t="shared" si="2"/>
        <v>0.724</v>
      </c>
      <c r="AL41" s="1">
        <f t="shared" si="3"/>
        <v>1.38121547</v>
      </c>
    </row>
    <row r="42" ht="12.75" customHeight="1">
      <c r="A42" s="1" t="s">
        <v>38</v>
      </c>
      <c r="B42" s="1" t="s">
        <v>328</v>
      </c>
      <c r="C42" s="6" t="str">
        <f t="shared" si="1"/>
        <v>2016</v>
      </c>
      <c r="D42" s="3">
        <v>8.0</v>
      </c>
      <c r="E42" s="1" t="s">
        <v>368</v>
      </c>
      <c r="F42" s="1" t="s">
        <v>369</v>
      </c>
      <c r="G42" s="3">
        <v>29.0</v>
      </c>
      <c r="H42" s="1" t="s">
        <v>66</v>
      </c>
      <c r="I42" s="3">
        <v>187.0</v>
      </c>
      <c r="J42" s="3">
        <v>77.0</v>
      </c>
      <c r="K42" s="1" t="s">
        <v>370</v>
      </c>
      <c r="L42" s="3">
        <v>2060.0</v>
      </c>
      <c r="M42" s="3" t="s">
        <v>44</v>
      </c>
      <c r="N42" s="3" t="s">
        <v>44</v>
      </c>
      <c r="O42" s="3">
        <v>4.0</v>
      </c>
      <c r="P42" s="3" t="s">
        <v>44</v>
      </c>
      <c r="Q42" s="3">
        <v>0.2</v>
      </c>
      <c r="R42" s="3">
        <v>85.5</v>
      </c>
      <c r="S42" s="3">
        <v>1.5</v>
      </c>
      <c r="T42" s="3" t="s">
        <v>44</v>
      </c>
      <c r="U42" s="3">
        <v>7.23</v>
      </c>
      <c r="V42" s="1" t="s">
        <v>371</v>
      </c>
      <c r="W42" s="1" t="s">
        <v>371</v>
      </c>
      <c r="X42" s="1" t="s">
        <v>334</v>
      </c>
      <c r="Y42" s="1" t="s">
        <v>369</v>
      </c>
      <c r="Z42" s="1" t="s">
        <v>69</v>
      </c>
      <c r="AA42" s="7">
        <v>3.0</v>
      </c>
      <c r="AB42" s="1" t="s">
        <v>372</v>
      </c>
      <c r="AC42" s="1" t="s">
        <v>373</v>
      </c>
      <c r="AD42" s="1" t="s">
        <v>374</v>
      </c>
      <c r="AE42" s="1" t="s">
        <v>133</v>
      </c>
      <c r="AF42" s="1" t="s">
        <v>134</v>
      </c>
      <c r="AG42" s="7">
        <v>3.0E7</v>
      </c>
      <c r="AH42" s="7">
        <v>3.0E7</v>
      </c>
      <c r="AI42" s="1" t="s">
        <v>328</v>
      </c>
      <c r="AJ42" s="1">
        <f t="shared" si="4"/>
        <v>0.241</v>
      </c>
      <c r="AK42" s="5">
        <f t="shared" si="2"/>
        <v>0.241</v>
      </c>
      <c r="AL42" s="1">
        <f t="shared" si="3"/>
        <v>4.149377593</v>
      </c>
    </row>
    <row r="43" ht="12.75" customHeight="1">
      <c r="A43" s="1" t="s">
        <v>38</v>
      </c>
      <c r="B43" s="1" t="s">
        <v>328</v>
      </c>
      <c r="C43" s="6" t="str">
        <f t="shared" si="1"/>
        <v>2016</v>
      </c>
      <c r="D43" s="3">
        <v>9.0</v>
      </c>
      <c r="E43" s="1" t="s">
        <v>75</v>
      </c>
      <c r="F43" s="1" t="s">
        <v>76</v>
      </c>
      <c r="G43" s="3">
        <v>33.0</v>
      </c>
      <c r="H43" s="1" t="s">
        <v>77</v>
      </c>
      <c r="I43" s="3">
        <v>180.0</v>
      </c>
      <c r="J43" s="3">
        <v>72.0</v>
      </c>
      <c r="K43" s="1" t="s">
        <v>375</v>
      </c>
      <c r="L43" s="3">
        <v>1830.0</v>
      </c>
      <c r="M43" s="3">
        <v>1.0</v>
      </c>
      <c r="N43" s="3">
        <v>2.0</v>
      </c>
      <c r="O43" s="3">
        <v>2.0</v>
      </c>
      <c r="P43" s="3" t="s">
        <v>44</v>
      </c>
      <c r="Q43" s="3">
        <v>0.4</v>
      </c>
      <c r="R43" s="3">
        <v>85.9</v>
      </c>
      <c r="S43" s="3">
        <v>1.1</v>
      </c>
      <c r="T43" s="3" t="s">
        <v>44</v>
      </c>
      <c r="U43" s="3">
        <v>7.23</v>
      </c>
      <c r="V43" s="1" t="s">
        <v>376</v>
      </c>
      <c r="W43" s="1" t="s">
        <v>376</v>
      </c>
      <c r="X43" s="1" t="s">
        <v>334</v>
      </c>
      <c r="Y43" s="1" t="s">
        <v>76</v>
      </c>
      <c r="Z43" s="1" t="s">
        <v>47</v>
      </c>
      <c r="AA43" s="7">
        <v>17.0</v>
      </c>
      <c r="AB43" s="1" t="s">
        <v>79</v>
      </c>
      <c r="AC43" s="1" t="s">
        <v>80</v>
      </c>
      <c r="AD43" s="1" t="s">
        <v>377</v>
      </c>
      <c r="AE43" s="1" t="s">
        <v>378</v>
      </c>
      <c r="AF43" s="1" t="s">
        <v>379</v>
      </c>
      <c r="AG43" s="7">
        <v>2.2E7</v>
      </c>
      <c r="AH43" s="7">
        <v>2.2E7</v>
      </c>
      <c r="AI43" s="1" t="s">
        <v>328</v>
      </c>
      <c r="AJ43" s="1">
        <f t="shared" si="4"/>
        <v>0.3286363636</v>
      </c>
      <c r="AK43" s="5">
        <f t="shared" si="2"/>
        <v>0.3286363636</v>
      </c>
      <c r="AL43" s="1">
        <f t="shared" si="3"/>
        <v>3.042876902</v>
      </c>
    </row>
    <row r="44" ht="12.75" customHeight="1">
      <c r="A44" s="1" t="s">
        <v>38</v>
      </c>
      <c r="B44" s="1" t="s">
        <v>328</v>
      </c>
      <c r="C44" s="6" t="str">
        <f t="shared" si="1"/>
        <v>2016</v>
      </c>
      <c r="D44" s="3">
        <v>10.0</v>
      </c>
      <c r="E44" s="1" t="s">
        <v>220</v>
      </c>
      <c r="F44" s="1" t="s">
        <v>221</v>
      </c>
      <c r="G44" s="3">
        <v>31.0</v>
      </c>
      <c r="H44" s="1" t="s">
        <v>222</v>
      </c>
      <c r="I44" s="3">
        <v>180.0</v>
      </c>
      <c r="J44" s="3">
        <v>71.0</v>
      </c>
      <c r="K44" s="1" t="s">
        <v>380</v>
      </c>
      <c r="L44" s="3">
        <v>1585.0</v>
      </c>
      <c r="M44" s="3" t="s">
        <v>44</v>
      </c>
      <c r="N44" s="3" t="s">
        <v>44</v>
      </c>
      <c r="O44" s="3">
        <v>2.0</v>
      </c>
      <c r="P44" s="3" t="s">
        <v>44</v>
      </c>
      <c r="Q44" s="3">
        <v>0.2</v>
      </c>
      <c r="R44" s="3">
        <v>89.3</v>
      </c>
      <c r="S44" s="3">
        <v>2.6</v>
      </c>
      <c r="T44" s="3" t="s">
        <v>44</v>
      </c>
      <c r="U44" s="3">
        <v>7.21</v>
      </c>
      <c r="V44" s="1" t="s">
        <v>381</v>
      </c>
      <c r="W44" s="1" t="s">
        <v>381</v>
      </c>
      <c r="X44" s="1" t="s">
        <v>334</v>
      </c>
      <c r="Y44" s="1" t="s">
        <v>221</v>
      </c>
      <c r="Z44" s="1" t="s">
        <v>69</v>
      </c>
      <c r="AA44" s="7">
        <v>4.0</v>
      </c>
      <c r="AB44" s="1" t="s">
        <v>224</v>
      </c>
      <c r="AC44" s="1" t="s">
        <v>225</v>
      </c>
      <c r="AD44" s="1" t="s">
        <v>382</v>
      </c>
      <c r="AE44" s="1" t="s">
        <v>383</v>
      </c>
      <c r="AF44" s="1" t="s">
        <v>384</v>
      </c>
      <c r="AG44" s="7">
        <v>1.4E7</v>
      </c>
      <c r="AH44" s="7">
        <v>1.4E7</v>
      </c>
      <c r="AI44" s="1" t="s">
        <v>328</v>
      </c>
      <c r="AJ44" s="1">
        <f t="shared" si="4"/>
        <v>0.515</v>
      </c>
      <c r="AK44" s="5">
        <f t="shared" si="2"/>
        <v>0.515</v>
      </c>
      <c r="AL44" s="1">
        <f t="shared" si="3"/>
        <v>1.941747573</v>
      </c>
    </row>
    <row r="45" ht="12.75" customHeight="1">
      <c r="A45" s="1" t="s">
        <v>38</v>
      </c>
      <c r="B45" s="1" t="s">
        <v>328</v>
      </c>
      <c r="C45" s="6" t="str">
        <f t="shared" si="1"/>
        <v>2016</v>
      </c>
      <c r="D45" s="3">
        <v>11.0</v>
      </c>
      <c r="E45" s="1" t="s">
        <v>115</v>
      </c>
      <c r="F45" s="1" t="s">
        <v>116</v>
      </c>
      <c r="G45" s="3">
        <v>33.0</v>
      </c>
      <c r="H45" s="1" t="s">
        <v>117</v>
      </c>
      <c r="I45" s="3">
        <v>186.0</v>
      </c>
      <c r="J45" s="3">
        <v>82.0</v>
      </c>
      <c r="K45" s="1" t="s">
        <v>385</v>
      </c>
      <c r="L45" s="3">
        <v>1661.0</v>
      </c>
      <c r="M45" s="3">
        <v>1.0</v>
      </c>
      <c r="N45" s="3" t="s">
        <v>44</v>
      </c>
      <c r="O45" s="3">
        <v>5.0</v>
      </c>
      <c r="P45" s="3" t="s">
        <v>44</v>
      </c>
      <c r="Q45" s="3">
        <v>0.7</v>
      </c>
      <c r="R45" s="3">
        <v>86.0</v>
      </c>
      <c r="S45" s="3">
        <v>2.2</v>
      </c>
      <c r="T45" s="3" t="s">
        <v>44</v>
      </c>
      <c r="U45" s="3">
        <v>7.16</v>
      </c>
      <c r="V45" s="1" t="s">
        <v>386</v>
      </c>
      <c r="W45" s="1" t="s">
        <v>386</v>
      </c>
      <c r="X45" s="1" t="s">
        <v>334</v>
      </c>
      <c r="Y45" s="1" t="s">
        <v>116</v>
      </c>
      <c r="Z45" s="1" t="s">
        <v>69</v>
      </c>
      <c r="AA45" s="7">
        <v>5.0</v>
      </c>
      <c r="AB45" s="1" t="s">
        <v>120</v>
      </c>
      <c r="AC45" s="1" t="s">
        <v>121</v>
      </c>
      <c r="AD45" s="1" t="s">
        <v>387</v>
      </c>
      <c r="AE45" s="1" t="s">
        <v>123</v>
      </c>
      <c r="AF45" s="1" t="s">
        <v>124</v>
      </c>
      <c r="AG45" s="7">
        <v>1.8E7</v>
      </c>
      <c r="AH45" s="7">
        <v>1.8E7</v>
      </c>
      <c r="AI45" s="1" t="s">
        <v>328</v>
      </c>
      <c r="AJ45" s="1">
        <f t="shared" si="4"/>
        <v>0.3977777778</v>
      </c>
      <c r="AK45" s="5">
        <f t="shared" si="2"/>
        <v>0.3977777778</v>
      </c>
      <c r="AL45" s="1">
        <f t="shared" si="3"/>
        <v>2.51396648</v>
      </c>
    </row>
    <row r="46" ht="12.75" customHeight="1">
      <c r="A46" s="1" t="s">
        <v>38</v>
      </c>
      <c r="B46" s="1" t="s">
        <v>328</v>
      </c>
      <c r="C46" s="6" t="str">
        <f t="shared" si="1"/>
        <v>2016</v>
      </c>
      <c r="D46" s="3">
        <v>12.0</v>
      </c>
      <c r="E46" s="1" t="s">
        <v>153</v>
      </c>
      <c r="F46" s="1" t="s">
        <v>154</v>
      </c>
      <c r="G46" s="3">
        <v>35.0</v>
      </c>
      <c r="H46" s="1" t="s">
        <v>155</v>
      </c>
      <c r="I46" s="3">
        <v>170.0</v>
      </c>
      <c r="J46" s="3">
        <v>63.0</v>
      </c>
      <c r="K46" s="1" t="s">
        <v>198</v>
      </c>
      <c r="L46" s="3">
        <v>1628.0</v>
      </c>
      <c r="M46" s="3">
        <v>6.0</v>
      </c>
      <c r="N46" s="3">
        <v>3.0</v>
      </c>
      <c r="O46" s="3">
        <v>3.0</v>
      </c>
      <c r="P46" s="3" t="s">
        <v>44</v>
      </c>
      <c r="Q46" s="3">
        <v>1.6</v>
      </c>
      <c r="R46" s="3">
        <v>89.7</v>
      </c>
      <c r="S46" s="3">
        <v>0.2</v>
      </c>
      <c r="T46" s="3">
        <v>1.0</v>
      </c>
      <c r="U46" s="3">
        <v>6.99</v>
      </c>
      <c r="V46" s="1" t="s">
        <v>388</v>
      </c>
      <c r="W46" s="1" t="s">
        <v>388</v>
      </c>
      <c r="X46" s="1" t="s">
        <v>334</v>
      </c>
      <c r="Y46" s="1" t="s">
        <v>154</v>
      </c>
      <c r="Z46" s="1" t="s">
        <v>158</v>
      </c>
      <c r="AA46" s="7">
        <v>8.0</v>
      </c>
      <c r="AB46" s="1" t="s">
        <v>389</v>
      </c>
      <c r="AC46" s="1" t="s">
        <v>159</v>
      </c>
      <c r="AD46" s="1" t="s">
        <v>390</v>
      </c>
      <c r="AE46" s="1" t="s">
        <v>133</v>
      </c>
      <c r="AF46" s="1" t="s">
        <v>134</v>
      </c>
      <c r="AG46" s="7">
        <v>3.0E7</v>
      </c>
      <c r="AH46" s="7">
        <v>3.0E7</v>
      </c>
      <c r="AI46" s="1" t="s">
        <v>328</v>
      </c>
      <c r="AJ46" s="1">
        <f t="shared" si="4"/>
        <v>0.233</v>
      </c>
      <c r="AK46" s="5">
        <f t="shared" si="2"/>
        <v>0.233</v>
      </c>
      <c r="AL46" s="1">
        <f t="shared" si="3"/>
        <v>4.291845494</v>
      </c>
    </row>
    <row r="47" ht="12.75" customHeight="1">
      <c r="A47" s="1" t="s">
        <v>38</v>
      </c>
      <c r="B47" s="1" t="s">
        <v>328</v>
      </c>
      <c r="C47" s="6" t="str">
        <f t="shared" si="1"/>
        <v>2016</v>
      </c>
      <c r="D47" s="3">
        <v>13.0</v>
      </c>
      <c r="E47" s="1" t="s">
        <v>135</v>
      </c>
      <c r="F47" s="1" t="s">
        <v>136</v>
      </c>
      <c r="G47" s="3">
        <v>33.0</v>
      </c>
      <c r="H47" s="1" t="s">
        <v>137</v>
      </c>
      <c r="I47" s="3">
        <v>182.0</v>
      </c>
      <c r="J47" s="3">
        <v>70.0</v>
      </c>
      <c r="K47" s="1" t="s">
        <v>391</v>
      </c>
      <c r="L47" s="3">
        <v>1334.0</v>
      </c>
      <c r="M47" s="3" t="s">
        <v>44</v>
      </c>
      <c r="N47" s="3" t="s">
        <v>44</v>
      </c>
      <c r="O47" s="3">
        <v>3.0</v>
      </c>
      <c r="P47" s="3" t="s">
        <v>44</v>
      </c>
      <c r="Q47" s="3">
        <v>0.1</v>
      </c>
      <c r="R47" s="3">
        <v>81.5</v>
      </c>
      <c r="S47" s="3">
        <v>1.4</v>
      </c>
      <c r="T47" s="3" t="s">
        <v>44</v>
      </c>
      <c r="U47" s="3">
        <v>6.95</v>
      </c>
      <c r="V47" s="1" t="s">
        <v>392</v>
      </c>
      <c r="W47" s="1" t="s">
        <v>392</v>
      </c>
      <c r="X47" s="1" t="s">
        <v>334</v>
      </c>
      <c r="Y47" s="1" t="s">
        <v>136</v>
      </c>
      <c r="Z47" s="1" t="s">
        <v>99</v>
      </c>
      <c r="AA47" s="7">
        <v>36.0</v>
      </c>
      <c r="AB47" s="1" t="s">
        <v>393</v>
      </c>
      <c r="AC47" s="1" t="s">
        <v>140</v>
      </c>
      <c r="AD47" s="1" t="s">
        <v>394</v>
      </c>
      <c r="AE47" s="1" t="s">
        <v>186</v>
      </c>
      <c r="AF47" s="1" t="s">
        <v>187</v>
      </c>
      <c r="AG47" s="7">
        <v>1.2E7</v>
      </c>
      <c r="AH47" s="7">
        <v>1.2E7</v>
      </c>
      <c r="AI47" s="1" t="s">
        <v>328</v>
      </c>
      <c r="AJ47" s="1">
        <f t="shared" si="4"/>
        <v>0.5791666667</v>
      </c>
      <c r="AK47" s="5">
        <f t="shared" si="2"/>
        <v>0.5791666667</v>
      </c>
      <c r="AL47" s="1">
        <f t="shared" si="3"/>
        <v>1.726618705</v>
      </c>
    </row>
    <row r="48" ht="12.75" customHeight="1">
      <c r="A48" s="1" t="s">
        <v>38</v>
      </c>
      <c r="B48" s="1" t="s">
        <v>328</v>
      </c>
      <c r="C48" s="6" t="str">
        <f t="shared" si="1"/>
        <v>2016</v>
      </c>
      <c r="D48" s="3">
        <v>14.0</v>
      </c>
      <c r="E48" s="1" t="s">
        <v>53</v>
      </c>
      <c r="F48" s="1" t="s">
        <v>54</v>
      </c>
      <c r="G48" s="3">
        <v>27.0</v>
      </c>
      <c r="H48" s="1" t="s">
        <v>55</v>
      </c>
      <c r="I48" s="3">
        <v>181.0</v>
      </c>
      <c r="J48" s="3">
        <v>76.0</v>
      </c>
      <c r="K48" s="1" t="s">
        <v>395</v>
      </c>
      <c r="L48" s="3">
        <v>1558.0</v>
      </c>
      <c r="M48" s="3">
        <v>4.0</v>
      </c>
      <c r="N48" s="3">
        <v>6.0</v>
      </c>
      <c r="O48" s="3">
        <v>2.0</v>
      </c>
      <c r="P48" s="3" t="s">
        <v>44</v>
      </c>
      <c r="Q48" s="3">
        <v>1.7</v>
      </c>
      <c r="R48" s="3">
        <v>81.3</v>
      </c>
      <c r="S48" s="3">
        <v>0.8</v>
      </c>
      <c r="T48" s="3">
        <v>3.0</v>
      </c>
      <c r="U48" s="3">
        <v>6.94</v>
      </c>
      <c r="V48" s="1" t="s">
        <v>396</v>
      </c>
      <c r="W48" s="1" t="s">
        <v>396</v>
      </c>
      <c r="X48" s="1" t="s">
        <v>334</v>
      </c>
      <c r="Y48" s="1" t="s">
        <v>54</v>
      </c>
      <c r="Z48" s="1" t="s">
        <v>58</v>
      </c>
      <c r="AA48" s="7">
        <v>11.0</v>
      </c>
      <c r="AB48" s="1" t="s">
        <v>59</v>
      </c>
      <c r="AC48" s="1" t="s">
        <v>60</v>
      </c>
      <c r="AD48" s="1" t="s">
        <v>397</v>
      </c>
      <c r="AE48" s="1" t="s">
        <v>133</v>
      </c>
      <c r="AF48" s="1" t="s">
        <v>134</v>
      </c>
      <c r="AG48" s="7">
        <v>3.0E7</v>
      </c>
      <c r="AH48" s="7">
        <v>3.0E7</v>
      </c>
      <c r="AI48" s="1" t="s">
        <v>328</v>
      </c>
      <c r="AJ48" s="1">
        <f t="shared" si="4"/>
        <v>0.2313333333</v>
      </c>
      <c r="AK48" s="5">
        <f t="shared" si="2"/>
        <v>0.2313333333</v>
      </c>
      <c r="AL48" s="1">
        <f t="shared" si="3"/>
        <v>4.322766571</v>
      </c>
    </row>
    <row r="49" ht="12.75" customHeight="1">
      <c r="A49" s="1" t="s">
        <v>38</v>
      </c>
      <c r="B49" s="1" t="s">
        <v>328</v>
      </c>
      <c r="C49" s="6" t="str">
        <f t="shared" si="1"/>
        <v>2016</v>
      </c>
      <c r="D49" s="3">
        <v>15.0</v>
      </c>
      <c r="E49" s="1" t="s">
        <v>171</v>
      </c>
      <c r="F49" s="1" t="s">
        <v>172</v>
      </c>
      <c r="G49" s="3">
        <v>35.0</v>
      </c>
      <c r="H49" s="1" t="s">
        <v>173</v>
      </c>
      <c r="I49" s="3">
        <v>194.0</v>
      </c>
      <c r="J49" s="3">
        <v>85.0</v>
      </c>
      <c r="K49" s="1" t="s">
        <v>398</v>
      </c>
      <c r="L49" s="3">
        <v>1600.0</v>
      </c>
      <c r="M49" s="3">
        <v>1.0</v>
      </c>
      <c r="N49" s="3" t="s">
        <v>44</v>
      </c>
      <c r="O49" s="3">
        <v>9.0</v>
      </c>
      <c r="P49" s="3">
        <v>1.0</v>
      </c>
      <c r="Q49" s="3">
        <v>0.8</v>
      </c>
      <c r="R49" s="3">
        <v>86.0</v>
      </c>
      <c r="S49" s="3">
        <v>3.4</v>
      </c>
      <c r="T49" s="3" t="s">
        <v>44</v>
      </c>
      <c r="U49" s="3">
        <v>6.91</v>
      </c>
      <c r="V49" s="1" t="s">
        <v>399</v>
      </c>
      <c r="W49" s="1" t="s">
        <v>399</v>
      </c>
      <c r="X49" s="1" t="s">
        <v>334</v>
      </c>
      <c r="Y49" s="1" t="s">
        <v>172</v>
      </c>
      <c r="Z49" s="1" t="s">
        <v>176</v>
      </c>
      <c r="AA49" s="7">
        <v>27.0</v>
      </c>
      <c r="AB49" s="1" t="s">
        <v>400</v>
      </c>
      <c r="AC49" s="1" t="s">
        <v>177</v>
      </c>
      <c r="AD49" s="1" t="s">
        <v>401</v>
      </c>
      <c r="AE49" s="1" t="s">
        <v>186</v>
      </c>
      <c r="AF49" s="1" t="s">
        <v>187</v>
      </c>
      <c r="AG49" s="7">
        <v>1.2E7</v>
      </c>
      <c r="AH49" s="7">
        <v>1.2E7</v>
      </c>
      <c r="AI49" s="1" t="s">
        <v>328</v>
      </c>
      <c r="AJ49" s="1">
        <f t="shared" si="4"/>
        <v>0.5758333333</v>
      </c>
      <c r="AK49" s="5">
        <f t="shared" si="2"/>
        <v>0.5758333333</v>
      </c>
      <c r="AL49" s="1">
        <f t="shared" si="3"/>
        <v>1.736613603</v>
      </c>
    </row>
    <row r="50" ht="12.75" customHeight="1">
      <c r="A50" s="1" t="s">
        <v>38</v>
      </c>
      <c r="B50" s="1" t="s">
        <v>328</v>
      </c>
      <c r="C50" s="6" t="str">
        <f t="shared" si="1"/>
        <v>2016</v>
      </c>
      <c r="D50" s="3">
        <v>16.0</v>
      </c>
      <c r="E50" s="1" t="s">
        <v>40</v>
      </c>
      <c r="F50" s="1" t="s">
        <v>41</v>
      </c>
      <c r="G50" s="3">
        <v>27.0</v>
      </c>
      <c r="H50" s="1" t="s">
        <v>42</v>
      </c>
      <c r="I50" s="3">
        <v>185.0</v>
      </c>
      <c r="J50" s="3">
        <v>75.0</v>
      </c>
      <c r="K50" s="1" t="s">
        <v>402</v>
      </c>
      <c r="L50" s="3">
        <v>692.0</v>
      </c>
      <c r="M50" s="3" t="s">
        <v>44</v>
      </c>
      <c r="N50" s="3">
        <v>1.0</v>
      </c>
      <c r="O50" s="3">
        <v>1.0</v>
      </c>
      <c r="P50" s="3" t="s">
        <v>44</v>
      </c>
      <c r="Q50" s="3">
        <v>0.5</v>
      </c>
      <c r="R50" s="3">
        <v>85.6</v>
      </c>
      <c r="S50" s="3">
        <v>1.0</v>
      </c>
      <c r="T50" s="3" t="s">
        <v>44</v>
      </c>
      <c r="U50" s="3">
        <v>6.9</v>
      </c>
      <c r="V50" s="1" t="s">
        <v>403</v>
      </c>
      <c r="W50" s="1" t="s">
        <v>403</v>
      </c>
      <c r="X50" s="1" t="s">
        <v>334</v>
      </c>
      <c r="Y50" s="1" t="s">
        <v>41</v>
      </c>
      <c r="Z50" s="1" t="s">
        <v>47</v>
      </c>
      <c r="AA50" s="7">
        <v>23.0</v>
      </c>
      <c r="AB50" s="1" t="s">
        <v>48</v>
      </c>
      <c r="AC50" s="1" t="s">
        <v>49</v>
      </c>
      <c r="AD50" s="1" t="s">
        <v>404</v>
      </c>
      <c r="AE50" s="1" t="s">
        <v>73</v>
      </c>
      <c r="AF50" s="1" t="s">
        <v>74</v>
      </c>
      <c r="AG50" s="7">
        <v>2.0E7</v>
      </c>
      <c r="AH50" s="7">
        <v>2.0E7</v>
      </c>
      <c r="AI50" s="1" t="s">
        <v>328</v>
      </c>
      <c r="AJ50" s="1">
        <f t="shared" si="4"/>
        <v>0.345</v>
      </c>
      <c r="AK50" s="5">
        <f t="shared" si="2"/>
        <v>0.345</v>
      </c>
      <c r="AL50" s="1">
        <f t="shared" si="3"/>
        <v>2.898550725</v>
      </c>
    </row>
    <row r="51" ht="12.75" customHeight="1">
      <c r="A51" s="1" t="s">
        <v>38</v>
      </c>
      <c r="B51" s="1" t="s">
        <v>328</v>
      </c>
      <c r="C51" s="6" t="str">
        <f t="shared" si="1"/>
        <v>2016</v>
      </c>
      <c r="D51" s="3">
        <v>17.0</v>
      </c>
      <c r="E51" s="1" t="s">
        <v>405</v>
      </c>
      <c r="F51" s="1" t="s">
        <v>406</v>
      </c>
      <c r="G51" s="3">
        <v>34.0</v>
      </c>
      <c r="H51" s="1" t="s">
        <v>86</v>
      </c>
      <c r="I51" s="3">
        <v>177.0</v>
      </c>
      <c r="J51" s="3">
        <v>75.0</v>
      </c>
      <c r="K51" s="1" t="s">
        <v>407</v>
      </c>
      <c r="L51" s="3">
        <v>1352.0</v>
      </c>
      <c r="M51" s="3">
        <v>4.0</v>
      </c>
      <c r="N51" s="3">
        <v>1.0</v>
      </c>
      <c r="O51" s="3">
        <v>1.0</v>
      </c>
      <c r="P51" s="3" t="s">
        <v>44</v>
      </c>
      <c r="Q51" s="3">
        <v>1.4</v>
      </c>
      <c r="R51" s="3">
        <v>84.1</v>
      </c>
      <c r="S51" s="3">
        <v>0.4</v>
      </c>
      <c r="T51" s="3">
        <v>1.0</v>
      </c>
      <c r="U51" s="3">
        <v>6.9</v>
      </c>
      <c r="V51" s="1" t="s">
        <v>408</v>
      </c>
      <c r="W51" s="1" t="s">
        <v>408</v>
      </c>
      <c r="X51" s="1" t="s">
        <v>334</v>
      </c>
      <c r="Y51" s="1" t="s">
        <v>406</v>
      </c>
      <c r="Z51" s="1" t="s">
        <v>158</v>
      </c>
      <c r="AA51" s="7">
        <v>22.0</v>
      </c>
      <c r="AB51" s="1" t="s">
        <v>409</v>
      </c>
      <c r="AC51" s="1" t="s">
        <v>410</v>
      </c>
      <c r="AD51" s="1" t="s">
        <v>411</v>
      </c>
      <c r="AE51" s="1" t="s">
        <v>92</v>
      </c>
      <c r="AF51" s="1" t="s">
        <v>93</v>
      </c>
      <c r="AG51" s="7">
        <v>3.5E7</v>
      </c>
      <c r="AH51" s="7">
        <v>3.5E7</v>
      </c>
      <c r="AI51" s="1" t="s">
        <v>328</v>
      </c>
      <c r="AJ51" s="1">
        <f t="shared" si="4"/>
        <v>0.1971428571</v>
      </c>
      <c r="AK51" s="5">
        <f t="shared" si="2"/>
        <v>0.1971428571</v>
      </c>
      <c r="AL51" s="1">
        <f t="shared" si="3"/>
        <v>5.072463768</v>
      </c>
    </row>
    <row r="52" ht="12.75" customHeight="1">
      <c r="A52" s="1" t="s">
        <v>38</v>
      </c>
      <c r="B52" s="1" t="s">
        <v>328</v>
      </c>
      <c r="C52" s="6" t="str">
        <f t="shared" si="1"/>
        <v>2016</v>
      </c>
      <c r="D52" s="3">
        <v>18.0</v>
      </c>
      <c r="E52" s="1" t="s">
        <v>246</v>
      </c>
      <c r="F52" s="1" t="s">
        <v>247</v>
      </c>
      <c r="G52" s="3">
        <v>37.0</v>
      </c>
      <c r="H52" s="1" t="s">
        <v>248</v>
      </c>
      <c r="I52" s="3">
        <v>175.0</v>
      </c>
      <c r="J52" s="3">
        <v>65.0</v>
      </c>
      <c r="K52" s="1" t="s">
        <v>412</v>
      </c>
      <c r="L52" s="3">
        <v>758.0</v>
      </c>
      <c r="M52" s="3" t="s">
        <v>44</v>
      </c>
      <c r="N52" s="3">
        <v>1.0</v>
      </c>
      <c r="O52" s="3">
        <v>2.0</v>
      </c>
      <c r="P52" s="3" t="s">
        <v>44</v>
      </c>
      <c r="Q52" s="3">
        <v>0.4</v>
      </c>
      <c r="R52" s="3">
        <v>83.2</v>
      </c>
      <c r="S52" s="3">
        <v>0.3</v>
      </c>
      <c r="T52" s="3" t="s">
        <v>44</v>
      </c>
      <c r="U52" s="3">
        <v>6.83</v>
      </c>
      <c r="V52" s="1" t="s">
        <v>413</v>
      </c>
      <c r="W52" s="1" t="s">
        <v>413</v>
      </c>
      <c r="X52" s="1" t="s">
        <v>334</v>
      </c>
      <c r="Y52" s="1" t="s">
        <v>247</v>
      </c>
      <c r="Z52" s="1" t="s">
        <v>99</v>
      </c>
      <c r="AA52" s="7">
        <v>18.0</v>
      </c>
      <c r="AB52" s="1" t="s">
        <v>414</v>
      </c>
      <c r="AC52" s="1" t="s">
        <v>251</v>
      </c>
      <c r="AD52" s="1" t="s">
        <v>415</v>
      </c>
      <c r="AE52" s="1" t="s">
        <v>202</v>
      </c>
      <c r="AF52" s="1" t="s">
        <v>203</v>
      </c>
      <c r="AG52" s="7">
        <v>5000000.0</v>
      </c>
      <c r="AH52" s="7">
        <v>5000000.0</v>
      </c>
      <c r="AI52" s="1" t="s">
        <v>328</v>
      </c>
      <c r="AJ52" s="1">
        <f t="shared" si="4"/>
        <v>1.366</v>
      </c>
      <c r="AK52" s="5">
        <f t="shared" si="2"/>
        <v>1.366</v>
      </c>
      <c r="AL52" s="1">
        <f t="shared" si="3"/>
        <v>0.7320644217</v>
      </c>
    </row>
    <row r="53" ht="12.75" customHeight="1">
      <c r="A53" s="1" t="s">
        <v>38</v>
      </c>
      <c r="B53" s="1" t="s">
        <v>328</v>
      </c>
      <c r="C53" s="6" t="str">
        <f t="shared" si="1"/>
        <v>2016</v>
      </c>
      <c r="D53" s="3">
        <v>19.0</v>
      </c>
      <c r="E53" s="1" t="s">
        <v>84</v>
      </c>
      <c r="F53" s="1" t="s">
        <v>85</v>
      </c>
      <c r="G53" s="3">
        <v>37.0</v>
      </c>
      <c r="H53" s="1" t="s">
        <v>86</v>
      </c>
      <c r="I53" s="3">
        <v>176.0</v>
      </c>
      <c r="J53" s="3">
        <v>83.0</v>
      </c>
      <c r="K53" s="1" t="s">
        <v>416</v>
      </c>
      <c r="L53" s="3">
        <v>1540.0</v>
      </c>
      <c r="M53" s="3">
        <v>5.0</v>
      </c>
      <c r="N53" s="3">
        <v>5.0</v>
      </c>
      <c r="O53" s="3">
        <v>8.0</v>
      </c>
      <c r="P53" s="3" t="s">
        <v>44</v>
      </c>
      <c r="Q53" s="3">
        <v>2.1</v>
      </c>
      <c r="R53" s="3">
        <v>84.2</v>
      </c>
      <c r="S53" s="3">
        <v>0.5</v>
      </c>
      <c r="T53" s="3" t="s">
        <v>44</v>
      </c>
      <c r="U53" s="3">
        <v>6.81</v>
      </c>
      <c r="V53" s="1" t="s">
        <v>417</v>
      </c>
      <c r="W53" s="1" t="s">
        <v>417</v>
      </c>
      <c r="X53" s="1" t="s">
        <v>334</v>
      </c>
      <c r="Y53" s="1" t="s">
        <v>85</v>
      </c>
      <c r="Z53" s="1" t="s">
        <v>58</v>
      </c>
      <c r="AA53" s="7">
        <v>10.0</v>
      </c>
      <c r="AB53" s="1" t="s">
        <v>89</v>
      </c>
      <c r="AC53" s="1" t="s">
        <v>90</v>
      </c>
      <c r="AD53" s="1" t="s">
        <v>418</v>
      </c>
      <c r="AE53" s="1" t="s">
        <v>142</v>
      </c>
      <c r="AF53" s="1" t="s">
        <v>143</v>
      </c>
      <c r="AG53" s="7">
        <v>1.5E7</v>
      </c>
      <c r="AH53" s="7">
        <v>1.5E7</v>
      </c>
      <c r="AI53" s="1" t="s">
        <v>328</v>
      </c>
      <c r="AJ53" s="1">
        <f t="shared" si="4"/>
        <v>0.454</v>
      </c>
      <c r="AK53" s="5">
        <f t="shared" si="2"/>
        <v>0.454</v>
      </c>
      <c r="AL53" s="1">
        <f t="shared" si="3"/>
        <v>2.202643172</v>
      </c>
    </row>
    <row r="54" ht="12.75" customHeight="1">
      <c r="A54" s="1" t="s">
        <v>38</v>
      </c>
      <c r="B54" s="1" t="s">
        <v>328</v>
      </c>
      <c r="C54" s="6" t="str">
        <f t="shared" si="1"/>
        <v>2016</v>
      </c>
      <c r="D54" s="3">
        <v>20.0</v>
      </c>
      <c r="E54" s="1" t="s">
        <v>419</v>
      </c>
      <c r="F54" s="1" t="s">
        <v>420</v>
      </c>
      <c r="G54" s="3">
        <v>26.0</v>
      </c>
      <c r="H54" s="1" t="s">
        <v>237</v>
      </c>
      <c r="I54" s="3">
        <v>188.0</v>
      </c>
      <c r="J54" s="3">
        <v>70.0</v>
      </c>
      <c r="K54" s="1" t="s">
        <v>332</v>
      </c>
      <c r="L54" s="3">
        <v>90.0</v>
      </c>
      <c r="M54" s="3" t="s">
        <v>44</v>
      </c>
      <c r="N54" s="3" t="s">
        <v>44</v>
      </c>
      <c r="O54" s="3" t="s">
        <v>44</v>
      </c>
      <c r="P54" s="3" t="s">
        <v>44</v>
      </c>
      <c r="Q54" s="3" t="s">
        <v>44</v>
      </c>
      <c r="R54" s="3">
        <v>48.1</v>
      </c>
      <c r="S54" s="3" t="s">
        <v>44</v>
      </c>
      <c r="T54" s="3" t="s">
        <v>44</v>
      </c>
      <c r="U54" s="3">
        <v>6.78</v>
      </c>
      <c r="V54" s="1" t="s">
        <v>421</v>
      </c>
      <c r="W54" s="1" t="s">
        <v>421</v>
      </c>
      <c r="X54" s="1" t="s">
        <v>334</v>
      </c>
      <c r="Y54" s="1" t="s">
        <v>420</v>
      </c>
      <c r="Z54" s="1" t="s">
        <v>240</v>
      </c>
      <c r="AA54" s="1" t="s">
        <v>168</v>
      </c>
      <c r="AB54" s="1" t="s">
        <v>422</v>
      </c>
      <c r="AC54" s="1" t="s">
        <v>423</v>
      </c>
      <c r="AD54" s="1" t="s">
        <v>424</v>
      </c>
      <c r="AE54" s="1" t="s">
        <v>425</v>
      </c>
      <c r="AF54" s="1" t="s">
        <v>426</v>
      </c>
      <c r="AG54" s="7">
        <v>100000.0</v>
      </c>
      <c r="AH54" s="7">
        <v>100000.0</v>
      </c>
      <c r="AI54" s="1" t="s">
        <v>328</v>
      </c>
      <c r="AJ54" s="1">
        <f t="shared" si="4"/>
        <v>67.8</v>
      </c>
      <c r="AK54" s="5">
        <f t="shared" si="2"/>
        <v>67.8</v>
      </c>
      <c r="AL54" s="1">
        <f t="shared" si="3"/>
        <v>0.01474926254</v>
      </c>
    </row>
    <row r="55" ht="12.75" customHeight="1">
      <c r="A55" s="1" t="s">
        <v>38</v>
      </c>
      <c r="B55" s="1" t="s">
        <v>328</v>
      </c>
      <c r="C55" s="6" t="str">
        <f t="shared" si="1"/>
        <v>2016</v>
      </c>
      <c r="D55" s="3">
        <v>21.0</v>
      </c>
      <c r="E55" s="1" t="s">
        <v>64</v>
      </c>
      <c r="F55" s="1" t="s">
        <v>65</v>
      </c>
      <c r="G55" s="3">
        <v>33.0</v>
      </c>
      <c r="H55" s="1" t="s">
        <v>66</v>
      </c>
      <c r="I55" s="3">
        <v>194.0</v>
      </c>
      <c r="J55" s="3">
        <v>81.0</v>
      </c>
      <c r="K55" s="1" t="s">
        <v>182</v>
      </c>
      <c r="L55" s="3">
        <v>1215.0</v>
      </c>
      <c r="M55" s="3">
        <v>1.0</v>
      </c>
      <c r="N55" s="3">
        <v>1.0</v>
      </c>
      <c r="O55" s="3" t="s">
        <v>44</v>
      </c>
      <c r="P55" s="3" t="s">
        <v>44</v>
      </c>
      <c r="Q55" s="3">
        <v>0.4</v>
      </c>
      <c r="R55" s="3">
        <v>88.4</v>
      </c>
      <c r="S55" s="3">
        <v>2.7</v>
      </c>
      <c r="T55" s="3" t="s">
        <v>44</v>
      </c>
      <c r="U55" s="3">
        <v>6.73</v>
      </c>
      <c r="V55" s="1" t="s">
        <v>427</v>
      </c>
      <c r="W55" s="1" t="s">
        <v>427</v>
      </c>
      <c r="X55" s="1" t="s">
        <v>334</v>
      </c>
      <c r="Y55" s="1" t="s">
        <v>65</v>
      </c>
      <c r="Z55" s="1" t="s">
        <v>69</v>
      </c>
      <c r="AA55" s="7">
        <v>12.0</v>
      </c>
      <c r="AB55" s="1" t="s">
        <v>70</v>
      </c>
      <c r="AC55" s="1" t="s">
        <v>71</v>
      </c>
      <c r="AD55" s="1" t="s">
        <v>428</v>
      </c>
      <c r="AE55" s="1" t="s">
        <v>123</v>
      </c>
      <c r="AF55" s="1" t="s">
        <v>124</v>
      </c>
      <c r="AG55" s="7">
        <v>1.8E7</v>
      </c>
      <c r="AH55" s="7">
        <v>1.8E7</v>
      </c>
      <c r="AI55" s="1" t="s">
        <v>328</v>
      </c>
      <c r="AJ55" s="1">
        <f t="shared" si="4"/>
        <v>0.3738888889</v>
      </c>
      <c r="AK55" s="5">
        <f t="shared" si="2"/>
        <v>0.3738888889</v>
      </c>
      <c r="AL55" s="1">
        <f t="shared" si="3"/>
        <v>2.674591382</v>
      </c>
    </row>
    <row r="56" ht="12.75" customHeight="1">
      <c r="A56" s="1" t="s">
        <v>38</v>
      </c>
      <c r="B56" s="1" t="s">
        <v>328</v>
      </c>
      <c r="C56" s="6" t="str">
        <f t="shared" si="1"/>
        <v>2016</v>
      </c>
      <c r="D56" s="3">
        <v>22.0</v>
      </c>
      <c r="E56" s="1" t="s">
        <v>196</v>
      </c>
      <c r="F56" s="1" t="s">
        <v>197</v>
      </c>
      <c r="G56" s="3">
        <v>30.0</v>
      </c>
      <c r="H56" s="1" t="s">
        <v>107</v>
      </c>
      <c r="I56" s="3">
        <v>175.0</v>
      </c>
      <c r="J56" s="3">
        <v>62.0</v>
      </c>
      <c r="K56" s="1" t="s">
        <v>395</v>
      </c>
      <c r="L56" s="3">
        <v>1369.0</v>
      </c>
      <c r="M56" s="3">
        <v>1.0</v>
      </c>
      <c r="N56" s="3">
        <v>2.0</v>
      </c>
      <c r="O56" s="3">
        <v>3.0</v>
      </c>
      <c r="P56" s="3" t="s">
        <v>44</v>
      </c>
      <c r="Q56" s="3">
        <v>1.5</v>
      </c>
      <c r="R56" s="3">
        <v>87.8</v>
      </c>
      <c r="S56" s="3">
        <v>0.2</v>
      </c>
      <c r="T56" s="3">
        <v>1.0</v>
      </c>
      <c r="U56" s="3">
        <v>6.69</v>
      </c>
      <c r="V56" s="1" t="s">
        <v>429</v>
      </c>
      <c r="W56" s="1" t="s">
        <v>429</v>
      </c>
      <c r="X56" s="1" t="s">
        <v>334</v>
      </c>
      <c r="Y56" s="1" t="s">
        <v>197</v>
      </c>
      <c r="Z56" s="1" t="s">
        <v>158</v>
      </c>
      <c r="AA56" s="7">
        <v>14.0</v>
      </c>
      <c r="AB56" s="1" t="s">
        <v>430</v>
      </c>
      <c r="AC56" s="1" t="s">
        <v>200</v>
      </c>
      <c r="AD56" s="1" t="s">
        <v>431</v>
      </c>
      <c r="AE56" s="1" t="s">
        <v>186</v>
      </c>
      <c r="AF56" s="1" t="s">
        <v>187</v>
      </c>
      <c r="AG56" s="7">
        <v>1.2E7</v>
      </c>
      <c r="AH56" s="7">
        <v>1.2E7</v>
      </c>
      <c r="AI56" s="1" t="s">
        <v>328</v>
      </c>
      <c r="AJ56" s="1">
        <f t="shared" si="4"/>
        <v>0.5575</v>
      </c>
      <c r="AK56" s="5">
        <f t="shared" si="2"/>
        <v>0.5575</v>
      </c>
      <c r="AL56" s="1">
        <f t="shared" si="3"/>
        <v>1.793721973</v>
      </c>
    </row>
    <row r="57" ht="12.75" customHeight="1">
      <c r="A57" s="1" t="s">
        <v>38</v>
      </c>
      <c r="B57" s="1" t="s">
        <v>328</v>
      </c>
      <c r="C57" s="6" t="str">
        <f t="shared" si="1"/>
        <v>2016</v>
      </c>
      <c r="D57" s="3">
        <v>23.0</v>
      </c>
      <c r="E57" s="1" t="s">
        <v>227</v>
      </c>
      <c r="F57" s="1" t="s">
        <v>228</v>
      </c>
      <c r="G57" s="3">
        <v>41.0</v>
      </c>
      <c r="H57" s="1" t="s">
        <v>181</v>
      </c>
      <c r="I57" s="3">
        <v>188.0</v>
      </c>
      <c r="J57" s="3">
        <v>74.0</v>
      </c>
      <c r="K57" s="1" t="s">
        <v>432</v>
      </c>
      <c r="L57" s="3">
        <v>1603.0</v>
      </c>
      <c r="M57" s="3" t="s">
        <v>44</v>
      </c>
      <c r="N57" s="3" t="s">
        <v>44</v>
      </c>
      <c r="O57" s="3">
        <v>2.0</v>
      </c>
      <c r="P57" s="3" t="s">
        <v>44</v>
      </c>
      <c r="Q57" s="3">
        <v>0.3</v>
      </c>
      <c r="R57" s="3">
        <v>89.0</v>
      </c>
      <c r="S57" s="3">
        <v>0.4</v>
      </c>
      <c r="T57" s="3" t="s">
        <v>44</v>
      </c>
      <c r="U57" s="3">
        <v>6.68</v>
      </c>
      <c r="V57" s="1" t="s">
        <v>433</v>
      </c>
      <c r="W57" s="1" t="s">
        <v>433</v>
      </c>
      <c r="X57" s="1" t="s">
        <v>334</v>
      </c>
      <c r="Y57" s="1" t="s">
        <v>228</v>
      </c>
      <c r="Z57" s="1" t="s">
        <v>130</v>
      </c>
      <c r="AA57" s="7">
        <v>16.0</v>
      </c>
      <c r="AB57" s="1" t="s">
        <v>434</v>
      </c>
      <c r="AC57" s="1" t="s">
        <v>231</v>
      </c>
      <c r="AD57" s="1" t="s">
        <v>435</v>
      </c>
      <c r="AE57" s="1" t="s">
        <v>218</v>
      </c>
      <c r="AF57" s="1" t="s">
        <v>219</v>
      </c>
      <c r="AG57" s="7">
        <v>1500000.0</v>
      </c>
      <c r="AH57" s="7">
        <v>1500000.0</v>
      </c>
      <c r="AI57" s="1" t="s">
        <v>328</v>
      </c>
      <c r="AJ57" s="1">
        <f t="shared" si="4"/>
        <v>4.453333333</v>
      </c>
      <c r="AK57" s="5">
        <f t="shared" si="2"/>
        <v>4.453333333</v>
      </c>
      <c r="AL57" s="1">
        <f t="shared" si="3"/>
        <v>0.2245508982</v>
      </c>
    </row>
    <row r="58" ht="12.75" customHeight="1">
      <c r="A58" s="1" t="s">
        <v>38</v>
      </c>
      <c r="B58" s="1" t="s">
        <v>328</v>
      </c>
      <c r="C58" s="6" t="str">
        <f t="shared" si="1"/>
        <v>2016</v>
      </c>
      <c r="D58" s="3">
        <v>24.0</v>
      </c>
      <c r="E58" s="1" t="s">
        <v>436</v>
      </c>
      <c r="F58" s="1" t="s">
        <v>437</v>
      </c>
      <c r="G58" s="3">
        <v>25.0</v>
      </c>
      <c r="H58" s="1" t="s">
        <v>66</v>
      </c>
      <c r="I58" s="3">
        <v>186.0</v>
      </c>
      <c r="J58" s="3">
        <v>75.0</v>
      </c>
      <c r="K58" s="1" t="s">
        <v>274</v>
      </c>
      <c r="L58" s="3">
        <v>305.0</v>
      </c>
      <c r="M58" s="3" t="s">
        <v>44</v>
      </c>
      <c r="N58" s="3" t="s">
        <v>44</v>
      </c>
      <c r="O58" s="3" t="s">
        <v>44</v>
      </c>
      <c r="P58" s="3" t="s">
        <v>44</v>
      </c>
      <c r="Q58" s="3">
        <v>0.5</v>
      </c>
      <c r="R58" s="3">
        <v>91.6</v>
      </c>
      <c r="S58" s="3">
        <v>0.5</v>
      </c>
      <c r="T58" s="3" t="s">
        <v>44</v>
      </c>
      <c r="U58" s="3">
        <v>6.64</v>
      </c>
      <c r="V58" s="1" t="s">
        <v>438</v>
      </c>
      <c r="W58" s="1" t="s">
        <v>438</v>
      </c>
      <c r="X58" s="1" t="s">
        <v>334</v>
      </c>
      <c r="Y58" s="1" t="s">
        <v>437</v>
      </c>
      <c r="Z58" s="1" t="s">
        <v>69</v>
      </c>
      <c r="AA58" s="1" t="s">
        <v>168</v>
      </c>
      <c r="AB58" s="1" t="s">
        <v>439</v>
      </c>
      <c r="AC58" s="1" t="s">
        <v>440</v>
      </c>
      <c r="AD58" s="1" t="s">
        <v>441</v>
      </c>
      <c r="AE58" s="1" t="s">
        <v>326</v>
      </c>
      <c r="AF58" s="1" t="s">
        <v>327</v>
      </c>
      <c r="AG58" s="7">
        <v>1000000.0</v>
      </c>
      <c r="AH58" s="7">
        <v>1000000.0</v>
      </c>
      <c r="AI58" s="1" t="s">
        <v>328</v>
      </c>
      <c r="AJ58" s="1">
        <f t="shared" si="4"/>
        <v>6.64</v>
      </c>
      <c r="AK58" s="5">
        <f t="shared" si="2"/>
        <v>6.64</v>
      </c>
      <c r="AL58" s="1">
        <f t="shared" si="3"/>
        <v>0.1506024096</v>
      </c>
    </row>
    <row r="59" ht="12.75" customHeight="1">
      <c r="A59" s="1" t="s">
        <v>38</v>
      </c>
      <c r="B59" s="1" t="s">
        <v>328</v>
      </c>
      <c r="C59" s="6" t="str">
        <f t="shared" si="1"/>
        <v>2016</v>
      </c>
      <c r="D59" s="3">
        <v>25.0</v>
      </c>
      <c r="E59" s="1" t="s">
        <v>442</v>
      </c>
      <c r="F59" s="1" t="s">
        <v>443</v>
      </c>
      <c r="G59" s="3">
        <v>26.0</v>
      </c>
      <c r="H59" s="1" t="s">
        <v>444</v>
      </c>
      <c r="I59" s="3">
        <v>193.0</v>
      </c>
      <c r="J59" s="3">
        <v>88.0</v>
      </c>
      <c r="K59" s="1" t="s">
        <v>445</v>
      </c>
      <c r="L59" s="3">
        <v>96.0</v>
      </c>
      <c r="M59" s="3" t="s">
        <v>44</v>
      </c>
      <c r="N59" s="3" t="s">
        <v>44</v>
      </c>
      <c r="O59" s="3">
        <v>1.0</v>
      </c>
      <c r="P59" s="3" t="s">
        <v>44</v>
      </c>
      <c r="Q59" s="3">
        <v>0.5</v>
      </c>
      <c r="R59" s="3">
        <v>91.2</v>
      </c>
      <c r="S59" s="3">
        <v>0.5</v>
      </c>
      <c r="T59" s="3" t="s">
        <v>44</v>
      </c>
      <c r="U59" s="3">
        <v>6.6</v>
      </c>
      <c r="V59" s="1" t="s">
        <v>446</v>
      </c>
      <c r="W59" s="1" t="s">
        <v>446</v>
      </c>
      <c r="X59" s="1" t="s">
        <v>334</v>
      </c>
      <c r="Y59" s="1" t="s">
        <v>443</v>
      </c>
      <c r="Z59" s="1" t="s">
        <v>130</v>
      </c>
      <c r="AA59" s="1" t="s">
        <v>168</v>
      </c>
      <c r="AB59" s="1" t="s">
        <v>447</v>
      </c>
      <c r="AC59" s="1" t="s">
        <v>448</v>
      </c>
      <c r="AD59" s="1" t="s">
        <v>449</v>
      </c>
      <c r="AE59" s="1" t="s">
        <v>168</v>
      </c>
      <c r="AF59" s="1" t="s">
        <v>168</v>
      </c>
      <c r="AG59" s="7">
        <v>0.0</v>
      </c>
      <c r="AH59" s="7">
        <v>0.0</v>
      </c>
      <c r="AI59" s="1" t="s">
        <v>328</v>
      </c>
      <c r="AJ59" s="1" t="str">
        <f t="shared" si="4"/>
        <v>#DIV/0!</v>
      </c>
      <c r="AK59" s="5">
        <f t="shared" si="2"/>
        <v>0</v>
      </c>
      <c r="AL59" s="1">
        <f t="shared" si="3"/>
        <v>0</v>
      </c>
    </row>
    <row r="60" ht="12.75" customHeight="1">
      <c r="A60" s="1" t="s">
        <v>38</v>
      </c>
      <c r="B60" s="1" t="s">
        <v>328</v>
      </c>
      <c r="C60" s="6" t="str">
        <f t="shared" si="1"/>
        <v>2016</v>
      </c>
      <c r="D60" s="3">
        <v>26.0</v>
      </c>
      <c r="E60" s="1" t="s">
        <v>105</v>
      </c>
      <c r="F60" s="1" t="s">
        <v>106</v>
      </c>
      <c r="G60" s="3">
        <v>25.0</v>
      </c>
      <c r="H60" s="1" t="s">
        <v>107</v>
      </c>
      <c r="I60" s="3">
        <v>180.0</v>
      </c>
      <c r="J60" s="3">
        <v>70.0</v>
      </c>
      <c r="K60" s="1" t="s">
        <v>450</v>
      </c>
      <c r="L60" s="3">
        <v>1703.0</v>
      </c>
      <c r="M60" s="3">
        <v>5.0</v>
      </c>
      <c r="N60" s="3">
        <v>1.0</v>
      </c>
      <c r="O60" s="3">
        <v>3.0</v>
      </c>
      <c r="P60" s="3" t="s">
        <v>44</v>
      </c>
      <c r="Q60" s="3">
        <v>1.4</v>
      </c>
      <c r="R60" s="3">
        <v>78.7</v>
      </c>
      <c r="S60" s="3">
        <v>0.1</v>
      </c>
      <c r="T60" s="3" t="s">
        <v>44</v>
      </c>
      <c r="U60" s="3">
        <v>6.58</v>
      </c>
      <c r="V60" s="1" t="s">
        <v>451</v>
      </c>
      <c r="W60" s="1" t="s">
        <v>451</v>
      </c>
      <c r="X60" s="1" t="s">
        <v>334</v>
      </c>
      <c r="Y60" s="1" t="s">
        <v>106</v>
      </c>
      <c r="Z60" s="1" t="s">
        <v>110</v>
      </c>
      <c r="AA60" s="7">
        <v>19.0</v>
      </c>
      <c r="AB60" s="1" t="s">
        <v>452</v>
      </c>
      <c r="AC60" s="1" t="s">
        <v>111</v>
      </c>
      <c r="AD60" s="1" t="s">
        <v>453</v>
      </c>
      <c r="AE60" s="1" t="s">
        <v>123</v>
      </c>
      <c r="AF60" s="1" t="s">
        <v>124</v>
      </c>
      <c r="AG60" s="7">
        <v>1.8E7</v>
      </c>
      <c r="AH60" s="7">
        <v>1.8E7</v>
      </c>
      <c r="AI60" s="1" t="s">
        <v>328</v>
      </c>
      <c r="AJ60" s="1">
        <f t="shared" si="4"/>
        <v>0.3655555556</v>
      </c>
      <c r="AK60" s="5">
        <f t="shared" si="2"/>
        <v>0.3655555556</v>
      </c>
      <c r="AL60" s="1">
        <f t="shared" si="3"/>
        <v>2.73556231</v>
      </c>
    </row>
    <row r="61" ht="12.75" customHeight="1">
      <c r="A61" s="1" t="s">
        <v>38</v>
      </c>
      <c r="B61" s="1" t="s">
        <v>328</v>
      </c>
      <c r="C61" s="6" t="str">
        <f t="shared" si="1"/>
        <v>2016</v>
      </c>
      <c r="D61" s="3">
        <v>27.0</v>
      </c>
      <c r="E61" s="1" t="s">
        <v>235</v>
      </c>
      <c r="F61" s="1" t="s">
        <v>236</v>
      </c>
      <c r="G61" s="3">
        <v>32.0</v>
      </c>
      <c r="H61" s="1" t="s">
        <v>237</v>
      </c>
      <c r="I61" s="3">
        <v>192.0</v>
      </c>
      <c r="J61" s="3">
        <v>76.0</v>
      </c>
      <c r="K61" s="1" t="s">
        <v>67</v>
      </c>
      <c r="L61" s="3">
        <v>3150.0</v>
      </c>
      <c r="M61" s="3" t="s">
        <v>44</v>
      </c>
      <c r="N61" s="3" t="s">
        <v>44</v>
      </c>
      <c r="O61" s="3">
        <v>2.0</v>
      </c>
      <c r="P61" s="3" t="s">
        <v>44</v>
      </c>
      <c r="Q61" s="3" t="s">
        <v>44</v>
      </c>
      <c r="R61" s="3">
        <v>60.0</v>
      </c>
      <c r="S61" s="3" t="s">
        <v>44</v>
      </c>
      <c r="T61" s="3" t="s">
        <v>44</v>
      </c>
      <c r="U61" s="3">
        <v>6.57</v>
      </c>
      <c r="V61" s="1" t="s">
        <v>454</v>
      </c>
      <c r="W61" s="1" t="s">
        <v>454</v>
      </c>
      <c r="X61" s="1" t="s">
        <v>334</v>
      </c>
      <c r="Y61" s="1" t="s">
        <v>236</v>
      </c>
      <c r="Z61" s="1" t="s">
        <v>240</v>
      </c>
      <c r="AA61" s="7">
        <v>1.0</v>
      </c>
      <c r="AB61" s="1" t="s">
        <v>241</v>
      </c>
      <c r="AC61" s="1" t="s">
        <v>242</v>
      </c>
      <c r="AD61" s="1" t="s">
        <v>455</v>
      </c>
      <c r="AE61" s="1" t="s">
        <v>244</v>
      </c>
      <c r="AF61" s="1" t="s">
        <v>245</v>
      </c>
      <c r="AG61" s="7">
        <v>4.0E7</v>
      </c>
      <c r="AH61" s="7">
        <v>4.0E7</v>
      </c>
      <c r="AI61" s="1" t="s">
        <v>328</v>
      </c>
      <c r="AJ61" s="1">
        <f t="shared" si="4"/>
        <v>0.16425</v>
      </c>
      <c r="AK61" s="5">
        <f t="shared" si="2"/>
        <v>0.16425</v>
      </c>
      <c r="AL61" s="1">
        <f t="shared" si="3"/>
        <v>6.088280061</v>
      </c>
    </row>
    <row r="62" ht="12.75" customHeight="1">
      <c r="A62" s="1" t="s">
        <v>38</v>
      </c>
      <c r="B62" s="1" t="s">
        <v>328</v>
      </c>
      <c r="C62" s="6" t="str">
        <f t="shared" si="1"/>
        <v>2016</v>
      </c>
      <c r="D62" s="3">
        <v>28.0</v>
      </c>
      <c r="E62" s="1" t="s">
        <v>204</v>
      </c>
      <c r="F62" s="1" t="s">
        <v>205</v>
      </c>
      <c r="G62" s="3">
        <v>25.0</v>
      </c>
      <c r="H62" s="1" t="s">
        <v>66</v>
      </c>
      <c r="I62" s="3">
        <v>185.0</v>
      </c>
      <c r="J62" s="3">
        <v>80.0</v>
      </c>
      <c r="K62" s="1" t="s">
        <v>456</v>
      </c>
      <c r="L62" s="3">
        <v>96.0</v>
      </c>
      <c r="M62" s="3" t="s">
        <v>44</v>
      </c>
      <c r="N62" s="3" t="s">
        <v>44</v>
      </c>
      <c r="O62" s="3" t="s">
        <v>44</v>
      </c>
      <c r="P62" s="3" t="s">
        <v>44</v>
      </c>
      <c r="Q62" s="3">
        <v>0.3</v>
      </c>
      <c r="R62" s="3">
        <v>80.5</v>
      </c>
      <c r="S62" s="3">
        <v>0.3</v>
      </c>
      <c r="T62" s="3" t="s">
        <v>44</v>
      </c>
      <c r="U62" s="3">
        <v>6.38</v>
      </c>
      <c r="V62" s="1" t="s">
        <v>457</v>
      </c>
      <c r="W62" s="1" t="s">
        <v>457</v>
      </c>
      <c r="X62" s="1" t="s">
        <v>334</v>
      </c>
      <c r="Y62" s="1" t="s">
        <v>205</v>
      </c>
      <c r="Z62" s="1" t="s">
        <v>99</v>
      </c>
      <c r="AA62" s="7">
        <v>24.0</v>
      </c>
      <c r="AB62" s="1" t="s">
        <v>458</v>
      </c>
      <c r="AC62" s="1" t="s">
        <v>208</v>
      </c>
      <c r="AD62" s="1" t="s">
        <v>459</v>
      </c>
      <c r="AE62" s="1" t="s">
        <v>460</v>
      </c>
      <c r="AF62" s="1" t="s">
        <v>461</v>
      </c>
      <c r="AG62" s="7">
        <v>2500000.0</v>
      </c>
      <c r="AH62" s="7">
        <v>2500000.0</v>
      </c>
      <c r="AI62" s="1" t="s">
        <v>328</v>
      </c>
      <c r="AJ62" s="1">
        <f t="shared" si="4"/>
        <v>2.552</v>
      </c>
      <c r="AK62" s="5">
        <f t="shared" si="2"/>
        <v>2.552</v>
      </c>
      <c r="AL62" s="1">
        <f t="shared" si="3"/>
        <v>0.3918495298</v>
      </c>
    </row>
    <row r="63" ht="12.75" customHeight="1">
      <c r="A63" s="1" t="s">
        <v>38</v>
      </c>
      <c r="B63" s="1" t="s">
        <v>328</v>
      </c>
      <c r="C63" s="6" t="str">
        <f t="shared" si="1"/>
        <v>2016</v>
      </c>
      <c r="D63" s="3">
        <v>29.0</v>
      </c>
      <c r="E63" s="1" t="s">
        <v>462</v>
      </c>
      <c r="F63" s="1" t="s">
        <v>463</v>
      </c>
      <c r="G63" s="3">
        <v>22.0</v>
      </c>
      <c r="H63" s="1" t="s">
        <v>464</v>
      </c>
      <c r="I63" s="3">
        <v>168.0</v>
      </c>
      <c r="J63" s="3">
        <v>56.0</v>
      </c>
      <c r="K63" s="1" t="s">
        <v>166</v>
      </c>
      <c r="L63" s="3">
        <v>2.0</v>
      </c>
      <c r="M63" s="3" t="s">
        <v>44</v>
      </c>
      <c r="N63" s="3" t="s">
        <v>44</v>
      </c>
      <c r="O63" s="3" t="s">
        <v>44</v>
      </c>
      <c r="P63" s="3" t="s">
        <v>44</v>
      </c>
      <c r="Q63" s="3" t="s">
        <v>44</v>
      </c>
      <c r="R63" s="3">
        <v>92.3</v>
      </c>
      <c r="S63" s="3" t="s">
        <v>44</v>
      </c>
      <c r="T63" s="3" t="s">
        <v>44</v>
      </c>
      <c r="U63" s="3">
        <v>6.05</v>
      </c>
      <c r="V63" s="1" t="s">
        <v>465</v>
      </c>
      <c r="W63" s="1" t="s">
        <v>465</v>
      </c>
      <c r="X63" s="1" t="s">
        <v>334</v>
      </c>
      <c r="Y63" s="1" t="s">
        <v>463</v>
      </c>
      <c r="Z63" s="1" t="s">
        <v>158</v>
      </c>
      <c r="AA63" s="1" t="s">
        <v>168</v>
      </c>
      <c r="AB63" s="1" t="s">
        <v>466</v>
      </c>
      <c r="AC63" s="1" t="s">
        <v>467</v>
      </c>
      <c r="AD63" s="1" t="s">
        <v>468</v>
      </c>
      <c r="AE63" s="1" t="s">
        <v>168</v>
      </c>
      <c r="AF63" s="1" t="s">
        <v>168</v>
      </c>
      <c r="AG63" s="7">
        <v>0.0</v>
      </c>
      <c r="AH63" s="7">
        <v>0.0</v>
      </c>
      <c r="AI63" s="1" t="s">
        <v>328</v>
      </c>
      <c r="AJ63" s="1" t="str">
        <f t="shared" si="4"/>
        <v>#DIV/0!</v>
      </c>
      <c r="AK63" s="5">
        <f t="shared" si="2"/>
        <v>0</v>
      </c>
      <c r="AL63" s="1">
        <f t="shared" si="3"/>
        <v>0</v>
      </c>
    </row>
    <row r="64" ht="12.75" customHeight="1">
      <c r="A64" s="1" t="s">
        <v>38</v>
      </c>
      <c r="B64" s="1" t="s">
        <v>328</v>
      </c>
      <c r="C64" s="6" t="str">
        <f t="shared" si="1"/>
        <v>2016</v>
      </c>
      <c r="D64" s="3">
        <v>30.0</v>
      </c>
      <c r="E64" s="1" t="s">
        <v>125</v>
      </c>
      <c r="F64" s="1" t="s">
        <v>126</v>
      </c>
      <c r="G64" s="3">
        <v>33.0</v>
      </c>
      <c r="H64" s="1" t="s">
        <v>127</v>
      </c>
      <c r="I64" s="3">
        <v>181.0</v>
      </c>
      <c r="J64" s="3">
        <v>75.0</v>
      </c>
      <c r="K64" s="1" t="s">
        <v>469</v>
      </c>
      <c r="L64" s="3">
        <v>11.0</v>
      </c>
      <c r="M64" s="3" t="s">
        <v>44</v>
      </c>
      <c r="N64" s="3" t="s">
        <v>44</v>
      </c>
      <c r="O64" s="3" t="s">
        <v>44</v>
      </c>
      <c r="P64" s="3" t="s">
        <v>44</v>
      </c>
      <c r="Q64" s="3" t="s">
        <v>44</v>
      </c>
      <c r="R64" s="3">
        <v>86.7</v>
      </c>
      <c r="S64" s="3" t="s">
        <v>44</v>
      </c>
      <c r="T64" s="3" t="s">
        <v>44</v>
      </c>
      <c r="U64" s="3">
        <v>6.04</v>
      </c>
      <c r="V64" s="1" t="s">
        <v>470</v>
      </c>
      <c r="W64" s="1" t="s">
        <v>470</v>
      </c>
      <c r="X64" s="1" t="s">
        <v>334</v>
      </c>
      <c r="Y64" s="1" t="s">
        <v>126</v>
      </c>
      <c r="Z64" s="1" t="s">
        <v>130</v>
      </c>
      <c r="AA64" s="1" t="s">
        <v>168</v>
      </c>
      <c r="AB64" s="1" t="s">
        <v>471</v>
      </c>
      <c r="AC64" s="1" t="s">
        <v>131</v>
      </c>
      <c r="AD64" s="1" t="s">
        <v>472</v>
      </c>
      <c r="AE64" s="1" t="s">
        <v>378</v>
      </c>
      <c r="AF64" s="1" t="s">
        <v>379</v>
      </c>
      <c r="AG64" s="7">
        <v>2.2E7</v>
      </c>
      <c r="AH64" s="7">
        <v>2.2E7</v>
      </c>
      <c r="AI64" s="1" t="s">
        <v>328</v>
      </c>
      <c r="AJ64" s="1">
        <f t="shared" si="4"/>
        <v>0.2745454545</v>
      </c>
      <c r="AK64" s="5">
        <f t="shared" si="2"/>
        <v>0.2745454545</v>
      </c>
      <c r="AL64" s="1">
        <f t="shared" si="3"/>
        <v>3.642384106</v>
      </c>
    </row>
    <row r="65" ht="12.75" customHeight="1">
      <c r="A65" s="1" t="s">
        <v>38</v>
      </c>
      <c r="B65" s="1" t="s">
        <v>328</v>
      </c>
      <c r="C65" s="6" t="str">
        <f t="shared" si="1"/>
        <v>2016</v>
      </c>
      <c r="D65" s="3">
        <v>31.0</v>
      </c>
      <c r="E65" s="1" t="s">
        <v>262</v>
      </c>
      <c r="F65" s="1" t="s">
        <v>263</v>
      </c>
      <c r="G65" s="3">
        <v>29.0</v>
      </c>
      <c r="H65" s="1" t="s">
        <v>264</v>
      </c>
      <c r="I65" s="3">
        <v>178.0</v>
      </c>
      <c r="J65" s="3">
        <v>78.0</v>
      </c>
      <c r="K65" s="1" t="s">
        <v>296</v>
      </c>
      <c r="L65" s="3">
        <v>20.0</v>
      </c>
      <c r="M65" s="3" t="s">
        <v>44</v>
      </c>
      <c r="N65" s="3" t="s">
        <v>44</v>
      </c>
      <c r="O65" s="3">
        <v>1.0</v>
      </c>
      <c r="P65" s="3" t="s">
        <v>44</v>
      </c>
      <c r="Q65" s="3" t="s">
        <v>44</v>
      </c>
      <c r="R65" s="3">
        <v>71.4</v>
      </c>
      <c r="S65" s="3" t="s">
        <v>44</v>
      </c>
      <c r="T65" s="3" t="s">
        <v>44</v>
      </c>
      <c r="U65" s="3">
        <v>5.95</v>
      </c>
      <c r="V65" s="1" t="s">
        <v>473</v>
      </c>
      <c r="W65" s="1" t="s">
        <v>473</v>
      </c>
      <c r="X65" s="1" t="s">
        <v>334</v>
      </c>
      <c r="Y65" s="1" t="s">
        <v>263</v>
      </c>
      <c r="Z65" s="1" t="s">
        <v>58</v>
      </c>
      <c r="AA65" s="7">
        <v>7.0</v>
      </c>
      <c r="AB65" s="1" t="s">
        <v>267</v>
      </c>
      <c r="AC65" s="1" t="s">
        <v>268</v>
      </c>
      <c r="AD65" s="1" t="s">
        <v>474</v>
      </c>
      <c r="AE65" s="1" t="s">
        <v>82</v>
      </c>
      <c r="AF65" s="1" t="s">
        <v>83</v>
      </c>
      <c r="AG65" s="7">
        <v>1.9E7</v>
      </c>
      <c r="AH65" s="7">
        <v>1.9E7</v>
      </c>
      <c r="AI65" s="1" t="s">
        <v>328</v>
      </c>
      <c r="AJ65" s="1">
        <f t="shared" si="4"/>
        <v>0.3131578947</v>
      </c>
      <c r="AK65" s="5">
        <f t="shared" si="2"/>
        <v>0.3131578947</v>
      </c>
      <c r="AL65" s="1">
        <f t="shared" si="3"/>
        <v>3.193277311</v>
      </c>
    </row>
    <row r="66" ht="12.75" customHeight="1">
      <c r="A66" s="1" t="s">
        <v>38</v>
      </c>
      <c r="B66" s="1" t="s">
        <v>475</v>
      </c>
      <c r="C66" s="6" t="str">
        <f t="shared" si="1"/>
        <v>2017</v>
      </c>
      <c r="D66" s="3">
        <v>1.0</v>
      </c>
      <c r="E66" s="1" t="s">
        <v>476</v>
      </c>
      <c r="F66" s="1" t="s">
        <v>477</v>
      </c>
      <c r="G66" s="3">
        <v>34.0</v>
      </c>
      <c r="H66" s="1" t="s">
        <v>86</v>
      </c>
      <c r="I66" s="3">
        <v>169.0</v>
      </c>
      <c r="J66" s="3">
        <v>62.0</v>
      </c>
      <c r="K66" s="1" t="s">
        <v>478</v>
      </c>
      <c r="L66" s="3">
        <v>1048.0</v>
      </c>
      <c r="M66" s="3">
        <v>2.0</v>
      </c>
      <c r="N66" s="3">
        <v>3.0</v>
      </c>
      <c r="O66" s="3">
        <v>1.0</v>
      </c>
      <c r="P66" s="3" t="s">
        <v>44</v>
      </c>
      <c r="Q66" s="3">
        <v>1.6</v>
      </c>
      <c r="R66" s="3">
        <v>76.1</v>
      </c>
      <c r="S66" s="3">
        <v>0.5</v>
      </c>
      <c r="T66" s="3">
        <v>4.0</v>
      </c>
      <c r="U66" s="3">
        <v>7.55</v>
      </c>
      <c r="V66" s="1" t="s">
        <v>479</v>
      </c>
      <c r="W66" s="1" t="s">
        <v>479</v>
      </c>
      <c r="X66" s="1" t="s">
        <v>480</v>
      </c>
      <c r="Y66" s="1" t="s">
        <v>477</v>
      </c>
      <c r="Z66" s="1" t="s">
        <v>58</v>
      </c>
      <c r="AA66" s="7">
        <v>7.0</v>
      </c>
      <c r="AB66" s="1" t="s">
        <v>100</v>
      </c>
      <c r="AC66" s="1" t="s">
        <v>481</v>
      </c>
      <c r="AD66" s="1" t="s">
        <v>482</v>
      </c>
      <c r="AE66" s="1" t="s">
        <v>483</v>
      </c>
      <c r="AF66" s="1" t="s">
        <v>484</v>
      </c>
      <c r="AG66" s="7">
        <v>7.0E7</v>
      </c>
      <c r="AH66" s="7">
        <v>7.0E7</v>
      </c>
      <c r="AI66" s="1" t="s">
        <v>475</v>
      </c>
      <c r="AJ66" s="1">
        <f t="shared" si="4"/>
        <v>0.1078571429</v>
      </c>
      <c r="AK66" s="5">
        <f t="shared" si="2"/>
        <v>0.1078571429</v>
      </c>
      <c r="AL66" s="1">
        <f t="shared" si="3"/>
        <v>9.271523179</v>
      </c>
    </row>
    <row r="67" ht="12.75" customHeight="1">
      <c r="A67" s="1" t="s">
        <v>38</v>
      </c>
      <c r="B67" s="1" t="s">
        <v>475</v>
      </c>
      <c r="C67" s="6" t="str">
        <f t="shared" si="1"/>
        <v>2017</v>
      </c>
      <c r="D67" s="3">
        <v>2.0</v>
      </c>
      <c r="E67" s="1" t="s">
        <v>348</v>
      </c>
      <c r="F67" s="1" t="s">
        <v>349</v>
      </c>
      <c r="G67" s="3">
        <v>30.0</v>
      </c>
      <c r="H67" s="1" t="s">
        <v>350</v>
      </c>
      <c r="I67" s="3">
        <v>191.0</v>
      </c>
      <c r="J67" s="3">
        <v>84.0</v>
      </c>
      <c r="K67" s="1" t="s">
        <v>485</v>
      </c>
      <c r="L67" s="3">
        <v>2151.0</v>
      </c>
      <c r="M67" s="3">
        <v>6.0</v>
      </c>
      <c r="N67" s="3">
        <v>10.0</v>
      </c>
      <c r="O67" s="3">
        <v>5.0</v>
      </c>
      <c r="P67" s="3">
        <v>1.0</v>
      </c>
      <c r="Q67" s="3">
        <v>2.8</v>
      </c>
      <c r="R67" s="3">
        <v>85.3</v>
      </c>
      <c r="S67" s="3">
        <v>1.9</v>
      </c>
      <c r="T67" s="3">
        <v>4.0</v>
      </c>
      <c r="U67" s="3">
        <v>7.48</v>
      </c>
      <c r="V67" s="1" t="s">
        <v>486</v>
      </c>
      <c r="W67" s="1" t="s">
        <v>486</v>
      </c>
      <c r="X67" s="1" t="s">
        <v>480</v>
      </c>
      <c r="Y67" s="1" t="s">
        <v>349</v>
      </c>
      <c r="Z67" s="1" t="s">
        <v>176</v>
      </c>
      <c r="AA67" s="7">
        <v>6.0</v>
      </c>
      <c r="AB67" s="1" t="s">
        <v>353</v>
      </c>
      <c r="AC67" s="1" t="s">
        <v>354</v>
      </c>
      <c r="AD67" s="1" t="s">
        <v>487</v>
      </c>
      <c r="AE67" s="1" t="s">
        <v>488</v>
      </c>
      <c r="AF67" s="1" t="s">
        <v>489</v>
      </c>
      <c r="AG67" s="7">
        <v>9.0E7</v>
      </c>
      <c r="AH67" s="7">
        <v>9.0E7</v>
      </c>
      <c r="AI67" s="1" t="s">
        <v>475</v>
      </c>
      <c r="AJ67" s="1">
        <f t="shared" si="4"/>
        <v>0.08311111111</v>
      </c>
      <c r="AK67" s="5">
        <f t="shared" si="2"/>
        <v>0.08311111111</v>
      </c>
      <c r="AL67" s="1">
        <f t="shared" si="3"/>
        <v>12.03208556</v>
      </c>
    </row>
    <row r="68" ht="12.75" customHeight="1">
      <c r="A68" s="1" t="s">
        <v>38</v>
      </c>
      <c r="B68" s="1" t="s">
        <v>475</v>
      </c>
      <c r="C68" s="6" t="str">
        <f t="shared" si="1"/>
        <v>2017</v>
      </c>
      <c r="D68" s="3">
        <v>3.0</v>
      </c>
      <c r="E68" s="1" t="s">
        <v>272</v>
      </c>
      <c r="F68" s="1" t="s">
        <v>273</v>
      </c>
      <c r="G68" s="3">
        <v>36.0</v>
      </c>
      <c r="H68" s="1" t="s">
        <v>237</v>
      </c>
      <c r="I68" s="3">
        <v>192.0</v>
      </c>
      <c r="J68" s="3">
        <v>87.0</v>
      </c>
      <c r="K68" s="1" t="s">
        <v>332</v>
      </c>
      <c r="L68" s="3">
        <v>90.0</v>
      </c>
      <c r="M68" s="3" t="s">
        <v>44</v>
      </c>
      <c r="N68" s="3" t="s">
        <v>44</v>
      </c>
      <c r="O68" s="3" t="s">
        <v>44</v>
      </c>
      <c r="P68" s="3" t="s">
        <v>44</v>
      </c>
      <c r="Q68" s="3" t="s">
        <v>44</v>
      </c>
      <c r="R68" s="3">
        <v>60.0</v>
      </c>
      <c r="S68" s="3" t="s">
        <v>44</v>
      </c>
      <c r="T68" s="3" t="s">
        <v>44</v>
      </c>
      <c r="U68" s="3">
        <v>7.34</v>
      </c>
      <c r="V68" s="1" t="s">
        <v>490</v>
      </c>
      <c r="W68" s="1" t="s">
        <v>490</v>
      </c>
      <c r="X68" s="1" t="s">
        <v>480</v>
      </c>
      <c r="Y68" s="1" t="s">
        <v>273</v>
      </c>
      <c r="Z68" s="1" t="s">
        <v>240</v>
      </c>
      <c r="AA68" s="7">
        <v>20.0</v>
      </c>
      <c r="AB68" s="1" t="s">
        <v>276</v>
      </c>
      <c r="AC68" s="1" t="s">
        <v>277</v>
      </c>
      <c r="AD68" s="1" t="s">
        <v>491</v>
      </c>
      <c r="AE68" s="1" t="s">
        <v>202</v>
      </c>
      <c r="AF68" s="1" t="s">
        <v>203</v>
      </c>
      <c r="AG68" s="7">
        <v>5000000.0</v>
      </c>
      <c r="AH68" s="7">
        <v>5000000.0</v>
      </c>
      <c r="AI68" s="1" t="s">
        <v>475</v>
      </c>
      <c r="AJ68" s="1">
        <f t="shared" si="4"/>
        <v>1.468</v>
      </c>
      <c r="AK68" s="5">
        <f t="shared" si="2"/>
        <v>1.468</v>
      </c>
      <c r="AL68" s="1">
        <f t="shared" si="3"/>
        <v>0.6811989101</v>
      </c>
    </row>
    <row r="69" ht="12.75" customHeight="1">
      <c r="A69" s="1" t="s">
        <v>38</v>
      </c>
      <c r="B69" s="1" t="s">
        <v>475</v>
      </c>
      <c r="C69" s="6" t="str">
        <f t="shared" si="1"/>
        <v>2017</v>
      </c>
      <c r="D69" s="3">
        <v>4.0</v>
      </c>
      <c r="E69" s="1" t="s">
        <v>492</v>
      </c>
      <c r="F69" s="1" t="s">
        <v>493</v>
      </c>
      <c r="G69" s="3">
        <v>30.0</v>
      </c>
      <c r="H69" s="1" t="s">
        <v>494</v>
      </c>
      <c r="I69" s="3">
        <v>191.0</v>
      </c>
      <c r="J69" s="3">
        <v>93.0</v>
      </c>
      <c r="K69" s="1" t="s">
        <v>495</v>
      </c>
      <c r="L69" s="3">
        <v>2869.0</v>
      </c>
      <c r="M69" s="3">
        <v>16.0</v>
      </c>
      <c r="N69" s="3">
        <v>7.0</v>
      </c>
      <c r="O69" s="3">
        <v>4.0</v>
      </c>
      <c r="P69" s="3" t="s">
        <v>44</v>
      </c>
      <c r="Q69" s="3">
        <v>2.5</v>
      </c>
      <c r="R69" s="3">
        <v>68.4</v>
      </c>
      <c r="S69" s="3">
        <v>3.2</v>
      </c>
      <c r="T69" s="3">
        <v>2.0</v>
      </c>
      <c r="U69" s="3">
        <v>7.29</v>
      </c>
      <c r="V69" s="1" t="s">
        <v>496</v>
      </c>
      <c r="W69" s="1" t="s">
        <v>496</v>
      </c>
      <c r="X69" s="1" t="s">
        <v>480</v>
      </c>
      <c r="Y69" s="1" t="s">
        <v>493</v>
      </c>
      <c r="Z69" s="1" t="s">
        <v>58</v>
      </c>
      <c r="AA69" s="7">
        <v>9.0</v>
      </c>
      <c r="AB69" s="1" t="s">
        <v>100</v>
      </c>
      <c r="AC69" s="1" t="s">
        <v>497</v>
      </c>
      <c r="AD69" s="1" t="s">
        <v>498</v>
      </c>
      <c r="AE69" s="1" t="s">
        <v>488</v>
      </c>
      <c r="AF69" s="1" t="s">
        <v>489</v>
      </c>
      <c r="AG69" s="7">
        <v>9.0E7</v>
      </c>
      <c r="AH69" s="7">
        <v>9.0E7</v>
      </c>
      <c r="AI69" s="1" t="s">
        <v>475</v>
      </c>
      <c r="AJ69" s="1">
        <f t="shared" si="4"/>
        <v>0.081</v>
      </c>
      <c r="AK69" s="5">
        <f t="shared" si="2"/>
        <v>0.081</v>
      </c>
      <c r="AL69" s="1">
        <f t="shared" si="3"/>
        <v>12.34567901</v>
      </c>
    </row>
    <row r="70" ht="12.75" customHeight="1">
      <c r="A70" s="1" t="s">
        <v>38</v>
      </c>
      <c r="B70" s="1" t="s">
        <v>475</v>
      </c>
      <c r="C70" s="6" t="str">
        <f t="shared" si="1"/>
        <v>2017</v>
      </c>
      <c r="D70" s="3">
        <v>5.0</v>
      </c>
      <c r="E70" s="1" t="s">
        <v>64</v>
      </c>
      <c r="F70" s="1" t="s">
        <v>65</v>
      </c>
      <c r="G70" s="3">
        <v>33.0</v>
      </c>
      <c r="H70" s="1" t="s">
        <v>66</v>
      </c>
      <c r="I70" s="3">
        <v>194.0</v>
      </c>
      <c r="J70" s="3">
        <v>81.0</v>
      </c>
      <c r="K70" s="1" t="s">
        <v>499</v>
      </c>
      <c r="L70" s="3">
        <v>2536.0</v>
      </c>
      <c r="M70" s="3">
        <v>4.0</v>
      </c>
      <c r="N70" s="3" t="s">
        <v>44</v>
      </c>
      <c r="O70" s="3">
        <v>4.0</v>
      </c>
      <c r="P70" s="3" t="s">
        <v>44</v>
      </c>
      <c r="Q70" s="3">
        <v>0.4</v>
      </c>
      <c r="R70" s="3">
        <v>87.6</v>
      </c>
      <c r="S70" s="3">
        <v>3.7</v>
      </c>
      <c r="T70" s="3">
        <v>1.0</v>
      </c>
      <c r="U70" s="3">
        <v>7.24</v>
      </c>
      <c r="V70" s="1" t="s">
        <v>500</v>
      </c>
      <c r="W70" s="1" t="s">
        <v>500</v>
      </c>
      <c r="X70" s="1" t="s">
        <v>480</v>
      </c>
      <c r="Y70" s="1" t="s">
        <v>65</v>
      </c>
      <c r="Z70" s="1" t="s">
        <v>69</v>
      </c>
      <c r="AA70" s="7">
        <v>12.0</v>
      </c>
      <c r="AB70" s="1" t="s">
        <v>70</v>
      </c>
      <c r="AC70" s="1" t="s">
        <v>71</v>
      </c>
      <c r="AD70" s="1" t="s">
        <v>501</v>
      </c>
      <c r="AE70" s="1" t="s">
        <v>123</v>
      </c>
      <c r="AF70" s="1" t="s">
        <v>124</v>
      </c>
      <c r="AG70" s="7">
        <v>1.8E7</v>
      </c>
      <c r="AH70" s="7">
        <v>1.8E7</v>
      </c>
      <c r="AI70" s="1" t="s">
        <v>475</v>
      </c>
      <c r="AJ70" s="1">
        <f t="shared" si="4"/>
        <v>0.4022222222</v>
      </c>
      <c r="AK70" s="5">
        <f t="shared" si="2"/>
        <v>0.4022222222</v>
      </c>
      <c r="AL70" s="1">
        <f t="shared" si="3"/>
        <v>2.486187845</v>
      </c>
    </row>
    <row r="71" ht="12.75" customHeight="1">
      <c r="A71" s="1" t="s">
        <v>38</v>
      </c>
      <c r="B71" s="1" t="s">
        <v>475</v>
      </c>
      <c r="C71" s="6" t="str">
        <f t="shared" si="1"/>
        <v>2017</v>
      </c>
      <c r="D71" s="3">
        <v>6.0</v>
      </c>
      <c r="E71" s="1" t="s">
        <v>220</v>
      </c>
      <c r="F71" s="1" t="s">
        <v>221</v>
      </c>
      <c r="G71" s="3">
        <v>31.0</v>
      </c>
      <c r="H71" s="1" t="s">
        <v>222</v>
      </c>
      <c r="I71" s="3">
        <v>180.0</v>
      </c>
      <c r="J71" s="3">
        <v>71.0</v>
      </c>
      <c r="K71" s="1" t="s">
        <v>502</v>
      </c>
      <c r="L71" s="3">
        <v>1975.0</v>
      </c>
      <c r="M71" s="3" t="s">
        <v>44</v>
      </c>
      <c r="N71" s="3" t="s">
        <v>44</v>
      </c>
      <c r="O71" s="3">
        <v>2.0</v>
      </c>
      <c r="P71" s="3" t="s">
        <v>44</v>
      </c>
      <c r="Q71" s="3">
        <v>0.1</v>
      </c>
      <c r="R71" s="3">
        <v>91.2</v>
      </c>
      <c r="S71" s="3">
        <v>2.5</v>
      </c>
      <c r="T71" s="3">
        <v>2.0</v>
      </c>
      <c r="U71" s="3">
        <v>7.21</v>
      </c>
      <c r="V71" s="1" t="s">
        <v>503</v>
      </c>
      <c r="W71" s="1" t="s">
        <v>503</v>
      </c>
      <c r="X71" s="1" t="s">
        <v>480</v>
      </c>
      <c r="Y71" s="1" t="s">
        <v>221</v>
      </c>
      <c r="Z71" s="1" t="s">
        <v>69</v>
      </c>
      <c r="AA71" s="7">
        <v>4.0</v>
      </c>
      <c r="AB71" s="1" t="s">
        <v>224</v>
      </c>
      <c r="AC71" s="1" t="s">
        <v>225</v>
      </c>
      <c r="AD71" s="1" t="s">
        <v>504</v>
      </c>
      <c r="AE71" s="1" t="s">
        <v>73</v>
      </c>
      <c r="AF71" s="1" t="s">
        <v>74</v>
      </c>
      <c r="AG71" s="7">
        <v>2.0E7</v>
      </c>
      <c r="AH71" s="7">
        <v>2.0E7</v>
      </c>
      <c r="AI71" s="1" t="s">
        <v>475</v>
      </c>
      <c r="AJ71" s="1">
        <f t="shared" si="4"/>
        <v>0.3605</v>
      </c>
      <c r="AK71" s="5">
        <f t="shared" si="2"/>
        <v>0.3605</v>
      </c>
      <c r="AL71" s="1">
        <f t="shared" si="3"/>
        <v>2.773925104</v>
      </c>
    </row>
    <row r="72" ht="12.75" customHeight="1">
      <c r="A72" s="1" t="s">
        <v>38</v>
      </c>
      <c r="B72" s="1" t="s">
        <v>475</v>
      </c>
      <c r="C72" s="6" t="str">
        <f t="shared" si="1"/>
        <v>2017</v>
      </c>
      <c r="D72" s="3">
        <v>7.0</v>
      </c>
      <c r="E72" s="1" t="s">
        <v>505</v>
      </c>
      <c r="F72" s="1" t="s">
        <v>506</v>
      </c>
      <c r="G72" s="3">
        <v>34.0</v>
      </c>
      <c r="H72" s="1" t="s">
        <v>127</v>
      </c>
      <c r="I72" s="3">
        <v>194.0</v>
      </c>
      <c r="J72" s="3">
        <v>85.0</v>
      </c>
      <c r="K72" s="1" t="s">
        <v>507</v>
      </c>
      <c r="L72" s="3">
        <v>3119.0</v>
      </c>
      <c r="M72" s="3">
        <v>1.0</v>
      </c>
      <c r="N72" s="3">
        <v>1.0</v>
      </c>
      <c r="O72" s="3">
        <v>6.0</v>
      </c>
      <c r="P72" s="3" t="s">
        <v>44</v>
      </c>
      <c r="Q72" s="3">
        <v>0.5</v>
      </c>
      <c r="R72" s="3">
        <v>87.7</v>
      </c>
      <c r="S72" s="3">
        <v>1.6</v>
      </c>
      <c r="T72" s="3" t="s">
        <v>44</v>
      </c>
      <c r="U72" s="3">
        <v>7.2</v>
      </c>
      <c r="V72" s="1" t="s">
        <v>508</v>
      </c>
      <c r="W72" s="1" t="s">
        <v>508</v>
      </c>
      <c r="X72" s="1" t="s">
        <v>480</v>
      </c>
      <c r="Y72" s="1" t="s">
        <v>506</v>
      </c>
      <c r="Z72" s="1" t="s">
        <v>130</v>
      </c>
      <c r="AA72" s="7">
        <v>31.0</v>
      </c>
      <c r="AB72" s="1" t="s">
        <v>509</v>
      </c>
      <c r="AC72" s="1" t="s">
        <v>510</v>
      </c>
      <c r="AD72" s="1" t="s">
        <v>511</v>
      </c>
      <c r="AE72" s="1" t="s">
        <v>244</v>
      </c>
      <c r="AF72" s="1" t="s">
        <v>245</v>
      </c>
      <c r="AG72" s="7">
        <v>4.0E7</v>
      </c>
      <c r="AH72" s="7">
        <v>4.0E7</v>
      </c>
      <c r="AI72" s="1" t="s">
        <v>475</v>
      </c>
      <c r="AJ72" s="1">
        <f t="shared" si="4"/>
        <v>0.18</v>
      </c>
      <c r="AK72" s="5">
        <f t="shared" si="2"/>
        <v>0.18</v>
      </c>
      <c r="AL72" s="1">
        <f t="shared" si="3"/>
        <v>5.555555556</v>
      </c>
    </row>
    <row r="73" ht="12.75" customHeight="1">
      <c r="A73" s="1" t="s">
        <v>38</v>
      </c>
      <c r="B73" s="1" t="s">
        <v>475</v>
      </c>
      <c r="C73" s="6" t="str">
        <f t="shared" si="1"/>
        <v>2017</v>
      </c>
      <c r="D73" s="3">
        <v>8.0</v>
      </c>
      <c r="E73" s="1" t="s">
        <v>246</v>
      </c>
      <c r="F73" s="1" t="s">
        <v>247</v>
      </c>
      <c r="G73" s="3">
        <v>37.0</v>
      </c>
      <c r="H73" s="1" t="s">
        <v>248</v>
      </c>
      <c r="I73" s="3">
        <v>175.0</v>
      </c>
      <c r="J73" s="3">
        <v>65.0</v>
      </c>
      <c r="K73" s="1" t="s">
        <v>512</v>
      </c>
      <c r="L73" s="3">
        <v>2448.0</v>
      </c>
      <c r="M73" s="3">
        <v>2.0</v>
      </c>
      <c r="N73" s="3">
        <v>4.0</v>
      </c>
      <c r="O73" s="3">
        <v>7.0</v>
      </c>
      <c r="P73" s="3" t="s">
        <v>44</v>
      </c>
      <c r="Q73" s="3">
        <v>0.6</v>
      </c>
      <c r="R73" s="3">
        <v>79.5</v>
      </c>
      <c r="S73" s="3">
        <v>0.6</v>
      </c>
      <c r="T73" s="3">
        <v>4.0</v>
      </c>
      <c r="U73" s="3">
        <v>7.12</v>
      </c>
      <c r="V73" s="1" t="s">
        <v>513</v>
      </c>
      <c r="W73" s="1" t="s">
        <v>513</v>
      </c>
      <c r="X73" s="1" t="s">
        <v>480</v>
      </c>
      <c r="Y73" s="1" t="s">
        <v>247</v>
      </c>
      <c r="Z73" s="1" t="s">
        <v>99</v>
      </c>
      <c r="AA73" s="7">
        <v>18.0</v>
      </c>
      <c r="AB73" s="1" t="s">
        <v>414</v>
      </c>
      <c r="AC73" s="1" t="s">
        <v>251</v>
      </c>
      <c r="AD73" s="1" t="s">
        <v>514</v>
      </c>
      <c r="AE73" s="1" t="s">
        <v>286</v>
      </c>
      <c r="AF73" s="1" t="s">
        <v>287</v>
      </c>
      <c r="AG73" s="7">
        <v>7000000.0</v>
      </c>
      <c r="AH73" s="7">
        <v>7000000.0</v>
      </c>
      <c r="AI73" s="1" t="s">
        <v>475</v>
      </c>
      <c r="AJ73" s="1">
        <f t="shared" si="4"/>
        <v>1.017142857</v>
      </c>
      <c r="AK73" s="5">
        <f t="shared" si="2"/>
        <v>1.017142857</v>
      </c>
      <c r="AL73" s="1">
        <f t="shared" si="3"/>
        <v>0.9831460674</v>
      </c>
    </row>
    <row r="74" ht="12.75" customHeight="1">
      <c r="A74" s="1" t="s">
        <v>38</v>
      </c>
      <c r="B74" s="1" t="s">
        <v>475</v>
      </c>
      <c r="C74" s="6" t="str">
        <f t="shared" si="1"/>
        <v>2017</v>
      </c>
      <c r="D74" s="3">
        <v>9.0</v>
      </c>
      <c r="E74" s="1" t="s">
        <v>94</v>
      </c>
      <c r="F74" s="1" t="s">
        <v>95</v>
      </c>
      <c r="G74" s="3">
        <v>37.0</v>
      </c>
      <c r="H74" s="1" t="s">
        <v>96</v>
      </c>
      <c r="I74" s="3">
        <v>180.0</v>
      </c>
      <c r="J74" s="3">
        <v>83.0</v>
      </c>
      <c r="K74" s="1" t="s">
        <v>515</v>
      </c>
      <c r="L74" s="3">
        <v>2743.0</v>
      </c>
      <c r="M74" s="3">
        <v>3.0</v>
      </c>
      <c r="N74" s="3">
        <v>1.0</v>
      </c>
      <c r="O74" s="3">
        <v>7.0</v>
      </c>
      <c r="P74" s="3" t="s">
        <v>44</v>
      </c>
      <c r="Q74" s="3">
        <v>0.5</v>
      </c>
      <c r="R74" s="3">
        <v>85.3</v>
      </c>
      <c r="S74" s="3">
        <v>0.7</v>
      </c>
      <c r="T74" s="3" t="s">
        <v>44</v>
      </c>
      <c r="U74" s="3">
        <v>7.07</v>
      </c>
      <c r="V74" s="1" t="s">
        <v>516</v>
      </c>
      <c r="W74" s="1" t="s">
        <v>516</v>
      </c>
      <c r="X74" s="1" t="s">
        <v>480</v>
      </c>
      <c r="Y74" s="1" t="s">
        <v>95</v>
      </c>
      <c r="Z74" s="1" t="s">
        <v>99</v>
      </c>
      <c r="AA74" s="7">
        <v>25.0</v>
      </c>
      <c r="AB74" s="1" t="s">
        <v>366</v>
      </c>
      <c r="AC74" s="1" t="s">
        <v>101</v>
      </c>
      <c r="AD74" s="1" t="s">
        <v>517</v>
      </c>
      <c r="AE74" s="1" t="s">
        <v>103</v>
      </c>
      <c r="AF74" s="1" t="s">
        <v>104</v>
      </c>
      <c r="AG74" s="7">
        <v>8000000.0</v>
      </c>
      <c r="AH74" s="7">
        <v>8000000.0</v>
      </c>
      <c r="AI74" s="1" t="s">
        <v>475</v>
      </c>
      <c r="AJ74" s="1">
        <f t="shared" si="4"/>
        <v>0.88375</v>
      </c>
      <c r="AK74" s="5">
        <f t="shared" si="2"/>
        <v>0.88375</v>
      </c>
      <c r="AL74" s="1">
        <f t="shared" si="3"/>
        <v>1.131541726</v>
      </c>
    </row>
    <row r="75" ht="12.75" customHeight="1">
      <c r="A75" s="1" t="s">
        <v>38</v>
      </c>
      <c r="B75" s="1" t="s">
        <v>475</v>
      </c>
      <c r="C75" s="6" t="str">
        <f t="shared" si="1"/>
        <v>2017</v>
      </c>
      <c r="D75" s="3">
        <v>10.0</v>
      </c>
      <c r="E75" s="1" t="s">
        <v>368</v>
      </c>
      <c r="F75" s="1" t="s">
        <v>369</v>
      </c>
      <c r="G75" s="3">
        <v>29.0</v>
      </c>
      <c r="H75" s="1" t="s">
        <v>66</v>
      </c>
      <c r="I75" s="3">
        <v>187.0</v>
      </c>
      <c r="J75" s="3">
        <v>77.0</v>
      </c>
      <c r="K75" s="1" t="s">
        <v>518</v>
      </c>
      <c r="L75" s="3">
        <v>1000.0</v>
      </c>
      <c r="M75" s="3">
        <v>1.0</v>
      </c>
      <c r="N75" s="3" t="s">
        <v>44</v>
      </c>
      <c r="O75" s="3">
        <v>2.0</v>
      </c>
      <c r="P75" s="3" t="s">
        <v>44</v>
      </c>
      <c r="Q75" s="3">
        <v>0.2</v>
      </c>
      <c r="R75" s="3">
        <v>86.2</v>
      </c>
      <c r="S75" s="3">
        <v>1.3</v>
      </c>
      <c r="T75" s="3" t="s">
        <v>44</v>
      </c>
      <c r="U75" s="3">
        <v>7.03</v>
      </c>
      <c r="V75" s="1" t="s">
        <v>519</v>
      </c>
      <c r="W75" s="1" t="s">
        <v>519</v>
      </c>
      <c r="X75" s="1" t="s">
        <v>480</v>
      </c>
      <c r="Y75" s="1" t="s">
        <v>369</v>
      </c>
      <c r="Z75" s="1" t="s">
        <v>69</v>
      </c>
      <c r="AA75" s="7">
        <v>3.0</v>
      </c>
      <c r="AB75" s="1" t="s">
        <v>372</v>
      </c>
      <c r="AC75" s="1" t="s">
        <v>373</v>
      </c>
      <c r="AD75" s="1" t="s">
        <v>520</v>
      </c>
      <c r="AE75" s="1" t="s">
        <v>92</v>
      </c>
      <c r="AF75" s="1" t="s">
        <v>93</v>
      </c>
      <c r="AG75" s="7">
        <v>3.5E7</v>
      </c>
      <c r="AH75" s="7">
        <v>3.5E7</v>
      </c>
      <c r="AI75" s="1" t="s">
        <v>475</v>
      </c>
      <c r="AJ75" s="1">
        <f t="shared" si="4"/>
        <v>0.2008571429</v>
      </c>
      <c r="AK75" s="5">
        <f t="shared" si="2"/>
        <v>0.2008571429</v>
      </c>
      <c r="AL75" s="1">
        <f t="shared" si="3"/>
        <v>4.978662873</v>
      </c>
    </row>
    <row r="76" ht="12.75" customHeight="1">
      <c r="A76" s="1" t="s">
        <v>38</v>
      </c>
      <c r="B76" s="1" t="s">
        <v>475</v>
      </c>
      <c r="C76" s="6" t="str">
        <f t="shared" si="1"/>
        <v>2017</v>
      </c>
      <c r="D76" s="3">
        <v>11.0</v>
      </c>
      <c r="E76" s="1" t="s">
        <v>405</v>
      </c>
      <c r="F76" s="1" t="s">
        <v>406</v>
      </c>
      <c r="G76" s="3">
        <v>34.0</v>
      </c>
      <c r="H76" s="1" t="s">
        <v>86</v>
      </c>
      <c r="I76" s="3">
        <v>177.0</v>
      </c>
      <c r="J76" s="3">
        <v>75.0</v>
      </c>
      <c r="K76" s="1" t="s">
        <v>521</v>
      </c>
      <c r="L76" s="3">
        <v>931.0</v>
      </c>
      <c r="M76" s="3">
        <v>1.0</v>
      </c>
      <c r="N76" s="3">
        <v>5.0</v>
      </c>
      <c r="O76" s="3">
        <v>2.0</v>
      </c>
      <c r="P76" s="3" t="s">
        <v>44</v>
      </c>
      <c r="Q76" s="3">
        <v>1.0</v>
      </c>
      <c r="R76" s="3">
        <v>82.5</v>
      </c>
      <c r="S76" s="3">
        <v>0.6</v>
      </c>
      <c r="T76" s="3">
        <v>1.0</v>
      </c>
      <c r="U76" s="3">
        <v>6.96</v>
      </c>
      <c r="V76" s="1" t="s">
        <v>522</v>
      </c>
      <c r="W76" s="1" t="s">
        <v>522</v>
      </c>
      <c r="X76" s="1" t="s">
        <v>480</v>
      </c>
      <c r="Y76" s="1" t="s">
        <v>406</v>
      </c>
      <c r="Z76" s="1" t="s">
        <v>158</v>
      </c>
      <c r="AA76" s="7">
        <v>22.0</v>
      </c>
      <c r="AB76" s="1" t="s">
        <v>409</v>
      </c>
      <c r="AC76" s="1" t="s">
        <v>410</v>
      </c>
      <c r="AD76" s="1" t="s">
        <v>523</v>
      </c>
      <c r="AE76" s="1" t="s">
        <v>92</v>
      </c>
      <c r="AF76" s="1" t="s">
        <v>93</v>
      </c>
      <c r="AG76" s="7">
        <v>3.5E7</v>
      </c>
      <c r="AH76" s="7">
        <v>3.5E7</v>
      </c>
      <c r="AI76" s="1" t="s">
        <v>475</v>
      </c>
      <c r="AJ76" s="1">
        <f t="shared" si="4"/>
        <v>0.1988571429</v>
      </c>
      <c r="AK76" s="5">
        <f t="shared" si="2"/>
        <v>0.1988571429</v>
      </c>
      <c r="AL76" s="1">
        <f t="shared" si="3"/>
        <v>5.028735632</v>
      </c>
    </row>
    <row r="77" ht="12.75" customHeight="1">
      <c r="A77" s="1" t="s">
        <v>38</v>
      </c>
      <c r="B77" s="1" t="s">
        <v>475</v>
      </c>
      <c r="C77" s="6" t="str">
        <f t="shared" si="1"/>
        <v>2017</v>
      </c>
      <c r="D77" s="3">
        <v>12.0</v>
      </c>
      <c r="E77" s="1" t="s">
        <v>171</v>
      </c>
      <c r="F77" s="1" t="s">
        <v>172</v>
      </c>
      <c r="G77" s="3">
        <v>35.0</v>
      </c>
      <c r="H77" s="1" t="s">
        <v>173</v>
      </c>
      <c r="I77" s="3">
        <v>194.0</v>
      </c>
      <c r="J77" s="3">
        <v>85.0</v>
      </c>
      <c r="K77" s="1" t="s">
        <v>524</v>
      </c>
      <c r="L77" s="3">
        <v>613.0</v>
      </c>
      <c r="M77" s="3">
        <v>4.0</v>
      </c>
      <c r="N77" s="3" t="s">
        <v>44</v>
      </c>
      <c r="O77" s="3">
        <v>1.0</v>
      </c>
      <c r="P77" s="3" t="s">
        <v>44</v>
      </c>
      <c r="Q77" s="3">
        <v>0.6</v>
      </c>
      <c r="R77" s="3">
        <v>85.2</v>
      </c>
      <c r="S77" s="3">
        <v>2.4</v>
      </c>
      <c r="T77" s="3">
        <v>2.0</v>
      </c>
      <c r="U77" s="3">
        <v>6.94</v>
      </c>
      <c r="V77" s="1" t="s">
        <v>525</v>
      </c>
      <c r="W77" s="1" t="s">
        <v>525</v>
      </c>
      <c r="X77" s="1" t="s">
        <v>480</v>
      </c>
      <c r="Y77" s="1" t="s">
        <v>172</v>
      </c>
      <c r="Z77" s="1" t="s">
        <v>176</v>
      </c>
      <c r="AA77" s="7">
        <v>27.0</v>
      </c>
      <c r="AB77" s="1" t="s">
        <v>400</v>
      </c>
      <c r="AC77" s="1" t="s">
        <v>177</v>
      </c>
      <c r="AD77" s="1" t="s">
        <v>526</v>
      </c>
      <c r="AE77" s="1" t="s">
        <v>186</v>
      </c>
      <c r="AF77" s="1" t="s">
        <v>187</v>
      </c>
      <c r="AG77" s="7">
        <v>1.2E7</v>
      </c>
      <c r="AH77" s="7">
        <v>1.2E7</v>
      </c>
      <c r="AI77" s="1" t="s">
        <v>475</v>
      </c>
      <c r="AJ77" s="1">
        <f t="shared" si="4"/>
        <v>0.5783333333</v>
      </c>
      <c r="AK77" s="5">
        <f t="shared" si="2"/>
        <v>0.5783333333</v>
      </c>
      <c r="AL77" s="1">
        <f t="shared" si="3"/>
        <v>1.729106628</v>
      </c>
    </row>
    <row r="78" ht="12.75" customHeight="1">
      <c r="A78" s="1" t="s">
        <v>38</v>
      </c>
      <c r="B78" s="1" t="s">
        <v>475</v>
      </c>
      <c r="C78" s="6" t="str">
        <f t="shared" si="1"/>
        <v>2017</v>
      </c>
      <c r="D78" s="3">
        <v>13.0</v>
      </c>
      <c r="E78" s="1" t="s">
        <v>53</v>
      </c>
      <c r="F78" s="1" t="s">
        <v>54</v>
      </c>
      <c r="G78" s="3">
        <v>27.0</v>
      </c>
      <c r="H78" s="1" t="s">
        <v>55</v>
      </c>
      <c r="I78" s="3">
        <v>181.0</v>
      </c>
      <c r="J78" s="3">
        <v>76.0</v>
      </c>
      <c r="K78" s="1" t="s">
        <v>527</v>
      </c>
      <c r="L78" s="3">
        <v>1584.0</v>
      </c>
      <c r="M78" s="3">
        <v>9.0</v>
      </c>
      <c r="N78" s="3">
        <v>5.0</v>
      </c>
      <c r="O78" s="3">
        <v>1.0</v>
      </c>
      <c r="P78" s="3" t="s">
        <v>44</v>
      </c>
      <c r="Q78" s="3">
        <v>1.6</v>
      </c>
      <c r="R78" s="3">
        <v>81.9</v>
      </c>
      <c r="S78" s="3">
        <v>0.5</v>
      </c>
      <c r="T78" s="3" t="s">
        <v>44</v>
      </c>
      <c r="U78" s="3">
        <v>6.87</v>
      </c>
      <c r="V78" s="1" t="s">
        <v>528</v>
      </c>
      <c r="W78" s="1" t="s">
        <v>528</v>
      </c>
      <c r="X78" s="1" t="s">
        <v>480</v>
      </c>
      <c r="Y78" s="1" t="s">
        <v>54</v>
      </c>
      <c r="Z78" s="1" t="s">
        <v>58</v>
      </c>
      <c r="AA78" s="7">
        <v>11.0</v>
      </c>
      <c r="AB78" s="1" t="s">
        <v>59</v>
      </c>
      <c r="AC78" s="1" t="s">
        <v>60</v>
      </c>
      <c r="AD78" s="1" t="s">
        <v>529</v>
      </c>
      <c r="AE78" s="1" t="s">
        <v>530</v>
      </c>
      <c r="AF78" s="1" t="s">
        <v>531</v>
      </c>
      <c r="AG78" s="7">
        <v>6.5E7</v>
      </c>
      <c r="AH78" s="7">
        <v>6.5E7</v>
      </c>
      <c r="AI78" s="1" t="s">
        <v>475</v>
      </c>
      <c r="AJ78" s="1">
        <f t="shared" si="4"/>
        <v>0.1056923077</v>
      </c>
      <c r="AK78" s="5">
        <f t="shared" si="2"/>
        <v>0.1056923077</v>
      </c>
      <c r="AL78" s="1">
        <f t="shared" si="3"/>
        <v>9.461426492</v>
      </c>
    </row>
    <row r="79" ht="12.75" customHeight="1">
      <c r="A79" s="1" t="s">
        <v>38</v>
      </c>
      <c r="B79" s="1" t="s">
        <v>475</v>
      </c>
      <c r="C79" s="6" t="str">
        <f t="shared" si="1"/>
        <v>2017</v>
      </c>
      <c r="D79" s="3">
        <v>14.0</v>
      </c>
      <c r="E79" s="1" t="s">
        <v>153</v>
      </c>
      <c r="F79" s="1" t="s">
        <v>154</v>
      </c>
      <c r="G79" s="3">
        <v>35.0</v>
      </c>
      <c r="H79" s="1" t="s">
        <v>155</v>
      </c>
      <c r="I79" s="3">
        <v>170.0</v>
      </c>
      <c r="J79" s="3">
        <v>63.0</v>
      </c>
      <c r="K79" s="1" t="s">
        <v>532</v>
      </c>
      <c r="L79" s="3">
        <v>1933.0</v>
      </c>
      <c r="M79" s="3">
        <v>3.0</v>
      </c>
      <c r="N79" s="3">
        <v>5.0</v>
      </c>
      <c r="O79" s="3">
        <v>1.0</v>
      </c>
      <c r="P79" s="3" t="s">
        <v>44</v>
      </c>
      <c r="Q79" s="3">
        <v>1.0</v>
      </c>
      <c r="R79" s="3">
        <v>86.7</v>
      </c>
      <c r="S79" s="3">
        <v>0.1</v>
      </c>
      <c r="T79" s="3">
        <v>1.0</v>
      </c>
      <c r="U79" s="3">
        <v>6.87</v>
      </c>
      <c r="V79" s="1" t="s">
        <v>533</v>
      </c>
      <c r="W79" s="1" t="s">
        <v>533</v>
      </c>
      <c r="X79" s="1" t="s">
        <v>480</v>
      </c>
      <c r="Y79" s="1" t="s">
        <v>154</v>
      </c>
      <c r="Z79" s="1" t="s">
        <v>158</v>
      </c>
      <c r="AA79" s="7">
        <v>8.0</v>
      </c>
      <c r="AB79" s="1" t="s">
        <v>389</v>
      </c>
      <c r="AC79" s="1" t="s">
        <v>159</v>
      </c>
      <c r="AD79" s="1" t="s">
        <v>534</v>
      </c>
      <c r="AE79" s="1" t="s">
        <v>133</v>
      </c>
      <c r="AF79" s="1" t="s">
        <v>134</v>
      </c>
      <c r="AG79" s="7">
        <v>3.0E7</v>
      </c>
      <c r="AH79" s="7">
        <v>3.0E7</v>
      </c>
      <c r="AI79" s="1" t="s">
        <v>475</v>
      </c>
      <c r="AJ79" s="1">
        <f t="shared" si="4"/>
        <v>0.229</v>
      </c>
      <c r="AK79" s="5">
        <f t="shared" si="2"/>
        <v>0.229</v>
      </c>
      <c r="AL79" s="1">
        <f t="shared" si="3"/>
        <v>4.366812227</v>
      </c>
    </row>
    <row r="80" ht="12.75" customHeight="1">
      <c r="A80" s="1" t="s">
        <v>38</v>
      </c>
      <c r="B80" s="1" t="s">
        <v>475</v>
      </c>
      <c r="C80" s="6" t="str">
        <f t="shared" si="1"/>
        <v>2017</v>
      </c>
      <c r="D80" s="3">
        <v>15.0</v>
      </c>
      <c r="E80" s="1" t="s">
        <v>40</v>
      </c>
      <c r="F80" s="1" t="s">
        <v>41</v>
      </c>
      <c r="G80" s="3">
        <v>27.0</v>
      </c>
      <c r="H80" s="1" t="s">
        <v>42</v>
      </c>
      <c r="I80" s="3">
        <v>185.0</v>
      </c>
      <c r="J80" s="3">
        <v>75.0</v>
      </c>
      <c r="K80" s="1" t="s">
        <v>535</v>
      </c>
      <c r="L80" s="3">
        <v>789.0</v>
      </c>
      <c r="M80" s="3" t="s">
        <v>44</v>
      </c>
      <c r="N80" s="3" t="s">
        <v>44</v>
      </c>
      <c r="O80" s="3">
        <v>2.0</v>
      </c>
      <c r="P80" s="3" t="s">
        <v>44</v>
      </c>
      <c r="Q80" s="3">
        <v>1.1</v>
      </c>
      <c r="R80" s="3">
        <v>84.9</v>
      </c>
      <c r="S80" s="3">
        <v>1.5</v>
      </c>
      <c r="T80" s="3" t="s">
        <v>44</v>
      </c>
      <c r="U80" s="3">
        <v>6.86</v>
      </c>
      <c r="V80" s="1" t="s">
        <v>536</v>
      </c>
      <c r="W80" s="1" t="s">
        <v>536</v>
      </c>
      <c r="X80" s="1" t="s">
        <v>480</v>
      </c>
      <c r="Y80" s="1" t="s">
        <v>41</v>
      </c>
      <c r="Z80" s="1" t="s">
        <v>47</v>
      </c>
      <c r="AA80" s="7">
        <v>23.0</v>
      </c>
      <c r="AB80" s="1" t="s">
        <v>48</v>
      </c>
      <c r="AC80" s="1" t="s">
        <v>49</v>
      </c>
      <c r="AD80" s="1" t="s">
        <v>537</v>
      </c>
      <c r="AE80" s="1" t="s">
        <v>142</v>
      </c>
      <c r="AF80" s="1" t="s">
        <v>143</v>
      </c>
      <c r="AG80" s="7">
        <v>1.5E7</v>
      </c>
      <c r="AH80" s="7">
        <v>1.5E7</v>
      </c>
      <c r="AI80" s="1" t="s">
        <v>475</v>
      </c>
      <c r="AJ80" s="1">
        <f t="shared" si="4"/>
        <v>0.4573333333</v>
      </c>
      <c r="AK80" s="5">
        <f t="shared" si="2"/>
        <v>0.4573333333</v>
      </c>
      <c r="AL80" s="1">
        <f t="shared" si="3"/>
        <v>2.186588921</v>
      </c>
    </row>
    <row r="81" ht="12.75" customHeight="1">
      <c r="A81" s="1" t="s">
        <v>38</v>
      </c>
      <c r="B81" s="1" t="s">
        <v>475</v>
      </c>
      <c r="C81" s="6" t="str">
        <f t="shared" si="1"/>
        <v>2017</v>
      </c>
      <c r="D81" s="3">
        <v>16.0</v>
      </c>
      <c r="E81" s="1" t="s">
        <v>75</v>
      </c>
      <c r="F81" s="1" t="s">
        <v>76</v>
      </c>
      <c r="G81" s="3">
        <v>33.0</v>
      </c>
      <c r="H81" s="1" t="s">
        <v>77</v>
      </c>
      <c r="I81" s="3">
        <v>180.0</v>
      </c>
      <c r="J81" s="3">
        <v>72.0</v>
      </c>
      <c r="K81" s="1" t="s">
        <v>538</v>
      </c>
      <c r="L81" s="3">
        <v>361.0</v>
      </c>
      <c r="M81" s="3" t="s">
        <v>44</v>
      </c>
      <c r="N81" s="3" t="s">
        <v>44</v>
      </c>
      <c r="O81" s="3" t="s">
        <v>44</v>
      </c>
      <c r="P81" s="3" t="s">
        <v>44</v>
      </c>
      <c r="Q81" s="3">
        <v>0.4</v>
      </c>
      <c r="R81" s="3">
        <v>85.3</v>
      </c>
      <c r="S81" s="3">
        <v>1.1</v>
      </c>
      <c r="T81" s="3" t="s">
        <v>44</v>
      </c>
      <c r="U81" s="3">
        <v>6.84</v>
      </c>
      <c r="V81" s="1" t="s">
        <v>539</v>
      </c>
      <c r="W81" s="1" t="s">
        <v>539</v>
      </c>
      <c r="X81" s="1" t="s">
        <v>480</v>
      </c>
      <c r="Y81" s="1" t="s">
        <v>76</v>
      </c>
      <c r="Z81" s="1" t="s">
        <v>47</v>
      </c>
      <c r="AA81" s="7">
        <v>17.0</v>
      </c>
      <c r="AB81" s="1" t="s">
        <v>79</v>
      </c>
      <c r="AC81" s="1" t="s">
        <v>80</v>
      </c>
      <c r="AD81" s="1" t="s">
        <v>540</v>
      </c>
      <c r="AE81" s="1" t="s">
        <v>123</v>
      </c>
      <c r="AF81" s="1" t="s">
        <v>124</v>
      </c>
      <c r="AG81" s="7">
        <v>1.8E7</v>
      </c>
      <c r="AH81" s="7">
        <v>1.8E7</v>
      </c>
      <c r="AI81" s="1" t="s">
        <v>475</v>
      </c>
      <c r="AJ81" s="1">
        <f t="shared" si="4"/>
        <v>0.38</v>
      </c>
      <c r="AK81" s="5">
        <f t="shared" si="2"/>
        <v>0.38</v>
      </c>
      <c r="AL81" s="1">
        <f t="shared" si="3"/>
        <v>2.631578947</v>
      </c>
    </row>
    <row r="82" ht="12.75" customHeight="1">
      <c r="A82" s="1" t="s">
        <v>38</v>
      </c>
      <c r="B82" s="1" t="s">
        <v>475</v>
      </c>
      <c r="C82" s="6" t="str">
        <f t="shared" si="1"/>
        <v>2017</v>
      </c>
      <c r="D82" s="3">
        <v>17.0</v>
      </c>
      <c r="E82" s="1" t="s">
        <v>235</v>
      </c>
      <c r="F82" s="1" t="s">
        <v>236</v>
      </c>
      <c r="G82" s="3">
        <v>32.0</v>
      </c>
      <c r="H82" s="1" t="s">
        <v>237</v>
      </c>
      <c r="I82" s="3">
        <v>192.0</v>
      </c>
      <c r="J82" s="3">
        <v>76.0</v>
      </c>
      <c r="K82" s="1" t="s">
        <v>541</v>
      </c>
      <c r="L82" s="3">
        <v>3330.0</v>
      </c>
      <c r="M82" s="3" t="s">
        <v>44</v>
      </c>
      <c r="N82" s="3" t="s">
        <v>44</v>
      </c>
      <c r="O82" s="3" t="s">
        <v>44</v>
      </c>
      <c r="P82" s="3" t="s">
        <v>44</v>
      </c>
      <c r="Q82" s="3" t="s">
        <v>44</v>
      </c>
      <c r="R82" s="3">
        <v>57.5</v>
      </c>
      <c r="S82" s="3">
        <v>0.1</v>
      </c>
      <c r="T82" s="3">
        <v>2.0</v>
      </c>
      <c r="U82" s="3">
        <v>6.83</v>
      </c>
      <c r="V82" s="1" t="s">
        <v>542</v>
      </c>
      <c r="W82" s="1" t="s">
        <v>542</v>
      </c>
      <c r="X82" s="1" t="s">
        <v>480</v>
      </c>
      <c r="Y82" s="1" t="s">
        <v>236</v>
      </c>
      <c r="Z82" s="1" t="s">
        <v>240</v>
      </c>
      <c r="AA82" s="7">
        <v>1.0</v>
      </c>
      <c r="AB82" s="1" t="s">
        <v>241</v>
      </c>
      <c r="AC82" s="1" t="s">
        <v>242</v>
      </c>
      <c r="AD82" s="1" t="s">
        <v>543</v>
      </c>
      <c r="AE82" s="1" t="s">
        <v>483</v>
      </c>
      <c r="AF82" s="1" t="s">
        <v>484</v>
      </c>
      <c r="AG82" s="7">
        <v>7.0E7</v>
      </c>
      <c r="AH82" s="7">
        <v>7.0E7</v>
      </c>
      <c r="AI82" s="1" t="s">
        <v>475</v>
      </c>
      <c r="AJ82" s="1">
        <f t="shared" si="4"/>
        <v>0.09757142857</v>
      </c>
      <c r="AK82" s="5">
        <f t="shared" si="2"/>
        <v>0.09757142857</v>
      </c>
      <c r="AL82" s="1">
        <f t="shared" si="3"/>
        <v>10.2489019</v>
      </c>
    </row>
    <row r="83" ht="12.75" customHeight="1">
      <c r="A83" s="1" t="s">
        <v>38</v>
      </c>
      <c r="B83" s="1" t="s">
        <v>475</v>
      </c>
      <c r="C83" s="6" t="str">
        <f t="shared" si="1"/>
        <v>2017</v>
      </c>
      <c r="D83" s="3">
        <v>18.0</v>
      </c>
      <c r="E83" s="1" t="s">
        <v>196</v>
      </c>
      <c r="F83" s="1" t="s">
        <v>197</v>
      </c>
      <c r="G83" s="3">
        <v>30.0</v>
      </c>
      <c r="H83" s="1" t="s">
        <v>107</v>
      </c>
      <c r="I83" s="3">
        <v>175.0</v>
      </c>
      <c r="J83" s="3">
        <v>62.0</v>
      </c>
      <c r="K83" s="1" t="s">
        <v>544</v>
      </c>
      <c r="L83" s="3">
        <v>1823.0</v>
      </c>
      <c r="M83" s="3">
        <v>8.0</v>
      </c>
      <c r="N83" s="3">
        <v>5.0</v>
      </c>
      <c r="O83" s="3">
        <v>2.0</v>
      </c>
      <c r="P83" s="3" t="s">
        <v>44</v>
      </c>
      <c r="Q83" s="3">
        <v>1.7</v>
      </c>
      <c r="R83" s="3">
        <v>87.8</v>
      </c>
      <c r="S83" s="3">
        <v>0.2</v>
      </c>
      <c r="T83" s="3">
        <v>1.0</v>
      </c>
      <c r="U83" s="3">
        <v>6.82</v>
      </c>
      <c r="V83" s="1" t="s">
        <v>545</v>
      </c>
      <c r="W83" s="1" t="s">
        <v>545</v>
      </c>
      <c r="X83" s="1" t="s">
        <v>480</v>
      </c>
      <c r="Y83" s="1" t="s">
        <v>197</v>
      </c>
      <c r="Z83" s="1" t="s">
        <v>158</v>
      </c>
      <c r="AA83" s="7">
        <v>14.0</v>
      </c>
      <c r="AB83" s="1" t="s">
        <v>430</v>
      </c>
      <c r="AC83" s="1" t="s">
        <v>200</v>
      </c>
      <c r="AD83" s="1" t="s">
        <v>546</v>
      </c>
      <c r="AE83" s="1" t="s">
        <v>92</v>
      </c>
      <c r="AF83" s="1" t="s">
        <v>93</v>
      </c>
      <c r="AG83" s="7">
        <v>3.5E7</v>
      </c>
      <c r="AH83" s="7">
        <v>3.5E7</v>
      </c>
      <c r="AI83" s="1" t="s">
        <v>475</v>
      </c>
      <c r="AJ83" s="1">
        <f t="shared" si="4"/>
        <v>0.1948571429</v>
      </c>
      <c r="AK83" s="5">
        <f t="shared" si="2"/>
        <v>0.1948571429</v>
      </c>
      <c r="AL83" s="1">
        <f t="shared" si="3"/>
        <v>5.131964809</v>
      </c>
    </row>
    <row r="84" ht="12.75" customHeight="1">
      <c r="A84" s="1" t="s">
        <v>38</v>
      </c>
      <c r="B84" s="1" t="s">
        <v>475</v>
      </c>
      <c r="C84" s="6" t="str">
        <f t="shared" si="1"/>
        <v>2017</v>
      </c>
      <c r="D84" s="3">
        <v>19.0</v>
      </c>
      <c r="E84" s="1" t="s">
        <v>105</v>
      </c>
      <c r="F84" s="1" t="s">
        <v>106</v>
      </c>
      <c r="G84" s="3">
        <v>25.0</v>
      </c>
      <c r="H84" s="1" t="s">
        <v>107</v>
      </c>
      <c r="I84" s="3">
        <v>180.0</v>
      </c>
      <c r="J84" s="3">
        <v>70.0</v>
      </c>
      <c r="K84" s="1" t="s">
        <v>547</v>
      </c>
      <c r="L84" s="3">
        <v>1810.0</v>
      </c>
      <c r="M84" s="3">
        <v>7.0</v>
      </c>
      <c r="N84" s="3">
        <v>5.0</v>
      </c>
      <c r="O84" s="3">
        <v>3.0</v>
      </c>
      <c r="P84" s="3" t="s">
        <v>44</v>
      </c>
      <c r="Q84" s="3">
        <v>1.7</v>
      </c>
      <c r="R84" s="3">
        <v>78.3</v>
      </c>
      <c r="S84" s="3">
        <v>0.5</v>
      </c>
      <c r="T84" s="3">
        <v>1.0</v>
      </c>
      <c r="U84" s="3">
        <v>6.76</v>
      </c>
      <c r="V84" s="1" t="s">
        <v>548</v>
      </c>
      <c r="W84" s="1" t="s">
        <v>548</v>
      </c>
      <c r="X84" s="1" t="s">
        <v>480</v>
      </c>
      <c r="Y84" s="1" t="s">
        <v>106</v>
      </c>
      <c r="Z84" s="1" t="s">
        <v>110</v>
      </c>
      <c r="AA84" s="7">
        <v>19.0</v>
      </c>
      <c r="AB84" s="1" t="s">
        <v>452</v>
      </c>
      <c r="AC84" s="1" t="s">
        <v>111</v>
      </c>
      <c r="AD84" s="1" t="s">
        <v>549</v>
      </c>
      <c r="AE84" s="1" t="s">
        <v>530</v>
      </c>
      <c r="AF84" s="1" t="s">
        <v>531</v>
      </c>
      <c r="AG84" s="7">
        <v>6.5E7</v>
      </c>
      <c r="AH84" s="7">
        <v>6.5E7</v>
      </c>
      <c r="AI84" s="1" t="s">
        <v>475</v>
      </c>
      <c r="AJ84" s="1">
        <f t="shared" si="4"/>
        <v>0.104</v>
      </c>
      <c r="AK84" s="5">
        <f t="shared" si="2"/>
        <v>0.104</v>
      </c>
      <c r="AL84" s="1">
        <f t="shared" si="3"/>
        <v>9.615384615</v>
      </c>
    </row>
    <row r="85" ht="12.75" customHeight="1">
      <c r="A85" s="1" t="s">
        <v>38</v>
      </c>
      <c r="B85" s="1" t="s">
        <v>475</v>
      </c>
      <c r="C85" s="6" t="str">
        <f t="shared" si="1"/>
        <v>2017</v>
      </c>
      <c r="D85" s="3">
        <v>20.0</v>
      </c>
      <c r="E85" s="1" t="s">
        <v>227</v>
      </c>
      <c r="F85" s="1" t="s">
        <v>228</v>
      </c>
      <c r="G85" s="3">
        <v>41.0</v>
      </c>
      <c r="H85" s="1" t="s">
        <v>181</v>
      </c>
      <c r="I85" s="3">
        <v>188.0</v>
      </c>
      <c r="J85" s="3">
        <v>74.0</v>
      </c>
      <c r="K85" s="1" t="s">
        <v>445</v>
      </c>
      <c r="L85" s="3">
        <v>109.0</v>
      </c>
      <c r="M85" s="3" t="s">
        <v>44</v>
      </c>
      <c r="N85" s="3" t="s">
        <v>44</v>
      </c>
      <c r="O85" s="3" t="s">
        <v>44</v>
      </c>
      <c r="P85" s="3" t="s">
        <v>44</v>
      </c>
      <c r="Q85" s="3">
        <v>1.0</v>
      </c>
      <c r="R85" s="3">
        <v>84.8</v>
      </c>
      <c r="S85" s="3" t="s">
        <v>44</v>
      </c>
      <c r="T85" s="3" t="s">
        <v>44</v>
      </c>
      <c r="U85" s="3">
        <v>6.67</v>
      </c>
      <c r="V85" s="1" t="s">
        <v>550</v>
      </c>
      <c r="W85" s="1" t="s">
        <v>550</v>
      </c>
      <c r="X85" s="1" t="s">
        <v>480</v>
      </c>
      <c r="Y85" s="1" t="s">
        <v>228</v>
      </c>
      <c r="Z85" s="1" t="s">
        <v>130</v>
      </c>
      <c r="AA85" s="7">
        <v>16.0</v>
      </c>
      <c r="AB85" s="1" t="s">
        <v>434</v>
      </c>
      <c r="AC85" s="1" t="s">
        <v>231</v>
      </c>
      <c r="AD85" s="1" t="s">
        <v>551</v>
      </c>
      <c r="AE85" s="1" t="s">
        <v>326</v>
      </c>
      <c r="AF85" s="1" t="s">
        <v>327</v>
      </c>
      <c r="AG85" s="7">
        <v>1000000.0</v>
      </c>
      <c r="AH85" s="7">
        <v>1000000.0</v>
      </c>
      <c r="AI85" s="1" t="s">
        <v>475</v>
      </c>
      <c r="AJ85" s="1">
        <f t="shared" si="4"/>
        <v>6.67</v>
      </c>
      <c r="AK85" s="5">
        <f t="shared" si="2"/>
        <v>6.67</v>
      </c>
      <c r="AL85" s="1">
        <f t="shared" si="3"/>
        <v>0.1499250375</v>
      </c>
    </row>
    <row r="86" ht="12.75" customHeight="1">
      <c r="A86" s="1" t="s">
        <v>38</v>
      </c>
      <c r="B86" s="1" t="s">
        <v>475</v>
      </c>
      <c r="C86" s="6" t="str">
        <f t="shared" si="1"/>
        <v>2017</v>
      </c>
      <c r="D86" s="3">
        <v>21.0</v>
      </c>
      <c r="E86" s="1" t="s">
        <v>552</v>
      </c>
      <c r="F86" s="1" t="s">
        <v>553</v>
      </c>
      <c r="G86" s="3">
        <v>28.0</v>
      </c>
      <c r="H86" s="1" t="s">
        <v>66</v>
      </c>
      <c r="I86" s="3">
        <v>187.0</v>
      </c>
      <c r="J86" s="3">
        <v>80.0</v>
      </c>
      <c r="K86" s="1" t="s">
        <v>554</v>
      </c>
      <c r="L86" s="3">
        <v>1284.0</v>
      </c>
      <c r="M86" s="3" t="s">
        <v>44</v>
      </c>
      <c r="N86" s="3" t="s">
        <v>44</v>
      </c>
      <c r="O86" s="3">
        <v>1.0</v>
      </c>
      <c r="P86" s="3" t="s">
        <v>44</v>
      </c>
      <c r="Q86" s="3">
        <v>0.1</v>
      </c>
      <c r="R86" s="3">
        <v>90.8</v>
      </c>
      <c r="S86" s="3">
        <v>1.3</v>
      </c>
      <c r="T86" s="3" t="s">
        <v>44</v>
      </c>
      <c r="U86" s="3">
        <v>6.66</v>
      </c>
      <c r="V86" s="1" t="s">
        <v>555</v>
      </c>
      <c r="W86" s="1" t="s">
        <v>555</v>
      </c>
      <c r="X86" s="1" t="s">
        <v>480</v>
      </c>
      <c r="Y86" s="1" t="s">
        <v>553</v>
      </c>
      <c r="Z86" s="1" t="s">
        <v>69</v>
      </c>
      <c r="AA86" s="7">
        <v>2.0</v>
      </c>
      <c r="AB86" s="1" t="s">
        <v>556</v>
      </c>
      <c r="AC86" s="1" t="s">
        <v>557</v>
      </c>
      <c r="AD86" s="1" t="s">
        <v>558</v>
      </c>
      <c r="AE86" s="1" t="s">
        <v>270</v>
      </c>
      <c r="AF86" s="1" t="s">
        <v>271</v>
      </c>
      <c r="AG86" s="7">
        <v>2.5E7</v>
      </c>
      <c r="AH86" s="7">
        <v>2.5E7</v>
      </c>
      <c r="AI86" s="1" t="s">
        <v>475</v>
      </c>
      <c r="AJ86" s="1">
        <f t="shared" si="4"/>
        <v>0.2664</v>
      </c>
      <c r="AK86" s="5">
        <f t="shared" si="2"/>
        <v>0.2664</v>
      </c>
      <c r="AL86" s="1">
        <f t="shared" si="3"/>
        <v>3.753753754</v>
      </c>
    </row>
    <row r="87" ht="12.75" customHeight="1">
      <c r="A87" s="1" t="s">
        <v>38</v>
      </c>
      <c r="B87" s="1" t="s">
        <v>475</v>
      </c>
      <c r="C87" s="6" t="str">
        <f t="shared" si="1"/>
        <v>2017</v>
      </c>
      <c r="D87" s="3">
        <v>22.0</v>
      </c>
      <c r="E87" s="1" t="s">
        <v>115</v>
      </c>
      <c r="F87" s="1" t="s">
        <v>116</v>
      </c>
      <c r="G87" s="3">
        <v>33.0</v>
      </c>
      <c r="H87" s="1" t="s">
        <v>117</v>
      </c>
      <c r="I87" s="3">
        <v>186.0</v>
      </c>
      <c r="J87" s="3">
        <v>82.0</v>
      </c>
      <c r="K87" s="1" t="s">
        <v>559</v>
      </c>
      <c r="L87" s="3">
        <v>642.0</v>
      </c>
      <c r="M87" s="3" t="s">
        <v>44</v>
      </c>
      <c r="N87" s="3" t="s">
        <v>44</v>
      </c>
      <c r="O87" s="3">
        <v>6.0</v>
      </c>
      <c r="P87" s="3" t="s">
        <v>44</v>
      </c>
      <c r="Q87" s="3">
        <v>0.6</v>
      </c>
      <c r="R87" s="3">
        <v>81.6</v>
      </c>
      <c r="S87" s="3">
        <v>1.8</v>
      </c>
      <c r="T87" s="3" t="s">
        <v>44</v>
      </c>
      <c r="U87" s="3">
        <v>6.65</v>
      </c>
      <c r="V87" s="1" t="s">
        <v>560</v>
      </c>
      <c r="W87" s="1" t="s">
        <v>560</v>
      </c>
      <c r="X87" s="1" t="s">
        <v>480</v>
      </c>
      <c r="Y87" s="1" t="s">
        <v>116</v>
      </c>
      <c r="Z87" s="1" t="s">
        <v>69</v>
      </c>
      <c r="AA87" s="7">
        <v>5.0</v>
      </c>
      <c r="AB87" s="1" t="s">
        <v>120</v>
      </c>
      <c r="AC87" s="1" t="s">
        <v>121</v>
      </c>
      <c r="AD87" s="1" t="s">
        <v>561</v>
      </c>
      <c r="AE87" s="1" t="s">
        <v>123</v>
      </c>
      <c r="AF87" s="1" t="s">
        <v>124</v>
      </c>
      <c r="AG87" s="7">
        <v>1.8E7</v>
      </c>
      <c r="AH87" s="7">
        <v>1.8E7</v>
      </c>
      <c r="AI87" s="1" t="s">
        <v>475</v>
      </c>
      <c r="AJ87" s="1">
        <f t="shared" si="4"/>
        <v>0.3694444444</v>
      </c>
      <c r="AK87" s="5">
        <f t="shared" si="2"/>
        <v>0.3694444444</v>
      </c>
      <c r="AL87" s="1">
        <f t="shared" si="3"/>
        <v>2.706766917</v>
      </c>
    </row>
    <row r="88" ht="12.75" customHeight="1">
      <c r="A88" s="1" t="s">
        <v>38</v>
      </c>
      <c r="B88" s="1" t="s">
        <v>475</v>
      </c>
      <c r="C88" s="6" t="str">
        <f t="shared" si="1"/>
        <v>2017</v>
      </c>
      <c r="D88" s="3">
        <v>23.0</v>
      </c>
      <c r="E88" s="1" t="s">
        <v>135</v>
      </c>
      <c r="F88" s="1" t="s">
        <v>136</v>
      </c>
      <c r="G88" s="3">
        <v>33.0</v>
      </c>
      <c r="H88" s="1" t="s">
        <v>137</v>
      </c>
      <c r="I88" s="3">
        <v>182.0</v>
      </c>
      <c r="J88" s="3">
        <v>70.0</v>
      </c>
      <c r="K88" s="1" t="s">
        <v>562</v>
      </c>
      <c r="L88" s="3">
        <v>444.0</v>
      </c>
      <c r="M88" s="3" t="s">
        <v>44</v>
      </c>
      <c r="N88" s="3" t="s">
        <v>44</v>
      </c>
      <c r="O88" s="3" t="s">
        <v>44</v>
      </c>
      <c r="P88" s="3" t="s">
        <v>44</v>
      </c>
      <c r="Q88" s="3">
        <v>0.3</v>
      </c>
      <c r="R88" s="3">
        <v>83.6</v>
      </c>
      <c r="S88" s="3">
        <v>0.8</v>
      </c>
      <c r="T88" s="3">
        <v>1.0</v>
      </c>
      <c r="U88" s="3">
        <v>6.61</v>
      </c>
      <c r="V88" s="1" t="s">
        <v>563</v>
      </c>
      <c r="W88" s="1" t="s">
        <v>563</v>
      </c>
      <c r="X88" s="1" t="s">
        <v>480</v>
      </c>
      <c r="Y88" s="1" t="s">
        <v>136</v>
      </c>
      <c r="Z88" s="1" t="s">
        <v>99</v>
      </c>
      <c r="AA88" s="7">
        <v>36.0</v>
      </c>
      <c r="AB88" s="1" t="s">
        <v>393</v>
      </c>
      <c r="AC88" s="1" t="s">
        <v>140</v>
      </c>
      <c r="AD88" s="1" t="s">
        <v>564</v>
      </c>
      <c r="AE88" s="1" t="s">
        <v>253</v>
      </c>
      <c r="AF88" s="1" t="s">
        <v>254</v>
      </c>
      <c r="AG88" s="7">
        <v>1.0E7</v>
      </c>
      <c r="AH88" s="7">
        <v>1.0E7</v>
      </c>
      <c r="AI88" s="1" t="s">
        <v>475</v>
      </c>
      <c r="AJ88" s="1">
        <f t="shared" si="4"/>
        <v>0.661</v>
      </c>
      <c r="AK88" s="5">
        <f t="shared" si="2"/>
        <v>0.661</v>
      </c>
      <c r="AL88" s="1">
        <f t="shared" si="3"/>
        <v>1.512859304</v>
      </c>
    </row>
    <row r="89" ht="12.75" customHeight="1">
      <c r="A89" s="1" t="s">
        <v>38</v>
      </c>
      <c r="B89" s="1" t="s">
        <v>475</v>
      </c>
      <c r="C89" s="6" t="str">
        <f t="shared" si="1"/>
        <v>2017</v>
      </c>
      <c r="D89" s="3">
        <v>24.0</v>
      </c>
      <c r="E89" s="1" t="s">
        <v>188</v>
      </c>
      <c r="F89" s="1" t="s">
        <v>189</v>
      </c>
      <c r="G89" s="3">
        <v>33.0</v>
      </c>
      <c r="H89" s="1" t="s">
        <v>173</v>
      </c>
      <c r="I89" s="3">
        <v>182.0</v>
      </c>
      <c r="J89" s="3">
        <v>71.0</v>
      </c>
      <c r="K89" s="1" t="s">
        <v>565</v>
      </c>
      <c r="L89" s="3">
        <v>1262.0</v>
      </c>
      <c r="M89" s="3" t="s">
        <v>44</v>
      </c>
      <c r="N89" s="3">
        <v>2.0</v>
      </c>
      <c r="O89" s="3">
        <v>5.0</v>
      </c>
      <c r="P89" s="3" t="s">
        <v>44</v>
      </c>
      <c r="Q89" s="3">
        <v>0.5</v>
      </c>
      <c r="R89" s="3">
        <v>87.6</v>
      </c>
      <c r="S89" s="3">
        <v>0.3</v>
      </c>
      <c r="T89" s="3" t="s">
        <v>44</v>
      </c>
      <c r="U89" s="3">
        <v>6.6</v>
      </c>
      <c r="V89" s="1" t="s">
        <v>566</v>
      </c>
      <c r="W89" s="1" t="s">
        <v>566</v>
      </c>
      <c r="X89" s="1" t="s">
        <v>480</v>
      </c>
      <c r="Y89" s="1" t="s">
        <v>189</v>
      </c>
      <c r="Z89" s="1" t="s">
        <v>176</v>
      </c>
      <c r="AA89" s="7">
        <v>21.0</v>
      </c>
      <c r="AB89" s="1" t="s">
        <v>363</v>
      </c>
      <c r="AC89" s="1" t="s">
        <v>192</v>
      </c>
      <c r="AD89" s="1" t="s">
        <v>567</v>
      </c>
      <c r="AE89" s="1" t="s">
        <v>133</v>
      </c>
      <c r="AF89" s="1" t="s">
        <v>134</v>
      </c>
      <c r="AG89" s="7">
        <v>3.0E7</v>
      </c>
      <c r="AH89" s="7">
        <v>3.0E7</v>
      </c>
      <c r="AI89" s="1" t="s">
        <v>475</v>
      </c>
      <c r="AJ89" s="1">
        <f t="shared" si="4"/>
        <v>0.22</v>
      </c>
      <c r="AK89" s="5">
        <f t="shared" si="2"/>
        <v>0.22</v>
      </c>
      <c r="AL89" s="1">
        <f t="shared" si="3"/>
        <v>4.545454545</v>
      </c>
    </row>
    <row r="90" ht="12.75" customHeight="1">
      <c r="A90" s="1" t="s">
        <v>38</v>
      </c>
      <c r="B90" s="1" t="s">
        <v>475</v>
      </c>
      <c r="C90" s="6" t="str">
        <f t="shared" si="1"/>
        <v>2017</v>
      </c>
      <c r="D90" s="3">
        <v>25.0</v>
      </c>
      <c r="E90" s="1" t="s">
        <v>442</v>
      </c>
      <c r="F90" s="1" t="s">
        <v>443</v>
      </c>
      <c r="G90" s="3">
        <v>26.0</v>
      </c>
      <c r="H90" s="1" t="s">
        <v>444</v>
      </c>
      <c r="I90" s="3">
        <v>193.0</v>
      </c>
      <c r="J90" s="3">
        <v>88.0</v>
      </c>
      <c r="K90" s="1" t="s">
        <v>568</v>
      </c>
      <c r="L90" s="3">
        <v>630.0</v>
      </c>
      <c r="M90" s="3" t="s">
        <v>44</v>
      </c>
      <c r="N90" s="3" t="s">
        <v>44</v>
      </c>
      <c r="O90" s="3">
        <v>2.0</v>
      </c>
      <c r="P90" s="3" t="s">
        <v>44</v>
      </c>
      <c r="Q90" s="3">
        <v>0.1</v>
      </c>
      <c r="R90" s="3">
        <v>88.0</v>
      </c>
      <c r="S90" s="3">
        <v>0.9</v>
      </c>
      <c r="T90" s="3" t="s">
        <v>44</v>
      </c>
      <c r="U90" s="3">
        <v>6.48</v>
      </c>
      <c r="V90" s="1" t="s">
        <v>569</v>
      </c>
      <c r="W90" s="1" t="s">
        <v>569</v>
      </c>
      <c r="X90" s="1" t="s">
        <v>480</v>
      </c>
      <c r="Y90" s="1" t="s">
        <v>443</v>
      </c>
      <c r="Z90" s="1" t="s">
        <v>130</v>
      </c>
      <c r="AA90" s="7">
        <v>39.0</v>
      </c>
      <c r="AB90" s="1" t="s">
        <v>447</v>
      </c>
      <c r="AC90" s="1" t="s">
        <v>448</v>
      </c>
      <c r="AD90" s="1" t="s">
        <v>570</v>
      </c>
      <c r="AE90" s="1" t="s">
        <v>286</v>
      </c>
      <c r="AF90" s="1" t="s">
        <v>287</v>
      </c>
      <c r="AG90" s="7">
        <v>7000000.0</v>
      </c>
      <c r="AH90" s="7">
        <v>7000000.0</v>
      </c>
      <c r="AI90" s="1" t="s">
        <v>475</v>
      </c>
      <c r="AJ90" s="1">
        <f t="shared" si="4"/>
        <v>0.9257142857</v>
      </c>
      <c r="AK90" s="5">
        <f t="shared" si="2"/>
        <v>0.9257142857</v>
      </c>
      <c r="AL90" s="1">
        <f t="shared" si="3"/>
        <v>1.080246914</v>
      </c>
    </row>
    <row r="91" ht="12.75" customHeight="1">
      <c r="A91" s="1" t="s">
        <v>38</v>
      </c>
      <c r="B91" s="1" t="s">
        <v>475</v>
      </c>
      <c r="C91" s="6" t="str">
        <f t="shared" si="1"/>
        <v>2017</v>
      </c>
      <c r="D91" s="3">
        <v>26.0</v>
      </c>
      <c r="E91" s="1" t="s">
        <v>358</v>
      </c>
      <c r="F91" s="1" t="s">
        <v>359</v>
      </c>
      <c r="G91" s="3">
        <v>41.0</v>
      </c>
      <c r="H91" s="1" t="s">
        <v>257</v>
      </c>
      <c r="I91" s="3">
        <v>195.0</v>
      </c>
      <c r="J91" s="3">
        <v>95.0</v>
      </c>
      <c r="K91" s="1" t="s">
        <v>571</v>
      </c>
      <c r="L91" s="3">
        <v>103.0</v>
      </c>
      <c r="M91" s="3" t="s">
        <v>44</v>
      </c>
      <c r="N91" s="3" t="s">
        <v>44</v>
      </c>
      <c r="O91" s="3" t="s">
        <v>44</v>
      </c>
      <c r="P91" s="3" t="s">
        <v>44</v>
      </c>
      <c r="Q91" s="3">
        <v>0.8</v>
      </c>
      <c r="R91" s="3">
        <v>76.3</v>
      </c>
      <c r="S91" s="3">
        <v>1.0</v>
      </c>
      <c r="T91" s="3" t="s">
        <v>44</v>
      </c>
      <c r="U91" s="3">
        <v>6.2</v>
      </c>
      <c r="V91" s="1" t="s">
        <v>572</v>
      </c>
      <c r="W91" s="1" t="s">
        <v>168</v>
      </c>
      <c r="X91" s="1" t="s">
        <v>168</v>
      </c>
      <c r="Y91" s="1" t="s">
        <v>168</v>
      </c>
      <c r="Z91" s="1" t="s">
        <v>168</v>
      </c>
      <c r="AA91" s="1" t="s">
        <v>168</v>
      </c>
      <c r="AB91" s="1" t="s">
        <v>168</v>
      </c>
      <c r="AC91" s="1" t="s">
        <v>168</v>
      </c>
      <c r="AD91" s="1" t="s">
        <v>168</v>
      </c>
      <c r="AE91" s="1" t="s">
        <v>168</v>
      </c>
      <c r="AF91" s="1" t="s">
        <v>168</v>
      </c>
      <c r="AG91" s="7">
        <v>0.0</v>
      </c>
      <c r="AH91" s="1" t="s">
        <v>168</v>
      </c>
      <c r="AI91" s="1" t="s">
        <v>168</v>
      </c>
      <c r="AJ91" s="1" t="str">
        <f t="shared" si="4"/>
        <v>#DIV/0!</v>
      </c>
      <c r="AK91" s="5">
        <f t="shared" si="2"/>
        <v>0</v>
      </c>
      <c r="AL91" s="1">
        <f t="shared" si="3"/>
        <v>0</v>
      </c>
    </row>
    <row r="92" ht="12.75" customHeight="1">
      <c r="A92" s="1" t="s">
        <v>38</v>
      </c>
      <c r="B92" s="1" t="s">
        <v>475</v>
      </c>
      <c r="C92" s="6" t="str">
        <f t="shared" si="1"/>
        <v>2017</v>
      </c>
      <c r="D92" s="3">
        <v>27.0</v>
      </c>
      <c r="E92" s="1" t="s">
        <v>436</v>
      </c>
      <c r="F92" s="1" t="s">
        <v>437</v>
      </c>
      <c r="G92" s="3">
        <v>25.0</v>
      </c>
      <c r="H92" s="1" t="s">
        <v>66</v>
      </c>
      <c r="I92" s="3">
        <v>186.0</v>
      </c>
      <c r="J92" s="3">
        <v>75.0</v>
      </c>
      <c r="K92" s="1" t="s">
        <v>166</v>
      </c>
      <c r="L92" s="3">
        <v>1.0</v>
      </c>
      <c r="M92" s="3" t="s">
        <v>44</v>
      </c>
      <c r="N92" s="3" t="s">
        <v>44</v>
      </c>
      <c r="O92" s="3" t="s">
        <v>44</v>
      </c>
      <c r="P92" s="3" t="s">
        <v>44</v>
      </c>
      <c r="Q92" s="3" t="s">
        <v>44</v>
      </c>
      <c r="R92" s="3" t="s">
        <v>44</v>
      </c>
      <c r="S92" s="3" t="s">
        <v>44</v>
      </c>
      <c r="T92" s="3" t="s">
        <v>44</v>
      </c>
      <c r="U92" s="3">
        <v>6.0</v>
      </c>
      <c r="V92" s="1" t="s">
        <v>573</v>
      </c>
      <c r="W92" s="1" t="s">
        <v>573</v>
      </c>
      <c r="X92" s="1" t="s">
        <v>480</v>
      </c>
      <c r="Y92" s="1" t="s">
        <v>437</v>
      </c>
      <c r="Z92" s="1" t="s">
        <v>69</v>
      </c>
      <c r="AA92" s="7">
        <v>38.0</v>
      </c>
      <c r="AB92" s="1" t="s">
        <v>439</v>
      </c>
      <c r="AC92" s="1" t="s">
        <v>440</v>
      </c>
      <c r="AD92" s="1" t="s">
        <v>574</v>
      </c>
      <c r="AE92" s="1" t="s">
        <v>326</v>
      </c>
      <c r="AF92" s="1" t="s">
        <v>327</v>
      </c>
      <c r="AG92" s="7">
        <v>1000000.0</v>
      </c>
      <c r="AH92" s="7">
        <v>1000000.0</v>
      </c>
      <c r="AI92" s="1" t="s">
        <v>475</v>
      </c>
      <c r="AJ92" s="1">
        <f t="shared" si="4"/>
        <v>6</v>
      </c>
      <c r="AK92" s="5">
        <f t="shared" si="2"/>
        <v>6</v>
      </c>
      <c r="AL92" s="1">
        <f t="shared" si="3"/>
        <v>0.1666666667</v>
      </c>
    </row>
    <row r="93" ht="12.75" customHeight="1">
      <c r="A93" s="1" t="s">
        <v>38</v>
      </c>
      <c r="B93" s="1" t="s">
        <v>575</v>
      </c>
      <c r="C93" s="6" t="str">
        <f t="shared" si="1"/>
        <v>2018</v>
      </c>
      <c r="D93" s="3">
        <v>1.0</v>
      </c>
      <c r="E93" s="1" t="s">
        <v>348</v>
      </c>
      <c r="F93" s="1" t="s">
        <v>349</v>
      </c>
      <c r="G93" s="3">
        <v>30.0</v>
      </c>
      <c r="H93" s="1" t="s">
        <v>350</v>
      </c>
      <c r="I93" s="3">
        <v>191.0</v>
      </c>
      <c r="J93" s="3">
        <v>84.0</v>
      </c>
      <c r="K93" s="1" t="s">
        <v>576</v>
      </c>
      <c r="L93" s="3">
        <v>3012.0</v>
      </c>
      <c r="M93" s="3">
        <v>13.0</v>
      </c>
      <c r="N93" s="3">
        <v>9.0</v>
      </c>
      <c r="O93" s="3">
        <v>6.0</v>
      </c>
      <c r="P93" s="3" t="s">
        <v>44</v>
      </c>
      <c r="Q93" s="3">
        <v>3.0</v>
      </c>
      <c r="R93" s="3">
        <v>82.8</v>
      </c>
      <c r="S93" s="3">
        <v>1.7</v>
      </c>
      <c r="T93" s="3">
        <v>7.0</v>
      </c>
      <c r="U93" s="3">
        <v>7.31</v>
      </c>
      <c r="V93" s="1" t="s">
        <v>577</v>
      </c>
      <c r="W93" s="1" t="s">
        <v>577</v>
      </c>
      <c r="X93" s="1" t="s">
        <v>578</v>
      </c>
      <c r="Y93" s="1" t="s">
        <v>349</v>
      </c>
      <c r="Z93" s="1" t="s">
        <v>176</v>
      </c>
      <c r="AA93" s="7">
        <v>6.0</v>
      </c>
      <c r="AB93" s="1" t="s">
        <v>100</v>
      </c>
      <c r="AC93" s="1" t="s">
        <v>354</v>
      </c>
      <c r="AD93" s="1" t="s">
        <v>579</v>
      </c>
      <c r="AE93" s="1" t="s">
        <v>580</v>
      </c>
      <c r="AF93" s="1" t="s">
        <v>581</v>
      </c>
      <c r="AG93" s="7">
        <v>1.0E8</v>
      </c>
      <c r="AH93" s="7">
        <v>1.0E8</v>
      </c>
      <c r="AI93" s="1" t="s">
        <v>575</v>
      </c>
      <c r="AJ93" s="1">
        <f t="shared" si="4"/>
        <v>0.0731</v>
      </c>
      <c r="AK93" s="5">
        <f t="shared" si="2"/>
        <v>0.0731</v>
      </c>
      <c r="AL93" s="1">
        <f t="shared" si="3"/>
        <v>13.67989056</v>
      </c>
    </row>
    <row r="94" ht="12.75" customHeight="1">
      <c r="A94" s="1" t="s">
        <v>38</v>
      </c>
      <c r="B94" s="1" t="s">
        <v>575</v>
      </c>
      <c r="C94" s="6" t="str">
        <f t="shared" si="1"/>
        <v>2018</v>
      </c>
      <c r="D94" s="3">
        <v>2.0</v>
      </c>
      <c r="E94" s="1" t="s">
        <v>188</v>
      </c>
      <c r="F94" s="1" t="s">
        <v>189</v>
      </c>
      <c r="G94" s="3">
        <v>33.0</v>
      </c>
      <c r="H94" s="1" t="s">
        <v>173</v>
      </c>
      <c r="I94" s="3">
        <v>182.0</v>
      </c>
      <c r="J94" s="3">
        <v>71.0</v>
      </c>
      <c r="K94" s="1" t="s">
        <v>582</v>
      </c>
      <c r="L94" s="3">
        <v>1405.0</v>
      </c>
      <c r="M94" s="3">
        <v>2.0</v>
      </c>
      <c r="N94" s="3">
        <v>3.0</v>
      </c>
      <c r="O94" s="3">
        <v>4.0</v>
      </c>
      <c r="P94" s="3" t="s">
        <v>44</v>
      </c>
      <c r="Q94" s="3">
        <v>1.0</v>
      </c>
      <c r="R94" s="3">
        <v>87.8</v>
      </c>
      <c r="S94" s="3">
        <v>0.2</v>
      </c>
      <c r="T94" s="3">
        <v>2.0</v>
      </c>
      <c r="U94" s="3">
        <v>6.96</v>
      </c>
      <c r="V94" s="1" t="s">
        <v>583</v>
      </c>
      <c r="W94" s="1" t="s">
        <v>583</v>
      </c>
      <c r="X94" s="1" t="s">
        <v>578</v>
      </c>
      <c r="Y94" s="1" t="s">
        <v>189</v>
      </c>
      <c r="Z94" s="1" t="s">
        <v>176</v>
      </c>
      <c r="AA94" s="7">
        <v>21.0</v>
      </c>
      <c r="AB94" s="1" t="s">
        <v>100</v>
      </c>
      <c r="AC94" s="1" t="s">
        <v>192</v>
      </c>
      <c r="AD94" s="1" t="s">
        <v>584</v>
      </c>
      <c r="AE94" s="1" t="s">
        <v>270</v>
      </c>
      <c r="AF94" s="1" t="s">
        <v>271</v>
      </c>
      <c r="AG94" s="7">
        <v>2.5E7</v>
      </c>
      <c r="AH94" s="7">
        <v>2.5E7</v>
      </c>
      <c r="AI94" s="1" t="s">
        <v>575</v>
      </c>
      <c r="AJ94" s="1">
        <f t="shared" si="4"/>
        <v>0.2784</v>
      </c>
      <c r="AK94" s="5">
        <f t="shared" si="2"/>
        <v>0.2784</v>
      </c>
      <c r="AL94" s="1">
        <f t="shared" si="3"/>
        <v>3.591954023</v>
      </c>
    </row>
    <row r="95" ht="12.75" customHeight="1">
      <c r="A95" s="1" t="s">
        <v>38</v>
      </c>
      <c r="B95" s="1" t="s">
        <v>575</v>
      </c>
      <c r="C95" s="6" t="str">
        <f t="shared" si="1"/>
        <v>2018</v>
      </c>
      <c r="D95" s="3">
        <v>3.0</v>
      </c>
      <c r="E95" s="1" t="s">
        <v>105</v>
      </c>
      <c r="F95" s="1" t="s">
        <v>106</v>
      </c>
      <c r="G95" s="3">
        <v>25.0</v>
      </c>
      <c r="H95" s="1" t="s">
        <v>107</v>
      </c>
      <c r="I95" s="3">
        <v>180.0</v>
      </c>
      <c r="J95" s="3">
        <v>70.0</v>
      </c>
      <c r="K95" s="1" t="s">
        <v>585</v>
      </c>
      <c r="L95" s="3">
        <v>2345.0</v>
      </c>
      <c r="M95" s="3">
        <v>10.0</v>
      </c>
      <c r="N95" s="3">
        <v>6.0</v>
      </c>
      <c r="O95" s="3">
        <v>3.0</v>
      </c>
      <c r="P95" s="3">
        <v>1.0</v>
      </c>
      <c r="Q95" s="3">
        <v>2.5</v>
      </c>
      <c r="R95" s="3">
        <v>78.1</v>
      </c>
      <c r="S95" s="3">
        <v>0.9</v>
      </c>
      <c r="T95" s="3">
        <v>3.0</v>
      </c>
      <c r="U95" s="3">
        <v>6.95</v>
      </c>
      <c r="V95" s="1" t="s">
        <v>586</v>
      </c>
      <c r="W95" s="1" t="s">
        <v>586</v>
      </c>
      <c r="X95" s="1" t="s">
        <v>578</v>
      </c>
      <c r="Y95" s="1" t="s">
        <v>106</v>
      </c>
      <c r="Z95" s="1" t="s">
        <v>110</v>
      </c>
      <c r="AA95" s="7">
        <v>10.0</v>
      </c>
      <c r="AB95" s="1" t="s">
        <v>100</v>
      </c>
      <c r="AC95" s="1" t="s">
        <v>111</v>
      </c>
      <c r="AD95" s="1" t="s">
        <v>587</v>
      </c>
      <c r="AE95" s="1" t="s">
        <v>588</v>
      </c>
      <c r="AF95" s="1" t="s">
        <v>589</v>
      </c>
      <c r="AG95" s="7">
        <v>8.0E7</v>
      </c>
      <c r="AH95" s="7">
        <v>8.0E7</v>
      </c>
      <c r="AI95" s="1" t="s">
        <v>575</v>
      </c>
      <c r="AJ95" s="1">
        <f t="shared" si="4"/>
        <v>0.086875</v>
      </c>
      <c r="AK95" s="5">
        <f t="shared" si="2"/>
        <v>0.086875</v>
      </c>
      <c r="AL95" s="1">
        <f t="shared" si="3"/>
        <v>11.51079137</v>
      </c>
    </row>
    <row r="96" ht="12.75" customHeight="1">
      <c r="A96" s="1" t="s">
        <v>38</v>
      </c>
      <c r="B96" s="1" t="s">
        <v>575</v>
      </c>
      <c r="C96" s="6" t="str">
        <f t="shared" si="1"/>
        <v>2018</v>
      </c>
      <c r="D96" s="3">
        <v>4.0</v>
      </c>
      <c r="E96" s="1" t="s">
        <v>40</v>
      </c>
      <c r="F96" s="1" t="s">
        <v>41</v>
      </c>
      <c r="G96" s="3">
        <v>27.0</v>
      </c>
      <c r="H96" s="1" t="s">
        <v>42</v>
      </c>
      <c r="I96" s="3">
        <v>185.0</v>
      </c>
      <c r="J96" s="3">
        <v>75.0</v>
      </c>
      <c r="K96" s="1" t="s">
        <v>590</v>
      </c>
      <c r="L96" s="3">
        <v>2592.0</v>
      </c>
      <c r="M96" s="3">
        <v>1.0</v>
      </c>
      <c r="N96" s="3">
        <v>4.0</v>
      </c>
      <c r="O96" s="3">
        <v>11.0</v>
      </c>
      <c r="P96" s="3" t="s">
        <v>44</v>
      </c>
      <c r="Q96" s="3">
        <v>0.7</v>
      </c>
      <c r="R96" s="3">
        <v>83.3</v>
      </c>
      <c r="S96" s="3">
        <v>1.7</v>
      </c>
      <c r="T96" s="3">
        <v>2.0</v>
      </c>
      <c r="U96" s="3">
        <v>6.91</v>
      </c>
      <c r="V96" s="1" t="s">
        <v>591</v>
      </c>
      <c r="W96" s="1" t="s">
        <v>591</v>
      </c>
      <c r="X96" s="1" t="s">
        <v>578</v>
      </c>
      <c r="Y96" s="1" t="s">
        <v>41</v>
      </c>
      <c r="Z96" s="1" t="s">
        <v>47</v>
      </c>
      <c r="AA96" s="7">
        <v>23.0</v>
      </c>
      <c r="AB96" s="1" t="s">
        <v>48</v>
      </c>
      <c r="AC96" s="1" t="s">
        <v>49</v>
      </c>
      <c r="AD96" s="1" t="s">
        <v>592</v>
      </c>
      <c r="AE96" s="1" t="s">
        <v>133</v>
      </c>
      <c r="AF96" s="1" t="s">
        <v>134</v>
      </c>
      <c r="AG96" s="7">
        <v>3.0E7</v>
      </c>
      <c r="AH96" s="7">
        <v>3.0E7</v>
      </c>
      <c r="AI96" s="1" t="s">
        <v>575</v>
      </c>
      <c r="AJ96" s="1">
        <f t="shared" si="4"/>
        <v>0.2303333333</v>
      </c>
      <c r="AK96" s="5">
        <f t="shared" si="2"/>
        <v>0.2303333333</v>
      </c>
      <c r="AL96" s="1">
        <f t="shared" si="3"/>
        <v>4.341534009</v>
      </c>
    </row>
    <row r="97" ht="12.75" customHeight="1">
      <c r="A97" s="1" t="s">
        <v>38</v>
      </c>
      <c r="B97" s="1" t="s">
        <v>575</v>
      </c>
      <c r="C97" s="6" t="str">
        <f t="shared" si="1"/>
        <v>2018</v>
      </c>
      <c r="D97" s="3">
        <v>5.0</v>
      </c>
      <c r="E97" s="1" t="s">
        <v>53</v>
      </c>
      <c r="F97" s="1" t="s">
        <v>54</v>
      </c>
      <c r="G97" s="3">
        <v>27.0</v>
      </c>
      <c r="H97" s="1" t="s">
        <v>55</v>
      </c>
      <c r="I97" s="3">
        <v>181.0</v>
      </c>
      <c r="J97" s="3">
        <v>76.0</v>
      </c>
      <c r="K97" s="1" t="s">
        <v>593</v>
      </c>
      <c r="L97" s="3">
        <v>1624.0</v>
      </c>
      <c r="M97" s="3">
        <v>10.0</v>
      </c>
      <c r="N97" s="3">
        <v>2.0</v>
      </c>
      <c r="O97" s="3">
        <v>2.0</v>
      </c>
      <c r="P97" s="3" t="s">
        <v>44</v>
      </c>
      <c r="Q97" s="3">
        <v>1.4</v>
      </c>
      <c r="R97" s="3">
        <v>79.3</v>
      </c>
      <c r="S97" s="3">
        <v>0.7</v>
      </c>
      <c r="T97" s="3">
        <v>2.0</v>
      </c>
      <c r="U97" s="3">
        <v>6.9</v>
      </c>
      <c r="V97" s="1" t="s">
        <v>594</v>
      </c>
      <c r="W97" s="1" t="s">
        <v>594</v>
      </c>
      <c r="X97" s="1" t="s">
        <v>578</v>
      </c>
      <c r="Y97" s="1" t="s">
        <v>54</v>
      </c>
      <c r="Z97" s="1" t="s">
        <v>58</v>
      </c>
      <c r="AA97" s="7">
        <v>11.0</v>
      </c>
      <c r="AB97" s="1" t="s">
        <v>100</v>
      </c>
      <c r="AC97" s="1" t="s">
        <v>60</v>
      </c>
      <c r="AD97" s="1" t="s">
        <v>595</v>
      </c>
      <c r="AE97" s="1" t="s">
        <v>596</v>
      </c>
      <c r="AF97" s="1" t="s">
        <v>597</v>
      </c>
      <c r="AG97" s="7">
        <v>6.0E7</v>
      </c>
      <c r="AH97" s="7">
        <v>6.0E7</v>
      </c>
      <c r="AI97" s="1" t="s">
        <v>575</v>
      </c>
      <c r="AJ97" s="1">
        <f t="shared" si="4"/>
        <v>0.115</v>
      </c>
      <c r="AK97" s="5">
        <f t="shared" si="2"/>
        <v>0.115</v>
      </c>
      <c r="AL97" s="1">
        <f t="shared" si="3"/>
        <v>8.695652174</v>
      </c>
    </row>
    <row r="98" ht="12.75" customHeight="1">
      <c r="A98" s="1" t="s">
        <v>38</v>
      </c>
      <c r="B98" s="1" t="s">
        <v>575</v>
      </c>
      <c r="C98" s="6" t="str">
        <f t="shared" si="1"/>
        <v>2018</v>
      </c>
      <c r="D98" s="3">
        <v>6.0</v>
      </c>
      <c r="E98" s="1" t="s">
        <v>246</v>
      </c>
      <c r="F98" s="1" t="s">
        <v>247</v>
      </c>
      <c r="G98" s="3">
        <v>37.0</v>
      </c>
      <c r="H98" s="1" t="s">
        <v>248</v>
      </c>
      <c r="I98" s="3">
        <v>175.0</v>
      </c>
      <c r="J98" s="3">
        <v>65.0</v>
      </c>
      <c r="K98" s="1" t="s">
        <v>512</v>
      </c>
      <c r="L98" s="3">
        <v>2569.0</v>
      </c>
      <c r="M98" s="3">
        <v>2.0</v>
      </c>
      <c r="N98" s="3">
        <v>2.0</v>
      </c>
      <c r="O98" s="3">
        <v>8.0</v>
      </c>
      <c r="P98" s="3">
        <v>1.0</v>
      </c>
      <c r="Q98" s="3">
        <v>0.4</v>
      </c>
      <c r="R98" s="3">
        <v>77.5</v>
      </c>
      <c r="S98" s="3">
        <v>0.8</v>
      </c>
      <c r="T98" s="3" t="s">
        <v>44</v>
      </c>
      <c r="U98" s="3">
        <v>6.87</v>
      </c>
      <c r="V98" s="1" t="s">
        <v>598</v>
      </c>
      <c r="W98" s="1" t="s">
        <v>598</v>
      </c>
      <c r="X98" s="1" t="s">
        <v>578</v>
      </c>
      <c r="Y98" s="1" t="s">
        <v>247</v>
      </c>
      <c r="Z98" s="1" t="s">
        <v>99</v>
      </c>
      <c r="AA98" s="7">
        <v>18.0</v>
      </c>
      <c r="AB98" s="1" t="s">
        <v>100</v>
      </c>
      <c r="AC98" s="1" t="s">
        <v>251</v>
      </c>
      <c r="AD98" s="1" t="s">
        <v>599</v>
      </c>
      <c r="AE98" s="1" t="s">
        <v>202</v>
      </c>
      <c r="AF98" s="1" t="s">
        <v>203</v>
      </c>
      <c r="AG98" s="7">
        <v>5000000.0</v>
      </c>
      <c r="AH98" s="7">
        <v>5000000.0</v>
      </c>
      <c r="AI98" s="1" t="s">
        <v>575</v>
      </c>
      <c r="AJ98" s="1">
        <f t="shared" si="4"/>
        <v>1.374</v>
      </c>
      <c r="AK98" s="5">
        <f t="shared" si="2"/>
        <v>1.374</v>
      </c>
      <c r="AL98" s="1">
        <f t="shared" si="3"/>
        <v>0.7278020378</v>
      </c>
    </row>
    <row r="99" ht="12.75" customHeight="1">
      <c r="A99" s="1" t="s">
        <v>38</v>
      </c>
      <c r="B99" s="1" t="s">
        <v>575</v>
      </c>
      <c r="C99" s="6" t="str">
        <f t="shared" si="1"/>
        <v>2018</v>
      </c>
      <c r="D99" s="3">
        <v>7.0</v>
      </c>
      <c r="E99" s="1" t="s">
        <v>492</v>
      </c>
      <c r="F99" s="1" t="s">
        <v>493</v>
      </c>
      <c r="G99" s="3">
        <v>30.0</v>
      </c>
      <c r="H99" s="1" t="s">
        <v>494</v>
      </c>
      <c r="I99" s="3">
        <v>191.0</v>
      </c>
      <c r="J99" s="3">
        <v>93.0</v>
      </c>
      <c r="K99" s="1" t="s">
        <v>600</v>
      </c>
      <c r="L99" s="3">
        <v>2130.0</v>
      </c>
      <c r="M99" s="3">
        <v>12.0</v>
      </c>
      <c r="N99" s="3" t="s">
        <v>44</v>
      </c>
      <c r="O99" s="3">
        <v>4.0</v>
      </c>
      <c r="P99" s="3" t="s">
        <v>44</v>
      </c>
      <c r="Q99" s="3">
        <v>1.7</v>
      </c>
      <c r="R99" s="3">
        <v>66.3</v>
      </c>
      <c r="S99" s="3">
        <v>2.9</v>
      </c>
      <c r="T99" s="3">
        <v>2.0</v>
      </c>
      <c r="U99" s="3">
        <v>6.84</v>
      </c>
      <c r="V99" s="1" t="s">
        <v>601</v>
      </c>
      <c r="W99" s="1" t="s">
        <v>601</v>
      </c>
      <c r="X99" s="1" t="s">
        <v>578</v>
      </c>
      <c r="Y99" s="1" t="s">
        <v>493</v>
      </c>
      <c r="Z99" s="1" t="s">
        <v>58</v>
      </c>
      <c r="AA99" s="7">
        <v>9.0</v>
      </c>
      <c r="AB99" s="1" t="s">
        <v>100</v>
      </c>
      <c r="AC99" s="1" t="s">
        <v>497</v>
      </c>
      <c r="AD99" s="1" t="s">
        <v>602</v>
      </c>
      <c r="AE99" s="1" t="s">
        <v>356</v>
      </c>
      <c r="AF99" s="1" t="s">
        <v>357</v>
      </c>
      <c r="AG99" s="7">
        <v>7.5E7</v>
      </c>
      <c r="AH99" s="7">
        <v>7.5E7</v>
      </c>
      <c r="AI99" s="1" t="s">
        <v>575</v>
      </c>
      <c r="AJ99" s="1">
        <f t="shared" si="4"/>
        <v>0.0912</v>
      </c>
      <c r="AK99" s="5">
        <f t="shared" si="2"/>
        <v>0.0912</v>
      </c>
      <c r="AL99" s="1">
        <f t="shared" si="3"/>
        <v>10.96491228</v>
      </c>
    </row>
    <row r="100" ht="12.75" customHeight="1">
      <c r="A100" s="1" t="s">
        <v>38</v>
      </c>
      <c r="B100" s="1" t="s">
        <v>575</v>
      </c>
      <c r="C100" s="6" t="str">
        <f t="shared" si="1"/>
        <v>2018</v>
      </c>
      <c r="D100" s="3">
        <v>8.0</v>
      </c>
      <c r="E100" s="1" t="s">
        <v>220</v>
      </c>
      <c r="F100" s="1" t="s">
        <v>221</v>
      </c>
      <c r="G100" s="3">
        <v>31.0</v>
      </c>
      <c r="H100" s="1" t="s">
        <v>222</v>
      </c>
      <c r="I100" s="3">
        <v>180.0</v>
      </c>
      <c r="J100" s="3">
        <v>71.0</v>
      </c>
      <c r="K100" s="1" t="s">
        <v>391</v>
      </c>
      <c r="L100" s="3">
        <v>1264.0</v>
      </c>
      <c r="M100" s="3" t="s">
        <v>44</v>
      </c>
      <c r="N100" s="3">
        <v>1.0</v>
      </c>
      <c r="O100" s="3">
        <v>1.0</v>
      </c>
      <c r="P100" s="3" t="s">
        <v>44</v>
      </c>
      <c r="Q100" s="3">
        <v>0.3</v>
      </c>
      <c r="R100" s="3">
        <v>92.6</v>
      </c>
      <c r="S100" s="3">
        <v>2.6</v>
      </c>
      <c r="T100" s="3" t="s">
        <v>44</v>
      </c>
      <c r="U100" s="3">
        <v>6.81</v>
      </c>
      <c r="V100" s="1" t="s">
        <v>603</v>
      </c>
      <c r="W100" s="1" t="s">
        <v>603</v>
      </c>
      <c r="X100" s="1" t="s">
        <v>578</v>
      </c>
      <c r="Y100" s="1" t="s">
        <v>221</v>
      </c>
      <c r="Z100" s="1" t="s">
        <v>69</v>
      </c>
      <c r="AA100" s="7">
        <v>4.0</v>
      </c>
      <c r="AB100" s="1" t="s">
        <v>224</v>
      </c>
      <c r="AC100" s="1" t="s">
        <v>225</v>
      </c>
      <c r="AD100" s="1" t="s">
        <v>604</v>
      </c>
      <c r="AE100" s="1" t="s">
        <v>73</v>
      </c>
      <c r="AF100" s="1" t="s">
        <v>74</v>
      </c>
      <c r="AG100" s="7">
        <v>2.0E7</v>
      </c>
      <c r="AH100" s="7">
        <v>2.0E7</v>
      </c>
      <c r="AI100" s="1" t="s">
        <v>575</v>
      </c>
      <c r="AJ100" s="1">
        <f t="shared" si="4"/>
        <v>0.3405</v>
      </c>
      <c r="AK100" s="5">
        <f t="shared" si="2"/>
        <v>0.3405</v>
      </c>
      <c r="AL100" s="1">
        <f t="shared" si="3"/>
        <v>2.936857562</v>
      </c>
    </row>
    <row r="101" ht="12.75" customHeight="1">
      <c r="A101" s="1" t="s">
        <v>38</v>
      </c>
      <c r="B101" s="1" t="s">
        <v>575</v>
      </c>
      <c r="C101" s="6" t="str">
        <f t="shared" si="1"/>
        <v>2018</v>
      </c>
      <c r="D101" s="3">
        <v>9.0</v>
      </c>
      <c r="E101" s="1" t="s">
        <v>64</v>
      </c>
      <c r="F101" s="1" t="s">
        <v>65</v>
      </c>
      <c r="G101" s="3">
        <v>33.0</v>
      </c>
      <c r="H101" s="1" t="s">
        <v>66</v>
      </c>
      <c r="I101" s="3">
        <v>194.0</v>
      </c>
      <c r="J101" s="3">
        <v>81.0</v>
      </c>
      <c r="K101" s="1" t="s">
        <v>605</v>
      </c>
      <c r="L101" s="3">
        <v>2128.0</v>
      </c>
      <c r="M101" s="3">
        <v>1.0</v>
      </c>
      <c r="N101" s="3" t="s">
        <v>44</v>
      </c>
      <c r="O101" s="3">
        <v>1.0</v>
      </c>
      <c r="P101" s="3" t="s">
        <v>44</v>
      </c>
      <c r="Q101" s="3">
        <v>0.5</v>
      </c>
      <c r="R101" s="3">
        <v>86.2</v>
      </c>
      <c r="S101" s="3">
        <v>4.3</v>
      </c>
      <c r="T101" s="3">
        <v>1.0</v>
      </c>
      <c r="U101" s="3">
        <v>6.79</v>
      </c>
      <c r="V101" s="1" t="s">
        <v>606</v>
      </c>
      <c r="W101" s="1" t="s">
        <v>606</v>
      </c>
      <c r="X101" s="1" t="s">
        <v>578</v>
      </c>
      <c r="Y101" s="1" t="s">
        <v>65</v>
      </c>
      <c r="Z101" s="1" t="s">
        <v>69</v>
      </c>
      <c r="AA101" s="7">
        <v>12.0</v>
      </c>
      <c r="AB101" s="1" t="s">
        <v>70</v>
      </c>
      <c r="AC101" s="1" t="s">
        <v>71</v>
      </c>
      <c r="AD101" s="1" t="s">
        <v>607</v>
      </c>
      <c r="AE101" s="1" t="s">
        <v>73</v>
      </c>
      <c r="AF101" s="1" t="s">
        <v>74</v>
      </c>
      <c r="AG101" s="7">
        <v>2.0E7</v>
      </c>
      <c r="AH101" s="7">
        <v>2.0E7</v>
      </c>
      <c r="AI101" s="1" t="s">
        <v>575</v>
      </c>
      <c r="AJ101" s="1">
        <f t="shared" si="4"/>
        <v>0.3395</v>
      </c>
      <c r="AK101" s="5">
        <f t="shared" si="2"/>
        <v>0.3395</v>
      </c>
      <c r="AL101" s="1">
        <f t="shared" si="3"/>
        <v>2.9455081</v>
      </c>
    </row>
    <row r="102" ht="12.75" customHeight="1">
      <c r="A102" s="1" t="s">
        <v>38</v>
      </c>
      <c r="B102" s="1" t="s">
        <v>575</v>
      </c>
      <c r="C102" s="6" t="str">
        <f t="shared" si="1"/>
        <v>2018</v>
      </c>
      <c r="D102" s="3">
        <v>10.0</v>
      </c>
      <c r="E102" s="1" t="s">
        <v>505</v>
      </c>
      <c r="F102" s="1" t="s">
        <v>506</v>
      </c>
      <c r="G102" s="3">
        <v>34.0</v>
      </c>
      <c r="H102" s="1" t="s">
        <v>127</v>
      </c>
      <c r="I102" s="3">
        <v>194.0</v>
      </c>
      <c r="J102" s="3">
        <v>85.0</v>
      </c>
      <c r="K102" s="1" t="s">
        <v>608</v>
      </c>
      <c r="L102" s="3">
        <v>2441.0</v>
      </c>
      <c r="M102" s="3">
        <v>1.0</v>
      </c>
      <c r="N102" s="3" t="s">
        <v>44</v>
      </c>
      <c r="O102" s="3">
        <v>6.0</v>
      </c>
      <c r="P102" s="3">
        <v>1.0</v>
      </c>
      <c r="Q102" s="3">
        <v>0.4</v>
      </c>
      <c r="R102" s="3">
        <v>86.9</v>
      </c>
      <c r="S102" s="3">
        <v>2.0</v>
      </c>
      <c r="T102" s="3" t="s">
        <v>44</v>
      </c>
      <c r="U102" s="3">
        <v>6.76</v>
      </c>
      <c r="V102" s="1" t="s">
        <v>609</v>
      </c>
      <c r="W102" s="1" t="s">
        <v>609</v>
      </c>
      <c r="X102" s="1" t="s">
        <v>578</v>
      </c>
      <c r="Y102" s="1" t="s">
        <v>506</v>
      </c>
      <c r="Z102" s="1" t="s">
        <v>130</v>
      </c>
      <c r="AA102" s="7">
        <v>31.0</v>
      </c>
      <c r="AB102" s="1" t="s">
        <v>100</v>
      </c>
      <c r="AC102" s="1" t="s">
        <v>510</v>
      </c>
      <c r="AD102" s="1" t="s">
        <v>610</v>
      </c>
      <c r="AE102" s="1" t="s">
        <v>133</v>
      </c>
      <c r="AF102" s="1" t="s">
        <v>134</v>
      </c>
      <c r="AG102" s="7">
        <v>3.0E7</v>
      </c>
      <c r="AH102" s="7">
        <v>3.0E7</v>
      </c>
      <c r="AI102" s="1" t="s">
        <v>575</v>
      </c>
      <c r="AJ102" s="1">
        <f t="shared" si="4"/>
        <v>0.2253333333</v>
      </c>
      <c r="AK102" s="5">
        <f t="shared" si="2"/>
        <v>0.2253333333</v>
      </c>
      <c r="AL102" s="1">
        <f t="shared" si="3"/>
        <v>4.437869822</v>
      </c>
    </row>
    <row r="103" ht="12.75" customHeight="1">
      <c r="A103" s="1" t="s">
        <v>38</v>
      </c>
      <c r="B103" s="1" t="s">
        <v>575</v>
      </c>
      <c r="C103" s="6" t="str">
        <f t="shared" si="1"/>
        <v>2018</v>
      </c>
      <c r="D103" s="3">
        <v>11.0</v>
      </c>
      <c r="E103" s="1" t="s">
        <v>153</v>
      </c>
      <c r="F103" s="1" t="s">
        <v>154</v>
      </c>
      <c r="G103" s="3">
        <v>35.0</v>
      </c>
      <c r="H103" s="1" t="s">
        <v>155</v>
      </c>
      <c r="I103" s="3">
        <v>170.0</v>
      </c>
      <c r="J103" s="3">
        <v>63.0</v>
      </c>
      <c r="K103" s="1" t="s">
        <v>582</v>
      </c>
      <c r="L103" s="3">
        <v>1295.0</v>
      </c>
      <c r="M103" s="3">
        <v>3.0</v>
      </c>
      <c r="N103" s="3">
        <v>2.0</v>
      </c>
      <c r="O103" s="3">
        <v>3.0</v>
      </c>
      <c r="P103" s="3" t="s">
        <v>44</v>
      </c>
      <c r="Q103" s="3">
        <v>0.9</v>
      </c>
      <c r="R103" s="3">
        <v>86.0</v>
      </c>
      <c r="S103" s="3">
        <v>0.1</v>
      </c>
      <c r="T103" s="3" t="s">
        <v>44</v>
      </c>
      <c r="U103" s="3">
        <v>6.7</v>
      </c>
      <c r="V103" s="1" t="s">
        <v>611</v>
      </c>
      <c r="W103" s="1" t="s">
        <v>611</v>
      </c>
      <c r="X103" s="1" t="s">
        <v>578</v>
      </c>
      <c r="Y103" s="1" t="s">
        <v>154</v>
      </c>
      <c r="Z103" s="1" t="s">
        <v>158</v>
      </c>
      <c r="AA103" s="7">
        <v>8.0</v>
      </c>
      <c r="AB103" s="1" t="s">
        <v>100</v>
      </c>
      <c r="AC103" s="1" t="s">
        <v>159</v>
      </c>
      <c r="AD103" s="1" t="s">
        <v>612</v>
      </c>
      <c r="AE103" s="1" t="s">
        <v>73</v>
      </c>
      <c r="AF103" s="1" t="s">
        <v>74</v>
      </c>
      <c r="AG103" s="7">
        <v>2.0E7</v>
      </c>
      <c r="AH103" s="7">
        <v>2.0E7</v>
      </c>
      <c r="AI103" s="1" t="s">
        <v>575</v>
      </c>
      <c r="AJ103" s="1">
        <f t="shared" si="4"/>
        <v>0.335</v>
      </c>
      <c r="AK103" s="5">
        <f t="shared" si="2"/>
        <v>0.335</v>
      </c>
      <c r="AL103" s="1">
        <f t="shared" si="3"/>
        <v>2.985074627</v>
      </c>
    </row>
    <row r="104" ht="12.75" customHeight="1">
      <c r="A104" s="1" t="s">
        <v>38</v>
      </c>
      <c r="B104" s="1" t="s">
        <v>575</v>
      </c>
      <c r="C104" s="6" t="str">
        <f t="shared" si="1"/>
        <v>2018</v>
      </c>
      <c r="D104" s="3">
        <v>12.0</v>
      </c>
      <c r="E104" s="1" t="s">
        <v>94</v>
      </c>
      <c r="F104" s="1" t="s">
        <v>95</v>
      </c>
      <c r="G104" s="3">
        <v>37.0</v>
      </c>
      <c r="H104" s="1" t="s">
        <v>96</v>
      </c>
      <c r="I104" s="3">
        <v>180.0</v>
      </c>
      <c r="J104" s="3">
        <v>83.0</v>
      </c>
      <c r="K104" s="1" t="s">
        <v>613</v>
      </c>
      <c r="L104" s="3">
        <v>466.0</v>
      </c>
      <c r="M104" s="3" t="s">
        <v>44</v>
      </c>
      <c r="N104" s="3" t="s">
        <v>44</v>
      </c>
      <c r="O104" s="3">
        <v>2.0</v>
      </c>
      <c r="P104" s="3" t="s">
        <v>44</v>
      </c>
      <c r="Q104" s="3">
        <v>0.3</v>
      </c>
      <c r="R104" s="3">
        <v>84.1</v>
      </c>
      <c r="S104" s="3">
        <v>0.5</v>
      </c>
      <c r="T104" s="3" t="s">
        <v>44</v>
      </c>
      <c r="U104" s="3">
        <v>6.68</v>
      </c>
      <c r="V104" s="1" t="s">
        <v>614</v>
      </c>
      <c r="W104" s="1" t="s">
        <v>614</v>
      </c>
      <c r="X104" s="1" t="s">
        <v>578</v>
      </c>
      <c r="Y104" s="1" t="s">
        <v>95</v>
      </c>
      <c r="Z104" s="1" t="s">
        <v>99</v>
      </c>
      <c r="AA104" s="7">
        <v>25.0</v>
      </c>
      <c r="AB104" s="1" t="s">
        <v>100</v>
      </c>
      <c r="AC104" s="1" t="s">
        <v>101</v>
      </c>
      <c r="AD104" s="1" t="s">
        <v>615</v>
      </c>
      <c r="AE104" s="1" t="s">
        <v>202</v>
      </c>
      <c r="AF104" s="1" t="s">
        <v>203</v>
      </c>
      <c r="AG104" s="7">
        <v>5000000.0</v>
      </c>
      <c r="AH104" s="7">
        <v>5000000.0</v>
      </c>
      <c r="AI104" s="1" t="s">
        <v>575</v>
      </c>
      <c r="AJ104" s="1">
        <f t="shared" si="4"/>
        <v>1.336</v>
      </c>
      <c r="AK104" s="5">
        <f t="shared" si="2"/>
        <v>1.336</v>
      </c>
      <c r="AL104" s="1">
        <f t="shared" si="3"/>
        <v>0.748502994</v>
      </c>
    </row>
    <row r="105" ht="12.75" customHeight="1">
      <c r="A105" s="1" t="s">
        <v>38</v>
      </c>
      <c r="B105" s="1" t="s">
        <v>575</v>
      </c>
      <c r="C105" s="6" t="str">
        <f t="shared" si="1"/>
        <v>2018</v>
      </c>
      <c r="D105" s="3">
        <v>13.0</v>
      </c>
      <c r="E105" s="1" t="s">
        <v>552</v>
      </c>
      <c r="F105" s="1" t="s">
        <v>553</v>
      </c>
      <c r="G105" s="3">
        <v>28.0</v>
      </c>
      <c r="H105" s="1" t="s">
        <v>66</v>
      </c>
      <c r="I105" s="3">
        <v>187.0</v>
      </c>
      <c r="J105" s="3">
        <v>80.0</v>
      </c>
      <c r="K105" s="1" t="s">
        <v>351</v>
      </c>
      <c r="L105" s="3">
        <v>2602.0</v>
      </c>
      <c r="M105" s="3">
        <v>1.0</v>
      </c>
      <c r="N105" s="3">
        <v>1.0</v>
      </c>
      <c r="O105" s="3">
        <v>1.0</v>
      </c>
      <c r="P105" s="3" t="s">
        <v>44</v>
      </c>
      <c r="Q105" s="3">
        <v>0.3</v>
      </c>
      <c r="R105" s="3">
        <v>89.2</v>
      </c>
      <c r="S105" s="3">
        <v>2.3</v>
      </c>
      <c r="T105" s="3" t="s">
        <v>44</v>
      </c>
      <c r="U105" s="3">
        <v>6.68</v>
      </c>
      <c r="V105" s="1" t="s">
        <v>616</v>
      </c>
      <c r="W105" s="1" t="s">
        <v>616</v>
      </c>
      <c r="X105" s="1" t="s">
        <v>578</v>
      </c>
      <c r="Y105" s="1" t="s">
        <v>553</v>
      </c>
      <c r="Z105" s="1" t="s">
        <v>69</v>
      </c>
      <c r="AA105" s="7">
        <v>2.0</v>
      </c>
      <c r="AB105" s="1" t="s">
        <v>556</v>
      </c>
      <c r="AC105" s="1" t="s">
        <v>557</v>
      </c>
      <c r="AD105" s="1" t="s">
        <v>617</v>
      </c>
      <c r="AE105" s="1" t="s">
        <v>92</v>
      </c>
      <c r="AF105" s="1" t="s">
        <v>93</v>
      </c>
      <c r="AG105" s="7">
        <v>3.5E7</v>
      </c>
      <c r="AH105" s="7">
        <v>3.5E7</v>
      </c>
      <c r="AI105" s="1" t="s">
        <v>575</v>
      </c>
      <c r="AJ105" s="1">
        <f t="shared" si="4"/>
        <v>0.1908571429</v>
      </c>
      <c r="AK105" s="5">
        <f t="shared" si="2"/>
        <v>0.1908571429</v>
      </c>
      <c r="AL105" s="1">
        <f t="shared" si="3"/>
        <v>5.239520958</v>
      </c>
    </row>
    <row r="106" ht="12.75" customHeight="1">
      <c r="A106" s="1" t="s">
        <v>38</v>
      </c>
      <c r="B106" s="1" t="s">
        <v>575</v>
      </c>
      <c r="C106" s="6" t="str">
        <f t="shared" si="1"/>
        <v>2018</v>
      </c>
      <c r="D106" s="3">
        <v>14.0</v>
      </c>
      <c r="E106" s="1" t="s">
        <v>171</v>
      </c>
      <c r="F106" s="1" t="s">
        <v>172</v>
      </c>
      <c r="G106" s="3">
        <v>35.0</v>
      </c>
      <c r="H106" s="1" t="s">
        <v>173</v>
      </c>
      <c r="I106" s="3">
        <v>194.0</v>
      </c>
      <c r="J106" s="3">
        <v>85.0</v>
      </c>
      <c r="K106" s="1" t="s">
        <v>618</v>
      </c>
      <c r="L106" s="3">
        <v>748.0</v>
      </c>
      <c r="M106" s="3" t="s">
        <v>44</v>
      </c>
      <c r="N106" s="3">
        <v>1.0</v>
      </c>
      <c r="O106" s="3">
        <v>1.0</v>
      </c>
      <c r="P106" s="3" t="s">
        <v>44</v>
      </c>
      <c r="Q106" s="3">
        <v>0.5</v>
      </c>
      <c r="R106" s="3">
        <v>81.2</v>
      </c>
      <c r="S106" s="3">
        <v>3.4</v>
      </c>
      <c r="T106" s="3" t="s">
        <v>44</v>
      </c>
      <c r="U106" s="3">
        <v>6.66</v>
      </c>
      <c r="V106" s="1" t="s">
        <v>619</v>
      </c>
      <c r="W106" s="1" t="s">
        <v>619</v>
      </c>
      <c r="X106" s="1" t="s">
        <v>578</v>
      </c>
      <c r="Y106" s="1" t="s">
        <v>172</v>
      </c>
      <c r="Z106" s="1" t="s">
        <v>176</v>
      </c>
      <c r="AA106" s="7">
        <v>27.0</v>
      </c>
      <c r="AB106" s="1" t="s">
        <v>100</v>
      </c>
      <c r="AC106" s="1" t="s">
        <v>177</v>
      </c>
      <c r="AD106" s="1" t="s">
        <v>620</v>
      </c>
      <c r="AE106" s="1" t="s">
        <v>186</v>
      </c>
      <c r="AF106" s="1" t="s">
        <v>187</v>
      </c>
      <c r="AG106" s="7">
        <v>1.2E7</v>
      </c>
      <c r="AH106" s="7">
        <v>1.2E7</v>
      </c>
      <c r="AI106" s="1" t="s">
        <v>575</v>
      </c>
      <c r="AJ106" s="1">
        <f t="shared" si="4"/>
        <v>0.555</v>
      </c>
      <c r="AK106" s="5">
        <f t="shared" si="2"/>
        <v>0.555</v>
      </c>
      <c r="AL106" s="1">
        <f t="shared" si="3"/>
        <v>1.801801802</v>
      </c>
    </row>
    <row r="107" ht="12.75" customHeight="1">
      <c r="A107" s="1" t="s">
        <v>38</v>
      </c>
      <c r="B107" s="1" t="s">
        <v>575</v>
      </c>
      <c r="C107" s="6" t="str">
        <f t="shared" si="1"/>
        <v>2018</v>
      </c>
      <c r="D107" s="3">
        <v>15.0</v>
      </c>
      <c r="E107" s="1" t="s">
        <v>621</v>
      </c>
      <c r="F107" s="1" t="s">
        <v>622</v>
      </c>
      <c r="G107" s="3">
        <v>24.0</v>
      </c>
      <c r="H107" s="1" t="s">
        <v>623</v>
      </c>
      <c r="I107" s="3">
        <v>183.0</v>
      </c>
      <c r="J107" s="3">
        <v>76.0</v>
      </c>
      <c r="K107" s="1" t="s">
        <v>624</v>
      </c>
      <c r="L107" s="3">
        <v>1015.0</v>
      </c>
      <c r="M107" s="3" t="s">
        <v>44</v>
      </c>
      <c r="N107" s="3">
        <v>2.0</v>
      </c>
      <c r="O107" s="3">
        <v>3.0</v>
      </c>
      <c r="P107" s="3" t="s">
        <v>44</v>
      </c>
      <c r="Q107" s="3">
        <v>0.9</v>
      </c>
      <c r="R107" s="3">
        <v>70.9</v>
      </c>
      <c r="S107" s="3">
        <v>1.4</v>
      </c>
      <c r="T107" s="3" t="s">
        <v>44</v>
      </c>
      <c r="U107" s="3">
        <v>6.63</v>
      </c>
      <c r="V107" s="1" t="s">
        <v>625</v>
      </c>
      <c r="W107" s="1" t="s">
        <v>625</v>
      </c>
      <c r="X107" s="1" t="s">
        <v>578</v>
      </c>
      <c r="Y107" s="1" t="s">
        <v>622</v>
      </c>
      <c r="Z107" s="1" t="s">
        <v>99</v>
      </c>
      <c r="AA107" s="7">
        <v>20.0</v>
      </c>
      <c r="AB107" s="1" t="s">
        <v>626</v>
      </c>
      <c r="AC107" s="1" t="s">
        <v>627</v>
      </c>
      <c r="AD107" s="1" t="s">
        <v>628</v>
      </c>
      <c r="AE107" s="1" t="s">
        <v>73</v>
      </c>
      <c r="AF107" s="1" t="s">
        <v>74</v>
      </c>
      <c r="AG107" s="7">
        <v>2.0E7</v>
      </c>
      <c r="AH107" s="7">
        <v>2.0E7</v>
      </c>
      <c r="AI107" s="1" t="s">
        <v>575</v>
      </c>
      <c r="AJ107" s="1">
        <f t="shared" si="4"/>
        <v>0.3315</v>
      </c>
      <c r="AK107" s="5">
        <f t="shared" si="2"/>
        <v>0.3315</v>
      </c>
      <c r="AL107" s="1">
        <f t="shared" si="3"/>
        <v>3.016591252</v>
      </c>
    </row>
    <row r="108" ht="12.75" customHeight="1">
      <c r="A108" s="1" t="s">
        <v>38</v>
      </c>
      <c r="B108" s="1" t="s">
        <v>575</v>
      </c>
      <c r="C108" s="6" t="str">
        <f t="shared" si="1"/>
        <v>2018</v>
      </c>
      <c r="D108" s="3">
        <v>16.0</v>
      </c>
      <c r="E108" s="1" t="s">
        <v>476</v>
      </c>
      <c r="F108" s="1" t="s">
        <v>477</v>
      </c>
      <c r="G108" s="3">
        <v>34.0</v>
      </c>
      <c r="H108" s="1" t="s">
        <v>86</v>
      </c>
      <c r="I108" s="3">
        <v>169.0</v>
      </c>
      <c r="J108" s="3">
        <v>62.0</v>
      </c>
      <c r="K108" s="1" t="s">
        <v>629</v>
      </c>
      <c r="L108" s="3">
        <v>877.0</v>
      </c>
      <c r="M108" s="3">
        <v>1.0</v>
      </c>
      <c r="N108" s="3">
        <v>3.0</v>
      </c>
      <c r="O108" s="3">
        <v>3.0</v>
      </c>
      <c r="P108" s="3" t="s">
        <v>44</v>
      </c>
      <c r="Q108" s="3">
        <v>0.9</v>
      </c>
      <c r="R108" s="3">
        <v>74.6</v>
      </c>
      <c r="S108" s="3">
        <v>0.4</v>
      </c>
      <c r="T108" s="3" t="s">
        <v>44</v>
      </c>
      <c r="U108" s="3">
        <v>6.6</v>
      </c>
      <c r="V108" s="1" t="s">
        <v>630</v>
      </c>
      <c r="W108" s="1" t="s">
        <v>630</v>
      </c>
      <c r="X108" s="1" t="s">
        <v>578</v>
      </c>
      <c r="Y108" s="1" t="s">
        <v>477</v>
      </c>
      <c r="Z108" s="1" t="s">
        <v>58</v>
      </c>
      <c r="AA108" s="7">
        <v>7.0</v>
      </c>
      <c r="AB108" s="1" t="s">
        <v>100</v>
      </c>
      <c r="AC108" s="1" t="s">
        <v>481</v>
      </c>
      <c r="AD108" s="1" t="s">
        <v>631</v>
      </c>
      <c r="AE108" s="1" t="s">
        <v>92</v>
      </c>
      <c r="AF108" s="1" t="s">
        <v>93</v>
      </c>
      <c r="AG108" s="7">
        <v>3.5E7</v>
      </c>
      <c r="AH108" s="7">
        <v>3.5E7</v>
      </c>
      <c r="AI108" s="1" t="s">
        <v>575</v>
      </c>
      <c r="AJ108" s="1">
        <f t="shared" si="4"/>
        <v>0.1885714286</v>
      </c>
      <c r="AK108" s="5">
        <f t="shared" si="2"/>
        <v>0.1885714286</v>
      </c>
      <c r="AL108" s="1">
        <f t="shared" si="3"/>
        <v>5.303030303</v>
      </c>
    </row>
    <row r="109" ht="12.75" customHeight="1">
      <c r="A109" s="1" t="s">
        <v>38</v>
      </c>
      <c r="B109" s="1" t="s">
        <v>575</v>
      </c>
      <c r="C109" s="6" t="str">
        <f t="shared" si="1"/>
        <v>2018</v>
      </c>
      <c r="D109" s="3">
        <v>17.0</v>
      </c>
      <c r="E109" s="1" t="s">
        <v>196</v>
      </c>
      <c r="F109" s="1" t="s">
        <v>197</v>
      </c>
      <c r="G109" s="3">
        <v>30.0</v>
      </c>
      <c r="H109" s="1" t="s">
        <v>107</v>
      </c>
      <c r="I109" s="3">
        <v>175.0</v>
      </c>
      <c r="J109" s="3">
        <v>62.0</v>
      </c>
      <c r="K109" s="1" t="s">
        <v>632</v>
      </c>
      <c r="L109" s="3">
        <v>1670.0</v>
      </c>
      <c r="M109" s="3">
        <v>4.0</v>
      </c>
      <c r="N109" s="3">
        <v>2.0</v>
      </c>
      <c r="O109" s="3">
        <v>3.0</v>
      </c>
      <c r="P109" s="3" t="s">
        <v>44</v>
      </c>
      <c r="Q109" s="3">
        <v>1.2</v>
      </c>
      <c r="R109" s="3">
        <v>85.7</v>
      </c>
      <c r="S109" s="3">
        <v>0.2</v>
      </c>
      <c r="T109" s="3">
        <v>1.0</v>
      </c>
      <c r="U109" s="3">
        <v>6.59</v>
      </c>
      <c r="V109" s="1" t="s">
        <v>633</v>
      </c>
      <c r="W109" s="1" t="s">
        <v>633</v>
      </c>
      <c r="X109" s="1" t="s">
        <v>578</v>
      </c>
      <c r="Y109" s="1" t="s">
        <v>197</v>
      </c>
      <c r="Z109" s="1" t="s">
        <v>158</v>
      </c>
      <c r="AA109" s="7">
        <v>14.0</v>
      </c>
      <c r="AB109" s="1" t="s">
        <v>100</v>
      </c>
      <c r="AC109" s="1" t="s">
        <v>200</v>
      </c>
      <c r="AD109" s="1" t="s">
        <v>634</v>
      </c>
      <c r="AE109" s="1" t="s">
        <v>244</v>
      </c>
      <c r="AF109" s="1" t="s">
        <v>245</v>
      </c>
      <c r="AG109" s="7">
        <v>4.0E7</v>
      </c>
      <c r="AH109" s="7">
        <v>4.0E7</v>
      </c>
      <c r="AI109" s="1" t="s">
        <v>575</v>
      </c>
      <c r="AJ109" s="1">
        <f t="shared" si="4"/>
        <v>0.16475</v>
      </c>
      <c r="AK109" s="5">
        <f t="shared" si="2"/>
        <v>0.16475</v>
      </c>
      <c r="AL109" s="1">
        <f t="shared" si="3"/>
        <v>6.069802731</v>
      </c>
    </row>
    <row r="110" ht="12.75" customHeight="1">
      <c r="A110" s="1" t="s">
        <v>38</v>
      </c>
      <c r="B110" s="1" t="s">
        <v>575</v>
      </c>
      <c r="C110" s="6" t="str">
        <f t="shared" si="1"/>
        <v>2018</v>
      </c>
      <c r="D110" s="3">
        <v>18.0</v>
      </c>
      <c r="E110" s="1" t="s">
        <v>135</v>
      </c>
      <c r="F110" s="1" t="s">
        <v>136</v>
      </c>
      <c r="G110" s="3">
        <v>33.0</v>
      </c>
      <c r="H110" s="1" t="s">
        <v>137</v>
      </c>
      <c r="I110" s="3">
        <v>182.0</v>
      </c>
      <c r="J110" s="3">
        <v>70.0</v>
      </c>
      <c r="K110" s="1" t="s">
        <v>613</v>
      </c>
      <c r="L110" s="3">
        <v>444.0</v>
      </c>
      <c r="M110" s="3" t="s">
        <v>44</v>
      </c>
      <c r="N110" s="3" t="s">
        <v>44</v>
      </c>
      <c r="O110" s="3" t="s">
        <v>44</v>
      </c>
      <c r="P110" s="3" t="s">
        <v>44</v>
      </c>
      <c r="Q110" s="3">
        <v>0.2</v>
      </c>
      <c r="R110" s="3">
        <v>85.1</v>
      </c>
      <c r="S110" s="3">
        <v>0.5</v>
      </c>
      <c r="T110" s="3" t="s">
        <v>44</v>
      </c>
      <c r="U110" s="3">
        <v>6.59</v>
      </c>
      <c r="V110" s="1" t="s">
        <v>635</v>
      </c>
      <c r="W110" s="1" t="s">
        <v>635</v>
      </c>
      <c r="X110" s="1" t="s">
        <v>578</v>
      </c>
      <c r="Y110" s="1" t="s">
        <v>136</v>
      </c>
      <c r="Z110" s="1" t="s">
        <v>99</v>
      </c>
      <c r="AA110" s="7">
        <v>36.0</v>
      </c>
      <c r="AB110" s="1" t="s">
        <v>393</v>
      </c>
      <c r="AC110" s="1" t="s">
        <v>140</v>
      </c>
      <c r="AD110" s="1" t="s">
        <v>636</v>
      </c>
      <c r="AE110" s="1" t="s">
        <v>253</v>
      </c>
      <c r="AF110" s="1" t="s">
        <v>254</v>
      </c>
      <c r="AG110" s="7">
        <v>1.0E7</v>
      </c>
      <c r="AH110" s="7">
        <v>1.0E7</v>
      </c>
      <c r="AI110" s="1" t="s">
        <v>575</v>
      </c>
      <c r="AJ110" s="1">
        <f t="shared" si="4"/>
        <v>0.659</v>
      </c>
      <c r="AK110" s="5">
        <f t="shared" si="2"/>
        <v>0.659</v>
      </c>
      <c r="AL110" s="1">
        <f t="shared" si="3"/>
        <v>1.517450683</v>
      </c>
    </row>
    <row r="111" ht="12.75" customHeight="1">
      <c r="A111" s="1" t="s">
        <v>38</v>
      </c>
      <c r="B111" s="1" t="s">
        <v>575</v>
      </c>
      <c r="C111" s="6" t="str">
        <f t="shared" si="1"/>
        <v>2018</v>
      </c>
      <c r="D111" s="3">
        <v>19.0</v>
      </c>
      <c r="E111" s="1" t="s">
        <v>235</v>
      </c>
      <c r="F111" s="1" t="s">
        <v>236</v>
      </c>
      <c r="G111" s="3">
        <v>32.0</v>
      </c>
      <c r="H111" s="1" t="s">
        <v>237</v>
      </c>
      <c r="I111" s="3">
        <v>192.0</v>
      </c>
      <c r="J111" s="3">
        <v>76.0</v>
      </c>
      <c r="K111" s="1" t="s">
        <v>637</v>
      </c>
      <c r="L111" s="3">
        <v>3420.0</v>
      </c>
      <c r="M111" s="3" t="s">
        <v>44</v>
      </c>
      <c r="N111" s="3" t="s">
        <v>44</v>
      </c>
      <c r="O111" s="3">
        <v>1.0</v>
      </c>
      <c r="P111" s="3" t="s">
        <v>44</v>
      </c>
      <c r="Q111" s="3" t="s">
        <v>44</v>
      </c>
      <c r="R111" s="3">
        <v>60.0</v>
      </c>
      <c r="S111" s="3">
        <v>0.1</v>
      </c>
      <c r="T111" s="3">
        <v>1.0</v>
      </c>
      <c r="U111" s="3">
        <v>6.52</v>
      </c>
      <c r="V111" s="1" t="s">
        <v>638</v>
      </c>
      <c r="W111" s="1" t="s">
        <v>638</v>
      </c>
      <c r="X111" s="1" t="s">
        <v>578</v>
      </c>
      <c r="Y111" s="1" t="s">
        <v>236</v>
      </c>
      <c r="Z111" s="1" t="s">
        <v>240</v>
      </c>
      <c r="AA111" s="7">
        <v>1.0</v>
      </c>
      <c r="AB111" s="1" t="s">
        <v>241</v>
      </c>
      <c r="AC111" s="1" t="s">
        <v>242</v>
      </c>
      <c r="AD111" s="1" t="s">
        <v>639</v>
      </c>
      <c r="AE111" s="1" t="s">
        <v>530</v>
      </c>
      <c r="AF111" s="1" t="s">
        <v>531</v>
      </c>
      <c r="AG111" s="7">
        <v>6.5E7</v>
      </c>
      <c r="AH111" s="7">
        <v>6.5E7</v>
      </c>
      <c r="AI111" s="1" t="s">
        <v>575</v>
      </c>
      <c r="AJ111" s="1">
        <f t="shared" si="4"/>
        <v>0.1003076923</v>
      </c>
      <c r="AK111" s="5">
        <f t="shared" si="2"/>
        <v>0.1003076923</v>
      </c>
      <c r="AL111" s="1">
        <f t="shared" si="3"/>
        <v>9.969325153</v>
      </c>
    </row>
    <row r="112" ht="12.75" customHeight="1">
      <c r="A112" s="1" t="s">
        <v>38</v>
      </c>
      <c r="B112" s="1" t="s">
        <v>575</v>
      </c>
      <c r="C112" s="6" t="str">
        <f t="shared" si="1"/>
        <v>2018</v>
      </c>
      <c r="D112" s="3">
        <v>20.0</v>
      </c>
      <c r="E112" s="1" t="s">
        <v>640</v>
      </c>
      <c r="F112" s="1" t="s">
        <v>641</v>
      </c>
      <c r="G112" s="3">
        <v>30.0</v>
      </c>
      <c r="H112" s="1" t="s">
        <v>173</v>
      </c>
      <c r="I112" s="3">
        <v>169.0</v>
      </c>
      <c r="J112" s="3">
        <v>64.0</v>
      </c>
      <c r="K112" s="1" t="s">
        <v>554</v>
      </c>
      <c r="L112" s="3">
        <v>1045.0</v>
      </c>
      <c r="M112" s="3">
        <v>1.0</v>
      </c>
      <c r="N112" s="3">
        <v>1.0</v>
      </c>
      <c r="O112" s="3">
        <v>2.0</v>
      </c>
      <c r="P112" s="3" t="s">
        <v>44</v>
      </c>
      <c r="Q112" s="3">
        <v>1.0</v>
      </c>
      <c r="R112" s="3">
        <v>86.3</v>
      </c>
      <c r="S112" s="3">
        <v>0.2</v>
      </c>
      <c r="T112" s="3">
        <v>1.0</v>
      </c>
      <c r="U112" s="3">
        <v>6.49</v>
      </c>
      <c r="V112" s="1" t="s">
        <v>642</v>
      </c>
      <c r="W112" s="1" t="s">
        <v>642</v>
      </c>
      <c r="X112" s="1" t="s">
        <v>578</v>
      </c>
      <c r="Y112" s="1" t="s">
        <v>641</v>
      </c>
      <c r="Z112" s="1" t="s">
        <v>176</v>
      </c>
      <c r="AA112" s="7">
        <v>17.0</v>
      </c>
      <c r="AB112" s="1" t="s">
        <v>100</v>
      </c>
      <c r="AC112" s="1" t="s">
        <v>643</v>
      </c>
      <c r="AD112" s="1" t="s">
        <v>644</v>
      </c>
      <c r="AE112" s="1" t="s">
        <v>133</v>
      </c>
      <c r="AF112" s="1" t="s">
        <v>134</v>
      </c>
      <c r="AG112" s="7">
        <v>3.0E7</v>
      </c>
      <c r="AH112" s="7">
        <v>3.0E7</v>
      </c>
      <c r="AI112" s="1" t="s">
        <v>575</v>
      </c>
      <c r="AJ112" s="1">
        <f t="shared" si="4"/>
        <v>0.2163333333</v>
      </c>
      <c r="AK112" s="5">
        <f t="shared" si="2"/>
        <v>0.2163333333</v>
      </c>
      <c r="AL112" s="1">
        <f t="shared" si="3"/>
        <v>4.622496148</v>
      </c>
    </row>
    <row r="113" ht="12.75" customHeight="1">
      <c r="A113" s="1" t="s">
        <v>38</v>
      </c>
      <c r="B113" s="1" t="s">
        <v>575</v>
      </c>
      <c r="C113" s="6" t="str">
        <f t="shared" si="1"/>
        <v>2018</v>
      </c>
      <c r="D113" s="3">
        <v>21.0</v>
      </c>
      <c r="E113" s="1" t="s">
        <v>442</v>
      </c>
      <c r="F113" s="1" t="s">
        <v>443</v>
      </c>
      <c r="G113" s="3">
        <v>26.0</v>
      </c>
      <c r="H113" s="1" t="s">
        <v>444</v>
      </c>
      <c r="I113" s="3">
        <v>193.0</v>
      </c>
      <c r="J113" s="3">
        <v>88.0</v>
      </c>
      <c r="K113" s="1" t="s">
        <v>645</v>
      </c>
      <c r="L113" s="3">
        <v>863.0</v>
      </c>
      <c r="M113" s="3">
        <v>2.0</v>
      </c>
      <c r="N113" s="3" t="s">
        <v>44</v>
      </c>
      <c r="O113" s="3">
        <v>1.0</v>
      </c>
      <c r="P113" s="3" t="s">
        <v>44</v>
      </c>
      <c r="Q113" s="3">
        <v>0.9</v>
      </c>
      <c r="R113" s="3">
        <v>83.3</v>
      </c>
      <c r="S113" s="3">
        <v>2.1</v>
      </c>
      <c r="T113" s="3">
        <v>1.0</v>
      </c>
      <c r="U113" s="3">
        <v>6.48</v>
      </c>
      <c r="V113" s="1" t="s">
        <v>646</v>
      </c>
      <c r="W113" s="1" t="s">
        <v>646</v>
      </c>
      <c r="X113" s="1" t="s">
        <v>578</v>
      </c>
      <c r="Y113" s="1" t="s">
        <v>443</v>
      </c>
      <c r="Z113" s="1" t="s">
        <v>130</v>
      </c>
      <c r="AA113" s="7">
        <v>39.0</v>
      </c>
      <c r="AB113" s="1" t="s">
        <v>100</v>
      </c>
      <c r="AC113" s="1" t="s">
        <v>448</v>
      </c>
      <c r="AD113" s="1" t="s">
        <v>647</v>
      </c>
      <c r="AE113" s="1" t="s">
        <v>186</v>
      </c>
      <c r="AF113" s="1" t="s">
        <v>187</v>
      </c>
      <c r="AG113" s="7">
        <v>1.2E7</v>
      </c>
      <c r="AH113" s="7">
        <v>1.2E7</v>
      </c>
      <c r="AI113" s="1" t="s">
        <v>575</v>
      </c>
      <c r="AJ113" s="1">
        <f t="shared" si="4"/>
        <v>0.54</v>
      </c>
      <c r="AK113" s="5">
        <f t="shared" si="2"/>
        <v>0.54</v>
      </c>
      <c r="AL113" s="1">
        <f t="shared" si="3"/>
        <v>1.851851852</v>
      </c>
    </row>
    <row r="114" ht="12.75" customHeight="1">
      <c r="A114" s="1" t="s">
        <v>38</v>
      </c>
      <c r="B114" s="1" t="s">
        <v>575</v>
      </c>
      <c r="C114" s="6" t="str">
        <f t="shared" si="1"/>
        <v>2018</v>
      </c>
      <c r="D114" s="3">
        <v>22.0</v>
      </c>
      <c r="E114" s="1" t="s">
        <v>648</v>
      </c>
      <c r="F114" s="1" t="s">
        <v>649</v>
      </c>
      <c r="G114" s="3">
        <v>21.0</v>
      </c>
      <c r="H114" s="1" t="s">
        <v>494</v>
      </c>
      <c r="I114" s="3">
        <v>181.0</v>
      </c>
      <c r="J114" s="3">
        <v>70.0</v>
      </c>
      <c r="K114" s="1" t="s">
        <v>650</v>
      </c>
      <c r="L114" s="3">
        <v>116.0</v>
      </c>
      <c r="M114" s="3" t="s">
        <v>44</v>
      </c>
      <c r="N114" s="3" t="s">
        <v>44</v>
      </c>
      <c r="O114" s="3" t="s">
        <v>44</v>
      </c>
      <c r="P114" s="3" t="s">
        <v>44</v>
      </c>
      <c r="Q114" s="3">
        <v>2.3</v>
      </c>
      <c r="R114" s="3">
        <v>85.0</v>
      </c>
      <c r="S114" s="3" t="s">
        <v>44</v>
      </c>
      <c r="T114" s="3" t="s">
        <v>44</v>
      </c>
      <c r="U114" s="3">
        <v>6.44</v>
      </c>
      <c r="V114" s="1" t="s">
        <v>651</v>
      </c>
      <c r="W114" s="1" t="s">
        <v>651</v>
      </c>
      <c r="X114" s="1" t="s">
        <v>578</v>
      </c>
      <c r="Y114" s="1" t="s">
        <v>649</v>
      </c>
      <c r="Z114" s="1" t="s">
        <v>283</v>
      </c>
      <c r="AA114" s="7">
        <v>54.0</v>
      </c>
      <c r="AB114" s="1" t="s">
        <v>100</v>
      </c>
      <c r="AC114" s="1" t="s">
        <v>652</v>
      </c>
      <c r="AD114" s="1" t="s">
        <v>653</v>
      </c>
      <c r="AE114" s="1" t="s">
        <v>168</v>
      </c>
      <c r="AF114" s="1" t="s">
        <v>168</v>
      </c>
      <c r="AG114" s="7">
        <v>0.0</v>
      </c>
      <c r="AH114" s="7">
        <v>0.0</v>
      </c>
      <c r="AI114" s="1" t="s">
        <v>575</v>
      </c>
      <c r="AJ114" s="1" t="str">
        <f t="shared" si="4"/>
        <v>#DIV/0!</v>
      </c>
      <c r="AK114" s="5">
        <f t="shared" si="2"/>
        <v>0</v>
      </c>
      <c r="AL114" s="1">
        <f t="shared" si="3"/>
        <v>0</v>
      </c>
    </row>
    <row r="115" ht="12.75" customHeight="1">
      <c r="A115" s="1" t="s">
        <v>38</v>
      </c>
      <c r="B115" s="1" t="s">
        <v>575</v>
      </c>
      <c r="C115" s="6" t="str">
        <f t="shared" si="1"/>
        <v>2018</v>
      </c>
      <c r="D115" s="3">
        <v>23.0</v>
      </c>
      <c r="E115" s="1" t="s">
        <v>368</v>
      </c>
      <c r="F115" s="1" t="s">
        <v>369</v>
      </c>
      <c r="G115" s="3">
        <v>29.0</v>
      </c>
      <c r="H115" s="1" t="s">
        <v>66</v>
      </c>
      <c r="I115" s="3">
        <v>187.0</v>
      </c>
      <c r="J115" s="3">
        <v>77.0</v>
      </c>
      <c r="K115" s="1" t="s">
        <v>412</v>
      </c>
      <c r="L115" s="3">
        <v>639.0</v>
      </c>
      <c r="M115" s="3" t="s">
        <v>44</v>
      </c>
      <c r="N115" s="3" t="s">
        <v>44</v>
      </c>
      <c r="O115" s="3" t="s">
        <v>44</v>
      </c>
      <c r="P115" s="3">
        <v>1.0</v>
      </c>
      <c r="Q115" s="3">
        <v>0.3</v>
      </c>
      <c r="R115" s="3">
        <v>87.1</v>
      </c>
      <c r="S115" s="3">
        <v>1.1</v>
      </c>
      <c r="T115" s="3" t="s">
        <v>44</v>
      </c>
      <c r="U115" s="3">
        <v>6.37</v>
      </c>
      <c r="V115" s="1" t="s">
        <v>654</v>
      </c>
      <c r="W115" s="1" t="s">
        <v>654</v>
      </c>
      <c r="X115" s="1" t="s">
        <v>578</v>
      </c>
      <c r="Y115" s="1" t="s">
        <v>369</v>
      </c>
      <c r="Z115" s="1" t="s">
        <v>69</v>
      </c>
      <c r="AA115" s="7">
        <v>3.0</v>
      </c>
      <c r="AB115" s="1" t="s">
        <v>372</v>
      </c>
      <c r="AC115" s="1" t="s">
        <v>373</v>
      </c>
      <c r="AD115" s="1" t="s">
        <v>655</v>
      </c>
      <c r="AE115" s="1" t="s">
        <v>270</v>
      </c>
      <c r="AF115" s="1" t="s">
        <v>271</v>
      </c>
      <c r="AG115" s="7">
        <v>2.5E7</v>
      </c>
      <c r="AH115" s="7">
        <v>2.5E7</v>
      </c>
      <c r="AI115" s="1" t="s">
        <v>575</v>
      </c>
      <c r="AJ115" s="1">
        <f t="shared" si="4"/>
        <v>0.2548</v>
      </c>
      <c r="AK115" s="5">
        <f t="shared" si="2"/>
        <v>0.2548</v>
      </c>
      <c r="AL115" s="1">
        <f t="shared" si="3"/>
        <v>3.924646782</v>
      </c>
    </row>
    <row r="116" ht="12.75" customHeight="1">
      <c r="A116" s="1" t="s">
        <v>38</v>
      </c>
      <c r="B116" s="1" t="s">
        <v>575</v>
      </c>
      <c r="C116" s="6" t="str">
        <f t="shared" si="1"/>
        <v>2018</v>
      </c>
      <c r="D116" s="3">
        <v>24.0</v>
      </c>
      <c r="E116" s="1" t="s">
        <v>293</v>
      </c>
      <c r="F116" s="1" t="s">
        <v>294</v>
      </c>
      <c r="G116" s="3">
        <v>27.0</v>
      </c>
      <c r="H116" s="1" t="s">
        <v>295</v>
      </c>
      <c r="I116" s="3">
        <v>178.0</v>
      </c>
      <c r="J116" s="3">
        <v>71.0</v>
      </c>
      <c r="K116" s="1" t="s">
        <v>656</v>
      </c>
      <c r="L116" s="3">
        <v>597.0</v>
      </c>
      <c r="M116" s="3">
        <v>1.0</v>
      </c>
      <c r="N116" s="3">
        <v>1.0</v>
      </c>
      <c r="O116" s="3">
        <v>5.0</v>
      </c>
      <c r="P116" s="3" t="s">
        <v>44</v>
      </c>
      <c r="Q116" s="3">
        <v>0.5</v>
      </c>
      <c r="R116" s="3">
        <v>82.4</v>
      </c>
      <c r="S116" s="3">
        <v>0.2</v>
      </c>
      <c r="T116" s="3" t="s">
        <v>44</v>
      </c>
      <c r="U116" s="3">
        <v>6.26</v>
      </c>
      <c r="V116" s="1" t="s">
        <v>657</v>
      </c>
      <c r="W116" s="1" t="s">
        <v>657</v>
      </c>
      <c r="X116" s="1" t="s">
        <v>578</v>
      </c>
      <c r="Y116" s="1" t="s">
        <v>294</v>
      </c>
      <c r="Z116" s="1" t="s">
        <v>158</v>
      </c>
      <c r="AA116" s="7">
        <v>15.0</v>
      </c>
      <c r="AB116" s="1" t="s">
        <v>100</v>
      </c>
      <c r="AC116" s="1" t="s">
        <v>298</v>
      </c>
      <c r="AD116" s="1" t="s">
        <v>658</v>
      </c>
      <c r="AE116" s="1" t="s">
        <v>253</v>
      </c>
      <c r="AF116" s="1" t="s">
        <v>254</v>
      </c>
      <c r="AG116" s="7">
        <v>1.0E7</v>
      </c>
      <c r="AH116" s="7">
        <v>1.0E7</v>
      </c>
      <c r="AI116" s="1" t="s">
        <v>575</v>
      </c>
      <c r="AJ116" s="1">
        <f t="shared" si="4"/>
        <v>0.626</v>
      </c>
      <c r="AK116" s="5">
        <f t="shared" si="2"/>
        <v>0.626</v>
      </c>
      <c r="AL116" s="1">
        <f t="shared" si="3"/>
        <v>1.597444089</v>
      </c>
    </row>
    <row r="117" ht="12.75" customHeight="1">
      <c r="A117" s="1" t="s">
        <v>38</v>
      </c>
      <c r="B117" s="1" t="s">
        <v>575</v>
      </c>
      <c r="C117" s="6" t="str">
        <f t="shared" si="1"/>
        <v>2018</v>
      </c>
      <c r="D117" s="3">
        <v>25.0</v>
      </c>
      <c r="E117" s="1" t="s">
        <v>115</v>
      </c>
      <c r="F117" s="1" t="s">
        <v>116</v>
      </c>
      <c r="G117" s="3">
        <v>33.0</v>
      </c>
      <c r="H117" s="1" t="s">
        <v>117</v>
      </c>
      <c r="I117" s="3">
        <v>186.0</v>
      </c>
      <c r="J117" s="3">
        <v>82.0</v>
      </c>
      <c r="K117" s="1" t="s">
        <v>281</v>
      </c>
      <c r="L117" s="3">
        <v>211.0</v>
      </c>
      <c r="M117" s="3" t="s">
        <v>44</v>
      </c>
      <c r="N117" s="3" t="s">
        <v>44</v>
      </c>
      <c r="O117" s="3">
        <v>2.0</v>
      </c>
      <c r="P117" s="3" t="s">
        <v>44</v>
      </c>
      <c r="Q117" s="3">
        <v>1.2</v>
      </c>
      <c r="R117" s="3">
        <v>72.6</v>
      </c>
      <c r="S117" s="3">
        <v>0.6</v>
      </c>
      <c r="T117" s="3" t="s">
        <v>44</v>
      </c>
      <c r="U117" s="3">
        <v>6.15</v>
      </c>
      <c r="V117" s="1" t="s">
        <v>659</v>
      </c>
      <c r="W117" s="1" t="s">
        <v>659</v>
      </c>
      <c r="X117" s="1" t="s">
        <v>578</v>
      </c>
      <c r="Y117" s="1" t="s">
        <v>116</v>
      </c>
      <c r="Z117" s="1" t="s">
        <v>69</v>
      </c>
      <c r="AA117" s="7">
        <v>16.0</v>
      </c>
      <c r="AB117" s="1" t="s">
        <v>120</v>
      </c>
      <c r="AC117" s="1" t="s">
        <v>121</v>
      </c>
      <c r="AD117" s="1" t="s">
        <v>660</v>
      </c>
      <c r="AE117" s="1" t="s">
        <v>186</v>
      </c>
      <c r="AF117" s="1" t="s">
        <v>187</v>
      </c>
      <c r="AG117" s="7">
        <v>1.2E7</v>
      </c>
      <c r="AH117" s="7">
        <v>1.2E7</v>
      </c>
      <c r="AI117" s="1" t="s">
        <v>575</v>
      </c>
      <c r="AJ117" s="1">
        <f t="shared" si="4"/>
        <v>0.5125</v>
      </c>
      <c r="AK117" s="5">
        <f t="shared" si="2"/>
        <v>0.5125</v>
      </c>
      <c r="AL117" s="1">
        <f t="shared" si="3"/>
        <v>1.951219512</v>
      </c>
    </row>
    <row r="118" ht="12.75" customHeight="1">
      <c r="A118" s="1" t="s">
        <v>38</v>
      </c>
      <c r="B118" s="1" t="s">
        <v>575</v>
      </c>
      <c r="C118" s="6" t="str">
        <f t="shared" si="1"/>
        <v>2018</v>
      </c>
      <c r="D118" s="3">
        <v>26.0</v>
      </c>
      <c r="E118" s="1" t="s">
        <v>462</v>
      </c>
      <c r="F118" s="1" t="s">
        <v>463</v>
      </c>
      <c r="G118" s="3">
        <v>22.0</v>
      </c>
      <c r="H118" s="1" t="s">
        <v>464</v>
      </c>
      <c r="I118" s="3">
        <v>168.0</v>
      </c>
      <c r="J118" s="3">
        <v>56.0</v>
      </c>
      <c r="K118" s="1" t="s">
        <v>661</v>
      </c>
      <c r="L118" s="3">
        <v>25.0</v>
      </c>
      <c r="M118" s="3" t="s">
        <v>44</v>
      </c>
      <c r="N118" s="3" t="s">
        <v>44</v>
      </c>
      <c r="O118" s="3" t="s">
        <v>44</v>
      </c>
      <c r="P118" s="3" t="s">
        <v>44</v>
      </c>
      <c r="Q118" s="3">
        <v>1.0</v>
      </c>
      <c r="R118" s="3">
        <v>95.2</v>
      </c>
      <c r="S118" s="3" t="s">
        <v>44</v>
      </c>
      <c r="T118" s="3" t="s">
        <v>44</v>
      </c>
      <c r="U118" s="3">
        <v>6.08</v>
      </c>
      <c r="V118" s="1" t="s">
        <v>662</v>
      </c>
      <c r="W118" s="1" t="s">
        <v>662</v>
      </c>
      <c r="X118" s="1" t="s">
        <v>578</v>
      </c>
      <c r="Y118" s="1" t="s">
        <v>463</v>
      </c>
      <c r="Z118" s="1" t="s">
        <v>158</v>
      </c>
      <c r="AA118" s="7">
        <v>47.0</v>
      </c>
      <c r="AB118" s="1" t="s">
        <v>100</v>
      </c>
      <c r="AC118" s="1" t="s">
        <v>467</v>
      </c>
      <c r="AD118" s="1" t="s">
        <v>663</v>
      </c>
      <c r="AE118" s="1" t="s">
        <v>168</v>
      </c>
      <c r="AF118" s="1" t="s">
        <v>168</v>
      </c>
      <c r="AG118" s="7">
        <v>0.0</v>
      </c>
      <c r="AH118" s="7">
        <v>0.0</v>
      </c>
      <c r="AI118" s="1" t="s">
        <v>575</v>
      </c>
      <c r="AJ118" s="1" t="str">
        <f t="shared" si="4"/>
        <v>#DIV/0!</v>
      </c>
      <c r="AK118" s="5">
        <f t="shared" si="2"/>
        <v>0</v>
      </c>
      <c r="AL118" s="1">
        <f t="shared" si="3"/>
        <v>0</v>
      </c>
    </row>
    <row r="119" ht="12.75" customHeight="1">
      <c r="A119" s="1" t="s">
        <v>38</v>
      </c>
      <c r="B119" s="1" t="s">
        <v>575</v>
      </c>
      <c r="C119" s="6" t="str">
        <f t="shared" si="1"/>
        <v>2018</v>
      </c>
      <c r="D119" s="3">
        <v>27.0</v>
      </c>
      <c r="E119" s="1" t="s">
        <v>664</v>
      </c>
      <c r="F119" s="1" t="s">
        <v>665</v>
      </c>
      <c r="G119" s="3">
        <v>23.0</v>
      </c>
      <c r="H119" s="1" t="s">
        <v>107</v>
      </c>
      <c r="I119" s="3">
        <v>185.0</v>
      </c>
      <c r="J119" s="3">
        <v>75.0</v>
      </c>
      <c r="K119" s="1" t="s">
        <v>661</v>
      </c>
      <c r="L119" s="3">
        <v>37.0</v>
      </c>
      <c r="M119" s="3" t="s">
        <v>44</v>
      </c>
      <c r="N119" s="3" t="s">
        <v>44</v>
      </c>
      <c r="O119" s="3" t="s">
        <v>44</v>
      </c>
      <c r="P119" s="3" t="s">
        <v>44</v>
      </c>
      <c r="Q119" s="3">
        <v>1.0</v>
      </c>
      <c r="R119" s="3">
        <v>80.0</v>
      </c>
      <c r="S119" s="3" t="s">
        <v>44</v>
      </c>
      <c r="T119" s="3" t="s">
        <v>44</v>
      </c>
      <c r="U119" s="3">
        <v>6.07</v>
      </c>
      <c r="V119" s="1" t="s">
        <v>666</v>
      </c>
      <c r="W119" s="1" t="s">
        <v>666</v>
      </c>
      <c r="X119" s="1" t="s">
        <v>578</v>
      </c>
      <c r="Y119" s="1" t="s">
        <v>665</v>
      </c>
      <c r="Z119" s="1" t="s">
        <v>283</v>
      </c>
      <c r="AA119" s="7">
        <v>44.0</v>
      </c>
      <c r="AB119" s="1" t="s">
        <v>100</v>
      </c>
      <c r="AC119" s="1" t="s">
        <v>667</v>
      </c>
      <c r="AD119" s="1" t="s">
        <v>668</v>
      </c>
      <c r="AE119" s="1" t="s">
        <v>168</v>
      </c>
      <c r="AF119" s="1" t="s">
        <v>168</v>
      </c>
      <c r="AG119" s="7">
        <v>0.0</v>
      </c>
      <c r="AH119" s="7">
        <v>0.0</v>
      </c>
      <c r="AI119" s="1" t="s">
        <v>575</v>
      </c>
      <c r="AJ119" s="1" t="str">
        <f t="shared" si="4"/>
        <v>#DIV/0!</v>
      </c>
      <c r="AK119" s="5">
        <f t="shared" si="2"/>
        <v>0</v>
      </c>
      <c r="AL119" s="1">
        <f t="shared" si="3"/>
        <v>0</v>
      </c>
    </row>
    <row r="120" ht="12.75" customHeight="1">
      <c r="A120" s="1" t="s">
        <v>38</v>
      </c>
      <c r="B120" s="1" t="s">
        <v>575</v>
      </c>
      <c r="C120" s="6" t="str">
        <f t="shared" si="1"/>
        <v>2018</v>
      </c>
      <c r="D120" s="3">
        <v>28.0</v>
      </c>
      <c r="E120" s="1" t="s">
        <v>669</v>
      </c>
      <c r="F120" s="1" t="s">
        <v>670</v>
      </c>
      <c r="G120" s="3">
        <v>22.0</v>
      </c>
      <c r="H120" s="1" t="s">
        <v>173</v>
      </c>
      <c r="I120" s="3">
        <v>186.0</v>
      </c>
      <c r="J120" s="3">
        <v>78.0</v>
      </c>
      <c r="K120" s="1" t="s">
        <v>166</v>
      </c>
      <c r="L120" s="3">
        <v>1.0</v>
      </c>
      <c r="M120" s="3" t="s">
        <v>44</v>
      </c>
      <c r="N120" s="3" t="s">
        <v>44</v>
      </c>
      <c r="O120" s="3" t="s">
        <v>44</v>
      </c>
      <c r="P120" s="3" t="s">
        <v>44</v>
      </c>
      <c r="Q120" s="3" t="s">
        <v>44</v>
      </c>
      <c r="R120" s="3" t="s">
        <v>44</v>
      </c>
      <c r="S120" s="3" t="s">
        <v>44</v>
      </c>
      <c r="T120" s="3" t="s">
        <v>44</v>
      </c>
      <c r="U120" s="3">
        <v>6.0</v>
      </c>
      <c r="V120" s="1" t="s">
        <v>671</v>
      </c>
      <c r="W120" s="1" t="s">
        <v>671</v>
      </c>
      <c r="X120" s="1" t="s">
        <v>578</v>
      </c>
      <c r="Y120" s="1" t="s">
        <v>670</v>
      </c>
      <c r="Z120" s="1" t="s">
        <v>130</v>
      </c>
      <c r="AA120" s="7">
        <v>37.0</v>
      </c>
      <c r="AB120" s="1" t="s">
        <v>100</v>
      </c>
      <c r="AC120" s="1" t="s">
        <v>672</v>
      </c>
      <c r="AD120" s="1" t="s">
        <v>673</v>
      </c>
      <c r="AE120" s="1" t="s">
        <v>168</v>
      </c>
      <c r="AF120" s="1" t="s">
        <v>168</v>
      </c>
      <c r="AG120" s="7">
        <v>0.0</v>
      </c>
      <c r="AH120" s="7">
        <v>0.0</v>
      </c>
      <c r="AI120" s="1" t="s">
        <v>575</v>
      </c>
      <c r="AJ120" s="1" t="str">
        <f t="shared" si="4"/>
        <v>#DIV/0!</v>
      </c>
      <c r="AK120" s="5">
        <f t="shared" si="2"/>
        <v>0</v>
      </c>
      <c r="AL120" s="1">
        <f t="shared" si="3"/>
        <v>0</v>
      </c>
    </row>
    <row r="121" ht="12.75" customHeight="1">
      <c r="A121" s="1" t="s">
        <v>38</v>
      </c>
      <c r="B121" s="1" t="s">
        <v>674</v>
      </c>
      <c r="C121" s="6" t="str">
        <f t="shared" si="1"/>
        <v>2019</v>
      </c>
      <c r="D121" s="3">
        <v>1.0</v>
      </c>
      <c r="E121" s="1" t="s">
        <v>675</v>
      </c>
      <c r="F121" s="1" t="s">
        <v>676</v>
      </c>
      <c r="G121" s="3">
        <v>28.0</v>
      </c>
      <c r="H121" s="1" t="s">
        <v>295</v>
      </c>
      <c r="I121" s="3">
        <v>179.0</v>
      </c>
      <c r="J121" s="3">
        <v>69.0</v>
      </c>
      <c r="K121" s="1" t="s">
        <v>677</v>
      </c>
      <c r="L121" s="3">
        <v>1223.0</v>
      </c>
      <c r="M121" s="3">
        <v>8.0</v>
      </c>
      <c r="N121" s="3">
        <v>7.0</v>
      </c>
      <c r="O121" s="3">
        <v>2.0</v>
      </c>
      <c r="P121" s="3" t="s">
        <v>44</v>
      </c>
      <c r="Q121" s="3">
        <v>3.1</v>
      </c>
      <c r="R121" s="3">
        <v>75.7</v>
      </c>
      <c r="S121" s="3">
        <v>0.2</v>
      </c>
      <c r="T121" s="3">
        <v>3.0</v>
      </c>
      <c r="U121" s="3">
        <v>7.73</v>
      </c>
      <c r="V121" s="1" t="s">
        <v>678</v>
      </c>
      <c r="W121" s="1" t="s">
        <v>678</v>
      </c>
      <c r="X121" s="1" t="s">
        <v>679</v>
      </c>
      <c r="Y121" s="1" t="s">
        <v>676</v>
      </c>
      <c r="Z121" s="1" t="s">
        <v>158</v>
      </c>
      <c r="AA121" s="7">
        <v>18.0</v>
      </c>
      <c r="AB121" s="1" t="s">
        <v>100</v>
      </c>
      <c r="AC121" s="1" t="s">
        <v>680</v>
      </c>
      <c r="AD121" s="1" t="s">
        <v>681</v>
      </c>
      <c r="AE121" s="1" t="s">
        <v>682</v>
      </c>
      <c r="AF121" s="1" t="s">
        <v>683</v>
      </c>
      <c r="AG121" s="7">
        <v>4.8E7</v>
      </c>
      <c r="AH121" s="7">
        <v>4.8E7</v>
      </c>
      <c r="AI121" s="1" t="s">
        <v>674</v>
      </c>
      <c r="AJ121" s="1">
        <f t="shared" si="4"/>
        <v>0.1610416667</v>
      </c>
      <c r="AK121" s="5">
        <f t="shared" si="2"/>
        <v>0.1610416667</v>
      </c>
      <c r="AL121" s="1">
        <f t="shared" si="3"/>
        <v>6.209573092</v>
      </c>
    </row>
    <row r="122" ht="12.75" customHeight="1">
      <c r="A122" s="1" t="s">
        <v>38</v>
      </c>
      <c r="B122" s="1" t="s">
        <v>674</v>
      </c>
      <c r="C122" s="6" t="str">
        <f t="shared" si="1"/>
        <v>2019</v>
      </c>
      <c r="D122" s="3">
        <v>2.0</v>
      </c>
      <c r="E122" s="1" t="s">
        <v>105</v>
      </c>
      <c r="F122" s="1" t="s">
        <v>106</v>
      </c>
      <c r="G122" s="3">
        <v>25.0</v>
      </c>
      <c r="H122" s="1" t="s">
        <v>107</v>
      </c>
      <c r="I122" s="3">
        <v>180.0</v>
      </c>
      <c r="J122" s="3">
        <v>70.0</v>
      </c>
      <c r="K122" s="1" t="s">
        <v>515</v>
      </c>
      <c r="L122" s="3">
        <v>2655.0</v>
      </c>
      <c r="M122" s="3">
        <v>17.0</v>
      </c>
      <c r="N122" s="3">
        <v>7.0</v>
      </c>
      <c r="O122" s="3">
        <v>3.0</v>
      </c>
      <c r="P122" s="3" t="s">
        <v>44</v>
      </c>
      <c r="Q122" s="3">
        <v>3.1</v>
      </c>
      <c r="R122" s="3">
        <v>77.3</v>
      </c>
      <c r="S122" s="3">
        <v>0.7</v>
      </c>
      <c r="T122" s="3">
        <v>7.0</v>
      </c>
      <c r="U122" s="3">
        <v>7.35</v>
      </c>
      <c r="V122" s="1" t="s">
        <v>684</v>
      </c>
      <c r="W122" s="1" t="s">
        <v>684</v>
      </c>
      <c r="X122" s="1" t="s">
        <v>679</v>
      </c>
      <c r="Y122" s="1" t="s">
        <v>106</v>
      </c>
      <c r="Z122" s="1" t="s">
        <v>110</v>
      </c>
      <c r="AA122" s="7">
        <v>10.0</v>
      </c>
      <c r="AB122" s="1" t="s">
        <v>100</v>
      </c>
      <c r="AC122" s="1" t="s">
        <v>111</v>
      </c>
      <c r="AD122" s="1" t="s">
        <v>685</v>
      </c>
      <c r="AE122" s="1" t="s">
        <v>686</v>
      </c>
      <c r="AF122" s="1" t="s">
        <v>687</v>
      </c>
      <c r="AG122" s="7">
        <v>6.4E7</v>
      </c>
      <c r="AH122" s="7">
        <v>6.4E7</v>
      </c>
      <c r="AI122" s="1" t="s">
        <v>674</v>
      </c>
      <c r="AJ122" s="1">
        <f t="shared" si="4"/>
        <v>0.11484375</v>
      </c>
      <c r="AK122" s="5">
        <f t="shared" si="2"/>
        <v>0.11484375</v>
      </c>
      <c r="AL122" s="1">
        <f t="shared" si="3"/>
        <v>8.707482993</v>
      </c>
    </row>
    <row r="123" ht="12.75" customHeight="1">
      <c r="A123" s="1" t="s">
        <v>38</v>
      </c>
      <c r="B123" s="1" t="s">
        <v>674</v>
      </c>
      <c r="C123" s="6" t="str">
        <f t="shared" si="1"/>
        <v>2019</v>
      </c>
      <c r="D123" s="3">
        <v>3.0</v>
      </c>
      <c r="E123" s="1" t="s">
        <v>53</v>
      </c>
      <c r="F123" s="1" t="s">
        <v>54</v>
      </c>
      <c r="G123" s="3">
        <v>27.0</v>
      </c>
      <c r="H123" s="1" t="s">
        <v>55</v>
      </c>
      <c r="I123" s="3">
        <v>181.0</v>
      </c>
      <c r="J123" s="3">
        <v>76.0</v>
      </c>
      <c r="K123" s="1" t="s">
        <v>688</v>
      </c>
      <c r="L123" s="3">
        <v>2640.0</v>
      </c>
      <c r="M123" s="3">
        <v>17.0</v>
      </c>
      <c r="N123" s="3">
        <v>6.0</v>
      </c>
      <c r="O123" s="3">
        <v>1.0</v>
      </c>
      <c r="P123" s="3" t="s">
        <v>44</v>
      </c>
      <c r="Q123" s="3">
        <v>2.5</v>
      </c>
      <c r="R123" s="3">
        <v>80.6</v>
      </c>
      <c r="S123" s="3">
        <v>0.6</v>
      </c>
      <c r="T123" s="3">
        <v>4.0</v>
      </c>
      <c r="U123" s="3">
        <v>7.31</v>
      </c>
      <c r="V123" s="1" t="s">
        <v>689</v>
      </c>
      <c r="W123" s="1" t="s">
        <v>689</v>
      </c>
      <c r="X123" s="1" t="s">
        <v>679</v>
      </c>
      <c r="Y123" s="1" t="s">
        <v>54</v>
      </c>
      <c r="Z123" s="1" t="s">
        <v>58</v>
      </c>
      <c r="AA123" s="7">
        <v>9.0</v>
      </c>
      <c r="AB123" s="1" t="s">
        <v>100</v>
      </c>
      <c r="AC123" s="1" t="s">
        <v>60</v>
      </c>
      <c r="AD123" s="1" t="s">
        <v>690</v>
      </c>
      <c r="AE123" s="1" t="s">
        <v>682</v>
      </c>
      <c r="AF123" s="1" t="s">
        <v>683</v>
      </c>
      <c r="AG123" s="7">
        <v>4.8E7</v>
      </c>
      <c r="AH123" s="7">
        <v>4.8E7</v>
      </c>
      <c r="AI123" s="1" t="s">
        <v>674</v>
      </c>
      <c r="AJ123" s="1">
        <f t="shared" si="4"/>
        <v>0.1522916667</v>
      </c>
      <c r="AK123" s="5">
        <f t="shared" si="2"/>
        <v>0.1522916667</v>
      </c>
      <c r="AL123" s="1">
        <f t="shared" si="3"/>
        <v>6.566347469</v>
      </c>
    </row>
    <row r="124" ht="12.75" customHeight="1">
      <c r="A124" s="1" t="s">
        <v>38</v>
      </c>
      <c r="B124" s="1" t="s">
        <v>674</v>
      </c>
      <c r="C124" s="6" t="str">
        <f t="shared" si="1"/>
        <v>2019</v>
      </c>
      <c r="D124" s="3">
        <v>4.0</v>
      </c>
      <c r="E124" s="1" t="s">
        <v>691</v>
      </c>
      <c r="F124" s="1" t="s">
        <v>692</v>
      </c>
      <c r="G124" s="3">
        <v>25.0</v>
      </c>
      <c r="H124" s="1" t="s">
        <v>96</v>
      </c>
      <c r="I124" s="3">
        <v>183.0</v>
      </c>
      <c r="J124" s="3">
        <v>72.0</v>
      </c>
      <c r="K124" s="1" t="s">
        <v>576</v>
      </c>
      <c r="L124" s="3">
        <v>3102.0</v>
      </c>
      <c r="M124" s="3" t="s">
        <v>44</v>
      </c>
      <c r="N124" s="3">
        <v>4.0</v>
      </c>
      <c r="O124" s="3">
        <v>8.0</v>
      </c>
      <c r="P124" s="3" t="s">
        <v>44</v>
      </c>
      <c r="Q124" s="3">
        <v>0.2</v>
      </c>
      <c r="R124" s="3">
        <v>81.3</v>
      </c>
      <c r="S124" s="3">
        <v>0.7</v>
      </c>
      <c r="T124" s="3">
        <v>3.0</v>
      </c>
      <c r="U124" s="3">
        <v>7.19</v>
      </c>
      <c r="V124" s="1" t="s">
        <v>693</v>
      </c>
      <c r="W124" s="1" t="s">
        <v>168</v>
      </c>
      <c r="X124" s="1" t="s">
        <v>168</v>
      </c>
      <c r="Y124" s="1" t="s">
        <v>168</v>
      </c>
      <c r="Z124" s="1" t="s">
        <v>168</v>
      </c>
      <c r="AA124" s="1" t="s">
        <v>168</v>
      </c>
      <c r="AB124" s="1" t="s">
        <v>168</v>
      </c>
      <c r="AC124" s="1" t="s">
        <v>168</v>
      </c>
      <c r="AD124" s="1" t="s">
        <v>168</v>
      </c>
      <c r="AE124" s="1" t="s">
        <v>168</v>
      </c>
      <c r="AF124" s="1" t="s">
        <v>168</v>
      </c>
      <c r="AG124" s="7">
        <v>0.0</v>
      </c>
      <c r="AH124" s="1" t="s">
        <v>168</v>
      </c>
      <c r="AI124" s="1" t="s">
        <v>168</v>
      </c>
      <c r="AJ124" s="1" t="str">
        <f t="shared" si="4"/>
        <v>#DIV/0!</v>
      </c>
      <c r="AK124" s="5">
        <f t="shared" si="2"/>
        <v>0</v>
      </c>
      <c r="AL124" s="1">
        <f t="shared" si="3"/>
        <v>0</v>
      </c>
    </row>
    <row r="125" ht="12.75" customHeight="1">
      <c r="A125" s="1" t="s">
        <v>38</v>
      </c>
      <c r="B125" s="1" t="s">
        <v>674</v>
      </c>
      <c r="C125" s="6" t="str">
        <f t="shared" si="1"/>
        <v>2019</v>
      </c>
      <c r="D125" s="3">
        <v>5.0</v>
      </c>
      <c r="E125" s="1" t="s">
        <v>348</v>
      </c>
      <c r="F125" s="1" t="s">
        <v>349</v>
      </c>
      <c r="G125" s="3">
        <v>30.0</v>
      </c>
      <c r="H125" s="1" t="s">
        <v>350</v>
      </c>
      <c r="I125" s="3">
        <v>191.0</v>
      </c>
      <c r="J125" s="3">
        <v>84.0</v>
      </c>
      <c r="K125" s="1" t="s">
        <v>694</v>
      </c>
      <c r="L125" s="3">
        <v>1205.0</v>
      </c>
      <c r="M125" s="3">
        <v>1.0</v>
      </c>
      <c r="N125" s="3">
        <v>3.0</v>
      </c>
      <c r="O125" s="3">
        <v>1.0</v>
      </c>
      <c r="P125" s="3" t="s">
        <v>44</v>
      </c>
      <c r="Q125" s="3">
        <v>1.4</v>
      </c>
      <c r="R125" s="3">
        <v>85.5</v>
      </c>
      <c r="S125" s="3">
        <v>1.8</v>
      </c>
      <c r="T125" s="3">
        <v>1.0</v>
      </c>
      <c r="U125" s="3">
        <v>7.18</v>
      </c>
      <c r="V125" s="1" t="s">
        <v>695</v>
      </c>
      <c r="W125" s="1" t="s">
        <v>695</v>
      </c>
      <c r="X125" s="1" t="s">
        <v>679</v>
      </c>
      <c r="Y125" s="1" t="s">
        <v>349</v>
      </c>
      <c r="Z125" s="1" t="s">
        <v>176</v>
      </c>
      <c r="AA125" s="7">
        <v>6.0</v>
      </c>
      <c r="AB125" s="1" t="s">
        <v>100</v>
      </c>
      <c r="AC125" s="1" t="s">
        <v>354</v>
      </c>
      <c r="AD125" s="1" t="s">
        <v>696</v>
      </c>
      <c r="AE125" s="1" t="s">
        <v>588</v>
      </c>
      <c r="AF125" s="1" t="s">
        <v>589</v>
      </c>
      <c r="AG125" s="7">
        <v>8.0E7</v>
      </c>
      <c r="AH125" s="7">
        <v>8.0E7</v>
      </c>
      <c r="AI125" s="1" t="s">
        <v>674</v>
      </c>
      <c r="AJ125" s="1">
        <f t="shared" si="4"/>
        <v>0.08975</v>
      </c>
      <c r="AK125" s="5">
        <f t="shared" si="2"/>
        <v>0.08975</v>
      </c>
      <c r="AL125" s="1">
        <f t="shared" si="3"/>
        <v>11.14206128</v>
      </c>
    </row>
    <row r="126" ht="12.75" customHeight="1">
      <c r="A126" s="1" t="s">
        <v>38</v>
      </c>
      <c r="B126" s="1" t="s">
        <v>674</v>
      </c>
      <c r="C126" s="6" t="str">
        <f t="shared" si="1"/>
        <v>2019</v>
      </c>
      <c r="D126" s="3">
        <v>6.0</v>
      </c>
      <c r="E126" s="1" t="s">
        <v>697</v>
      </c>
      <c r="F126" s="1" t="s">
        <v>698</v>
      </c>
      <c r="G126" s="3">
        <v>30.0</v>
      </c>
      <c r="H126" s="1" t="s">
        <v>699</v>
      </c>
      <c r="I126" s="3">
        <v>194.0</v>
      </c>
      <c r="J126" s="3">
        <v>90.0</v>
      </c>
      <c r="K126" s="1" t="s">
        <v>637</v>
      </c>
      <c r="L126" s="3">
        <v>3450.0</v>
      </c>
      <c r="M126" s="3">
        <v>1.0</v>
      </c>
      <c r="N126" s="3">
        <v>1.0</v>
      </c>
      <c r="O126" s="3">
        <v>6.0</v>
      </c>
      <c r="P126" s="3" t="s">
        <v>44</v>
      </c>
      <c r="Q126" s="3">
        <v>0.8</v>
      </c>
      <c r="R126" s="3">
        <v>86.7</v>
      </c>
      <c r="S126" s="3">
        <v>4.6</v>
      </c>
      <c r="T126" s="3">
        <v>1.0</v>
      </c>
      <c r="U126" s="3">
        <v>7.12</v>
      </c>
      <c r="V126" s="1" t="s">
        <v>700</v>
      </c>
      <c r="W126" s="1" t="s">
        <v>168</v>
      </c>
      <c r="X126" s="1" t="s">
        <v>168</v>
      </c>
      <c r="Y126" s="1" t="s">
        <v>168</v>
      </c>
      <c r="Z126" s="1" t="s">
        <v>168</v>
      </c>
      <c r="AA126" s="1" t="s">
        <v>168</v>
      </c>
      <c r="AB126" s="1" t="s">
        <v>168</v>
      </c>
      <c r="AC126" s="1" t="s">
        <v>168</v>
      </c>
      <c r="AD126" s="1" t="s">
        <v>168</v>
      </c>
      <c r="AE126" s="1" t="s">
        <v>168</v>
      </c>
      <c r="AF126" s="1" t="s">
        <v>168</v>
      </c>
      <c r="AG126" s="7">
        <v>0.0</v>
      </c>
      <c r="AH126" s="1" t="s">
        <v>168</v>
      </c>
      <c r="AI126" s="1" t="s">
        <v>168</v>
      </c>
      <c r="AJ126" s="1" t="str">
        <f t="shared" si="4"/>
        <v>#DIV/0!</v>
      </c>
      <c r="AK126" s="5">
        <f t="shared" si="2"/>
        <v>0</v>
      </c>
      <c r="AL126" s="1">
        <f t="shared" si="3"/>
        <v>0</v>
      </c>
    </row>
    <row r="127" ht="12.75" customHeight="1">
      <c r="A127" s="1" t="s">
        <v>38</v>
      </c>
      <c r="B127" s="1" t="s">
        <v>674</v>
      </c>
      <c r="C127" s="6" t="str">
        <f t="shared" si="1"/>
        <v>2019</v>
      </c>
      <c r="D127" s="3">
        <v>7.0</v>
      </c>
      <c r="E127" s="1" t="s">
        <v>505</v>
      </c>
      <c r="F127" s="1" t="s">
        <v>506</v>
      </c>
      <c r="G127" s="3">
        <v>34.0</v>
      </c>
      <c r="H127" s="1" t="s">
        <v>127</v>
      </c>
      <c r="I127" s="3">
        <v>194.0</v>
      </c>
      <c r="J127" s="3">
        <v>85.0</v>
      </c>
      <c r="K127" s="1" t="s">
        <v>385</v>
      </c>
      <c r="L127" s="3">
        <v>1613.0</v>
      </c>
      <c r="M127" s="3" t="s">
        <v>44</v>
      </c>
      <c r="N127" s="3">
        <v>2.0</v>
      </c>
      <c r="O127" s="3">
        <v>3.0</v>
      </c>
      <c r="P127" s="3" t="s">
        <v>44</v>
      </c>
      <c r="Q127" s="3">
        <v>0.3</v>
      </c>
      <c r="R127" s="3">
        <v>87.0</v>
      </c>
      <c r="S127" s="3">
        <v>1.4</v>
      </c>
      <c r="T127" s="3">
        <v>1.0</v>
      </c>
      <c r="U127" s="3">
        <v>7.0</v>
      </c>
      <c r="V127" s="1" t="s">
        <v>701</v>
      </c>
      <c r="W127" s="1" t="s">
        <v>701</v>
      </c>
      <c r="X127" s="1" t="s">
        <v>679</v>
      </c>
      <c r="Y127" s="1" t="s">
        <v>506</v>
      </c>
      <c r="Z127" s="1" t="s">
        <v>130</v>
      </c>
      <c r="AA127" s="7">
        <v>31.0</v>
      </c>
      <c r="AB127" s="1" t="s">
        <v>100</v>
      </c>
      <c r="AC127" s="1" t="s">
        <v>510</v>
      </c>
      <c r="AD127" s="1" t="s">
        <v>702</v>
      </c>
      <c r="AE127" s="1" t="s">
        <v>703</v>
      </c>
      <c r="AF127" s="1" t="s">
        <v>704</v>
      </c>
      <c r="AG127" s="7">
        <v>1.6E7</v>
      </c>
      <c r="AH127" s="7">
        <v>1.6E7</v>
      </c>
      <c r="AI127" s="1" t="s">
        <v>674</v>
      </c>
      <c r="AJ127" s="1">
        <f t="shared" si="4"/>
        <v>0.4375</v>
      </c>
      <c r="AK127" s="5">
        <f t="shared" si="2"/>
        <v>0.4375</v>
      </c>
      <c r="AL127" s="1">
        <f t="shared" si="3"/>
        <v>2.285714286</v>
      </c>
    </row>
    <row r="128" ht="12.75" customHeight="1">
      <c r="A128" s="1" t="s">
        <v>38</v>
      </c>
      <c r="B128" s="1" t="s">
        <v>674</v>
      </c>
      <c r="C128" s="6" t="str">
        <f t="shared" si="1"/>
        <v>2019</v>
      </c>
      <c r="D128" s="3">
        <v>8.0</v>
      </c>
      <c r="E128" s="1" t="s">
        <v>442</v>
      </c>
      <c r="F128" s="1" t="s">
        <v>443</v>
      </c>
      <c r="G128" s="3">
        <v>26.0</v>
      </c>
      <c r="H128" s="1" t="s">
        <v>444</v>
      </c>
      <c r="I128" s="3">
        <v>193.0</v>
      </c>
      <c r="J128" s="3">
        <v>88.0</v>
      </c>
      <c r="K128" s="1" t="s">
        <v>705</v>
      </c>
      <c r="L128" s="3">
        <v>1772.0</v>
      </c>
      <c r="M128" s="3">
        <v>4.0</v>
      </c>
      <c r="N128" s="3">
        <v>1.0</v>
      </c>
      <c r="O128" s="3">
        <v>2.0</v>
      </c>
      <c r="P128" s="3" t="s">
        <v>44</v>
      </c>
      <c r="Q128" s="3">
        <v>1.1</v>
      </c>
      <c r="R128" s="3">
        <v>80.9</v>
      </c>
      <c r="S128" s="3">
        <v>1.6</v>
      </c>
      <c r="T128" s="3">
        <v>2.0</v>
      </c>
      <c r="U128" s="3">
        <v>6.92</v>
      </c>
      <c r="V128" s="1" t="s">
        <v>706</v>
      </c>
      <c r="W128" s="1" t="s">
        <v>706</v>
      </c>
      <c r="X128" s="1" t="s">
        <v>679</v>
      </c>
      <c r="Y128" s="1" t="s">
        <v>443</v>
      </c>
      <c r="Z128" s="1" t="s">
        <v>130</v>
      </c>
      <c r="AA128" s="7">
        <v>39.0</v>
      </c>
      <c r="AB128" s="1" t="s">
        <v>100</v>
      </c>
      <c r="AC128" s="1" t="s">
        <v>448</v>
      </c>
      <c r="AD128" s="1" t="s">
        <v>707</v>
      </c>
      <c r="AE128" s="1" t="s">
        <v>708</v>
      </c>
      <c r="AF128" s="1" t="s">
        <v>709</v>
      </c>
      <c r="AG128" s="7">
        <v>2.25E7</v>
      </c>
      <c r="AH128" s="7">
        <v>2.25E7</v>
      </c>
      <c r="AI128" s="1" t="s">
        <v>674</v>
      </c>
      <c r="AJ128" s="1">
        <f t="shared" si="4"/>
        <v>0.3075555556</v>
      </c>
      <c r="AK128" s="5">
        <f t="shared" si="2"/>
        <v>0.3075555556</v>
      </c>
      <c r="AL128" s="1">
        <f t="shared" si="3"/>
        <v>3.251445087</v>
      </c>
    </row>
    <row r="129" ht="12.75" customHeight="1">
      <c r="A129" s="1" t="s">
        <v>38</v>
      </c>
      <c r="B129" s="1" t="s">
        <v>674</v>
      </c>
      <c r="C129" s="6" t="str">
        <f t="shared" si="1"/>
        <v>2019</v>
      </c>
      <c r="D129" s="3">
        <v>9.0</v>
      </c>
      <c r="E129" s="1" t="s">
        <v>640</v>
      </c>
      <c r="F129" s="1" t="s">
        <v>641</v>
      </c>
      <c r="G129" s="3">
        <v>30.0</v>
      </c>
      <c r="H129" s="1" t="s">
        <v>173</v>
      </c>
      <c r="I129" s="3">
        <v>169.0</v>
      </c>
      <c r="J129" s="3">
        <v>64.0</v>
      </c>
      <c r="K129" s="1" t="s">
        <v>710</v>
      </c>
      <c r="L129" s="3">
        <v>2189.0</v>
      </c>
      <c r="M129" s="3" t="s">
        <v>44</v>
      </c>
      <c r="N129" s="3" t="s">
        <v>44</v>
      </c>
      <c r="O129" s="3">
        <v>8.0</v>
      </c>
      <c r="P129" s="3" t="s">
        <v>44</v>
      </c>
      <c r="Q129" s="3">
        <v>1.4</v>
      </c>
      <c r="R129" s="3">
        <v>87.5</v>
      </c>
      <c r="S129" s="3">
        <v>0.3</v>
      </c>
      <c r="T129" s="3" t="s">
        <v>44</v>
      </c>
      <c r="U129" s="3">
        <v>6.87</v>
      </c>
      <c r="V129" s="1" t="s">
        <v>711</v>
      </c>
      <c r="W129" s="1" t="s">
        <v>711</v>
      </c>
      <c r="X129" s="1" t="s">
        <v>679</v>
      </c>
      <c r="Y129" s="1" t="s">
        <v>641</v>
      </c>
      <c r="Z129" s="1" t="s">
        <v>176</v>
      </c>
      <c r="AA129" s="7">
        <v>17.0</v>
      </c>
      <c r="AB129" s="1" t="s">
        <v>100</v>
      </c>
      <c r="AC129" s="1" t="s">
        <v>643</v>
      </c>
      <c r="AD129" s="1" t="s">
        <v>712</v>
      </c>
      <c r="AE129" s="1" t="s">
        <v>713</v>
      </c>
      <c r="AF129" s="1" t="s">
        <v>714</v>
      </c>
      <c r="AG129" s="7">
        <v>1.75E7</v>
      </c>
      <c r="AH129" s="7">
        <v>1.75E7</v>
      </c>
      <c r="AI129" s="1" t="s">
        <v>674</v>
      </c>
      <c r="AJ129" s="1">
        <f t="shared" si="4"/>
        <v>0.3925714286</v>
      </c>
      <c r="AK129" s="5">
        <f t="shared" si="2"/>
        <v>0.3925714286</v>
      </c>
      <c r="AL129" s="1">
        <f t="shared" si="3"/>
        <v>2.547307132</v>
      </c>
    </row>
    <row r="130" ht="12.75" customHeight="1">
      <c r="A130" s="1" t="s">
        <v>38</v>
      </c>
      <c r="B130" s="1" t="s">
        <v>674</v>
      </c>
      <c r="C130" s="6" t="str">
        <f t="shared" si="1"/>
        <v>2019</v>
      </c>
      <c r="D130" s="3">
        <v>10.0</v>
      </c>
      <c r="E130" s="1" t="s">
        <v>40</v>
      </c>
      <c r="F130" s="1" t="s">
        <v>41</v>
      </c>
      <c r="G130" s="3">
        <v>27.0</v>
      </c>
      <c r="H130" s="1" t="s">
        <v>42</v>
      </c>
      <c r="I130" s="3">
        <v>185.0</v>
      </c>
      <c r="J130" s="3">
        <v>75.0</v>
      </c>
      <c r="K130" s="1" t="s">
        <v>715</v>
      </c>
      <c r="L130" s="3">
        <v>1764.0</v>
      </c>
      <c r="M130" s="3" t="s">
        <v>44</v>
      </c>
      <c r="N130" s="3" t="s">
        <v>44</v>
      </c>
      <c r="O130" s="3">
        <v>7.0</v>
      </c>
      <c r="P130" s="3" t="s">
        <v>44</v>
      </c>
      <c r="Q130" s="3">
        <v>0.5</v>
      </c>
      <c r="R130" s="3">
        <v>87.4</v>
      </c>
      <c r="S130" s="3">
        <v>1.3</v>
      </c>
      <c r="T130" s="3" t="s">
        <v>44</v>
      </c>
      <c r="U130" s="3">
        <v>6.85</v>
      </c>
      <c r="V130" s="1" t="s">
        <v>716</v>
      </c>
      <c r="W130" s="1" t="s">
        <v>168</v>
      </c>
      <c r="X130" s="1" t="s">
        <v>168</v>
      </c>
      <c r="Y130" s="1" t="s">
        <v>168</v>
      </c>
      <c r="Z130" s="1" t="s">
        <v>168</v>
      </c>
      <c r="AA130" s="1" t="s">
        <v>168</v>
      </c>
      <c r="AB130" s="1" t="s">
        <v>168</v>
      </c>
      <c r="AC130" s="1" t="s">
        <v>168</v>
      </c>
      <c r="AD130" s="1" t="s">
        <v>168</v>
      </c>
      <c r="AE130" s="1" t="s">
        <v>168</v>
      </c>
      <c r="AF130" s="1" t="s">
        <v>168</v>
      </c>
      <c r="AG130" s="7">
        <v>0.0</v>
      </c>
      <c r="AH130" s="1" t="s">
        <v>168</v>
      </c>
      <c r="AI130" s="1" t="s">
        <v>168</v>
      </c>
      <c r="AJ130" s="1" t="str">
        <f t="shared" si="4"/>
        <v>#DIV/0!</v>
      </c>
      <c r="AK130" s="5">
        <f t="shared" si="2"/>
        <v>0</v>
      </c>
      <c r="AL130" s="1">
        <f t="shared" si="3"/>
        <v>0</v>
      </c>
    </row>
    <row r="131" ht="12.75" customHeight="1">
      <c r="A131" s="1" t="s">
        <v>38</v>
      </c>
      <c r="B131" s="1" t="s">
        <v>674</v>
      </c>
      <c r="C131" s="6" t="str">
        <f t="shared" si="1"/>
        <v>2019</v>
      </c>
      <c r="D131" s="3">
        <v>11.0</v>
      </c>
      <c r="E131" s="1" t="s">
        <v>246</v>
      </c>
      <c r="F131" s="1" t="s">
        <v>247</v>
      </c>
      <c r="G131" s="3">
        <v>37.0</v>
      </c>
      <c r="H131" s="1" t="s">
        <v>248</v>
      </c>
      <c r="I131" s="3">
        <v>175.0</v>
      </c>
      <c r="J131" s="3">
        <v>65.0</v>
      </c>
      <c r="K131" s="1" t="s">
        <v>717</v>
      </c>
      <c r="L131" s="3">
        <v>954.0</v>
      </c>
      <c r="M131" s="3" t="s">
        <v>44</v>
      </c>
      <c r="N131" s="3" t="s">
        <v>44</v>
      </c>
      <c r="O131" s="3">
        <v>5.0</v>
      </c>
      <c r="P131" s="3" t="s">
        <v>44</v>
      </c>
      <c r="Q131" s="3">
        <v>0.3</v>
      </c>
      <c r="R131" s="3">
        <v>80.6</v>
      </c>
      <c r="S131" s="3">
        <v>1.2</v>
      </c>
      <c r="T131" s="3" t="s">
        <v>44</v>
      </c>
      <c r="U131" s="3">
        <v>6.76</v>
      </c>
      <c r="V131" s="1" t="s">
        <v>718</v>
      </c>
      <c r="W131" s="1" t="s">
        <v>168</v>
      </c>
      <c r="X131" s="1" t="s">
        <v>168</v>
      </c>
      <c r="Y131" s="1" t="s">
        <v>168</v>
      </c>
      <c r="Z131" s="1" t="s">
        <v>168</v>
      </c>
      <c r="AA131" s="1" t="s">
        <v>168</v>
      </c>
      <c r="AB131" s="1" t="s">
        <v>168</v>
      </c>
      <c r="AC131" s="1" t="s">
        <v>168</v>
      </c>
      <c r="AD131" s="1" t="s">
        <v>168</v>
      </c>
      <c r="AE131" s="1" t="s">
        <v>168</v>
      </c>
      <c r="AF131" s="1" t="s">
        <v>168</v>
      </c>
      <c r="AG131" s="7">
        <v>0.0</v>
      </c>
      <c r="AH131" s="1" t="s">
        <v>168</v>
      </c>
      <c r="AI131" s="1" t="s">
        <v>168</v>
      </c>
      <c r="AJ131" s="1" t="str">
        <f t="shared" si="4"/>
        <v>#DIV/0!</v>
      </c>
      <c r="AK131" s="5">
        <f t="shared" si="2"/>
        <v>0</v>
      </c>
      <c r="AL131" s="1">
        <f t="shared" si="3"/>
        <v>0</v>
      </c>
    </row>
    <row r="132" ht="12.75" customHeight="1">
      <c r="A132" s="1" t="s">
        <v>38</v>
      </c>
      <c r="B132" s="1" t="s">
        <v>674</v>
      </c>
      <c r="C132" s="6" t="str">
        <f t="shared" si="1"/>
        <v>2019</v>
      </c>
      <c r="D132" s="3">
        <v>12.0</v>
      </c>
      <c r="E132" s="1" t="s">
        <v>648</v>
      </c>
      <c r="F132" s="1" t="s">
        <v>649</v>
      </c>
      <c r="G132" s="3">
        <v>21.0</v>
      </c>
      <c r="H132" s="1" t="s">
        <v>494</v>
      </c>
      <c r="I132" s="3">
        <v>181.0</v>
      </c>
      <c r="J132" s="3">
        <v>70.0</v>
      </c>
      <c r="K132" s="1" t="s">
        <v>719</v>
      </c>
      <c r="L132" s="3">
        <v>1313.0</v>
      </c>
      <c r="M132" s="3">
        <v>10.0</v>
      </c>
      <c r="N132" s="3">
        <v>1.0</v>
      </c>
      <c r="O132" s="3" t="s">
        <v>44</v>
      </c>
      <c r="P132" s="3" t="s">
        <v>44</v>
      </c>
      <c r="Q132" s="3">
        <v>1.3</v>
      </c>
      <c r="R132" s="3">
        <v>86.3</v>
      </c>
      <c r="S132" s="3">
        <v>0.2</v>
      </c>
      <c r="T132" s="3">
        <v>1.0</v>
      </c>
      <c r="U132" s="3">
        <v>6.73</v>
      </c>
      <c r="V132" s="1" t="s">
        <v>720</v>
      </c>
      <c r="W132" s="1" t="s">
        <v>720</v>
      </c>
      <c r="X132" s="1" t="s">
        <v>679</v>
      </c>
      <c r="Y132" s="1" t="s">
        <v>649</v>
      </c>
      <c r="Z132" s="1" t="s">
        <v>283</v>
      </c>
      <c r="AA132" s="7">
        <v>26.0</v>
      </c>
      <c r="AB132" s="1" t="s">
        <v>100</v>
      </c>
      <c r="AC132" s="1" t="s">
        <v>652</v>
      </c>
      <c r="AD132" s="1" t="s">
        <v>721</v>
      </c>
      <c r="AE132" s="1" t="s">
        <v>722</v>
      </c>
      <c r="AF132" s="1" t="s">
        <v>723</v>
      </c>
      <c r="AG132" s="7">
        <v>2.9E7</v>
      </c>
      <c r="AH132" s="7">
        <v>2.9E7</v>
      </c>
      <c r="AI132" s="1" t="s">
        <v>674</v>
      </c>
      <c r="AJ132" s="1">
        <f t="shared" si="4"/>
        <v>0.2320689655</v>
      </c>
      <c r="AK132" s="5">
        <f t="shared" si="2"/>
        <v>0.2320689655</v>
      </c>
      <c r="AL132" s="1">
        <f t="shared" si="3"/>
        <v>4.309063893</v>
      </c>
    </row>
    <row r="133" ht="12.75" customHeight="1">
      <c r="A133" s="1" t="s">
        <v>38</v>
      </c>
      <c r="B133" s="1" t="s">
        <v>674</v>
      </c>
      <c r="C133" s="6" t="str">
        <f t="shared" si="1"/>
        <v>2019</v>
      </c>
      <c r="D133" s="3">
        <v>13.0</v>
      </c>
      <c r="E133" s="1" t="s">
        <v>552</v>
      </c>
      <c r="F133" s="1" t="s">
        <v>553</v>
      </c>
      <c r="G133" s="3">
        <v>28.0</v>
      </c>
      <c r="H133" s="1" t="s">
        <v>66</v>
      </c>
      <c r="I133" s="3">
        <v>187.0</v>
      </c>
      <c r="J133" s="3">
        <v>80.0</v>
      </c>
      <c r="K133" s="1" t="s">
        <v>67</v>
      </c>
      <c r="L133" s="3">
        <v>3124.0</v>
      </c>
      <c r="M133" s="3">
        <v>1.0</v>
      </c>
      <c r="N133" s="3" t="s">
        <v>44</v>
      </c>
      <c r="O133" s="3">
        <v>6.0</v>
      </c>
      <c r="P133" s="3" t="s">
        <v>44</v>
      </c>
      <c r="Q133" s="3">
        <v>0.2</v>
      </c>
      <c r="R133" s="3">
        <v>86.5</v>
      </c>
      <c r="S133" s="3">
        <v>2.7</v>
      </c>
      <c r="T133" s="3" t="s">
        <v>44</v>
      </c>
      <c r="U133" s="3">
        <v>6.71</v>
      </c>
      <c r="V133" s="1" t="s">
        <v>724</v>
      </c>
      <c r="W133" s="1" t="s">
        <v>168</v>
      </c>
      <c r="X133" s="1" t="s">
        <v>168</v>
      </c>
      <c r="Y133" s="1" t="s">
        <v>168</v>
      </c>
      <c r="Z133" s="1" t="s">
        <v>168</v>
      </c>
      <c r="AA133" s="1" t="s">
        <v>168</v>
      </c>
      <c r="AB133" s="1" t="s">
        <v>168</v>
      </c>
      <c r="AC133" s="1" t="s">
        <v>168</v>
      </c>
      <c r="AD133" s="1" t="s">
        <v>168</v>
      </c>
      <c r="AE133" s="1" t="s">
        <v>168</v>
      </c>
      <c r="AF133" s="1" t="s">
        <v>168</v>
      </c>
      <c r="AG133" s="7">
        <v>0.0</v>
      </c>
      <c r="AH133" s="1" t="s">
        <v>168</v>
      </c>
      <c r="AI133" s="1" t="s">
        <v>168</v>
      </c>
      <c r="AJ133" s="1" t="str">
        <f t="shared" si="4"/>
        <v>#DIV/0!</v>
      </c>
      <c r="AK133" s="5">
        <f t="shared" si="2"/>
        <v>0</v>
      </c>
      <c r="AL133" s="1">
        <f t="shared" si="3"/>
        <v>0</v>
      </c>
    </row>
    <row r="134" ht="12.75" customHeight="1">
      <c r="A134" s="1" t="s">
        <v>38</v>
      </c>
      <c r="B134" s="1" t="s">
        <v>674</v>
      </c>
      <c r="C134" s="6" t="str">
        <f t="shared" si="1"/>
        <v>2019</v>
      </c>
      <c r="D134" s="3">
        <v>14.0</v>
      </c>
      <c r="E134" s="1" t="s">
        <v>725</v>
      </c>
      <c r="F134" s="1" t="s">
        <v>726</v>
      </c>
      <c r="G134" s="3">
        <v>22.0</v>
      </c>
      <c r="H134" s="1" t="s">
        <v>727</v>
      </c>
      <c r="I134" s="3">
        <v>171.0</v>
      </c>
      <c r="J134" s="3">
        <v>63.0</v>
      </c>
      <c r="K134" s="1" t="s">
        <v>728</v>
      </c>
      <c r="L134" s="3">
        <v>1037.0</v>
      </c>
      <c r="M134" s="3">
        <v>1.0</v>
      </c>
      <c r="N134" s="3" t="s">
        <v>44</v>
      </c>
      <c r="O134" s="3">
        <v>6.0</v>
      </c>
      <c r="P134" s="3" t="s">
        <v>44</v>
      </c>
      <c r="Q134" s="3">
        <v>0.4</v>
      </c>
      <c r="R134" s="3">
        <v>84.6</v>
      </c>
      <c r="S134" s="3">
        <v>0.6</v>
      </c>
      <c r="T134" s="3">
        <v>1.0</v>
      </c>
      <c r="U134" s="3">
        <v>6.71</v>
      </c>
      <c r="V134" s="1" t="s">
        <v>729</v>
      </c>
      <c r="W134" s="1" t="s">
        <v>168</v>
      </c>
      <c r="X134" s="1" t="s">
        <v>168</v>
      </c>
      <c r="Y134" s="1" t="s">
        <v>168</v>
      </c>
      <c r="Z134" s="1" t="s">
        <v>168</v>
      </c>
      <c r="AA134" s="1" t="s">
        <v>168</v>
      </c>
      <c r="AB134" s="1" t="s">
        <v>168</v>
      </c>
      <c r="AC134" s="1" t="s">
        <v>168</v>
      </c>
      <c r="AD134" s="1" t="s">
        <v>168</v>
      </c>
      <c r="AE134" s="1" t="s">
        <v>168</v>
      </c>
      <c r="AF134" s="1" t="s">
        <v>168</v>
      </c>
      <c r="AG134" s="7">
        <v>0.0</v>
      </c>
      <c r="AH134" s="1" t="s">
        <v>168</v>
      </c>
      <c r="AI134" s="1" t="s">
        <v>168</v>
      </c>
      <c r="AJ134" s="1" t="str">
        <f t="shared" si="4"/>
        <v>#DIV/0!</v>
      </c>
      <c r="AK134" s="5">
        <f t="shared" si="2"/>
        <v>0</v>
      </c>
      <c r="AL134" s="1">
        <f t="shared" si="3"/>
        <v>0</v>
      </c>
    </row>
    <row r="135" ht="12.75" customHeight="1">
      <c r="A135" s="1" t="s">
        <v>38</v>
      </c>
      <c r="B135" s="1" t="s">
        <v>674</v>
      </c>
      <c r="C135" s="6" t="str">
        <f t="shared" si="1"/>
        <v>2019</v>
      </c>
      <c r="D135" s="3">
        <v>15.0</v>
      </c>
      <c r="E135" s="1" t="s">
        <v>730</v>
      </c>
      <c r="F135" s="1" t="s">
        <v>731</v>
      </c>
      <c r="G135" s="3">
        <v>25.0</v>
      </c>
      <c r="H135" s="1" t="s">
        <v>107</v>
      </c>
      <c r="I135" s="3">
        <v>171.0</v>
      </c>
      <c r="J135" s="3">
        <v>63.0</v>
      </c>
      <c r="K135" s="1" t="s">
        <v>585</v>
      </c>
      <c r="L135" s="3">
        <v>2292.0</v>
      </c>
      <c r="M135" s="3">
        <v>3.0</v>
      </c>
      <c r="N135" s="3">
        <v>6.0</v>
      </c>
      <c r="O135" s="3">
        <v>4.0</v>
      </c>
      <c r="P135" s="3" t="s">
        <v>44</v>
      </c>
      <c r="Q135" s="3">
        <v>1.3</v>
      </c>
      <c r="R135" s="3">
        <v>78.7</v>
      </c>
      <c r="S135" s="3">
        <v>0.2</v>
      </c>
      <c r="T135" s="3">
        <v>1.0</v>
      </c>
      <c r="U135" s="3">
        <v>6.61</v>
      </c>
      <c r="V135" s="1" t="s">
        <v>732</v>
      </c>
      <c r="W135" s="1" t="s">
        <v>168</v>
      </c>
      <c r="X135" s="1" t="s">
        <v>168</v>
      </c>
      <c r="Y135" s="1" t="s">
        <v>168</v>
      </c>
      <c r="Z135" s="1" t="s">
        <v>168</v>
      </c>
      <c r="AA135" s="1" t="s">
        <v>168</v>
      </c>
      <c r="AB135" s="1" t="s">
        <v>168</v>
      </c>
      <c r="AC135" s="1" t="s">
        <v>168</v>
      </c>
      <c r="AD135" s="1" t="s">
        <v>168</v>
      </c>
      <c r="AE135" s="1" t="s">
        <v>168</v>
      </c>
      <c r="AF135" s="1" t="s">
        <v>168</v>
      </c>
      <c r="AG135" s="7">
        <v>0.0</v>
      </c>
      <c r="AH135" s="1" t="s">
        <v>168</v>
      </c>
      <c r="AI135" s="1" t="s">
        <v>168</v>
      </c>
      <c r="AJ135" s="1" t="str">
        <f t="shared" si="4"/>
        <v>#DIV/0!</v>
      </c>
      <c r="AK135" s="5">
        <f t="shared" si="2"/>
        <v>0</v>
      </c>
      <c r="AL135" s="1">
        <f t="shared" si="3"/>
        <v>0</v>
      </c>
    </row>
    <row r="136" ht="12.75" customHeight="1">
      <c r="A136" s="1" t="s">
        <v>38</v>
      </c>
      <c r="B136" s="1" t="s">
        <v>674</v>
      </c>
      <c r="C136" s="6" t="str">
        <f t="shared" si="1"/>
        <v>2019</v>
      </c>
      <c r="D136" s="3">
        <v>16.0</v>
      </c>
      <c r="E136" s="1" t="s">
        <v>235</v>
      </c>
      <c r="F136" s="1" t="s">
        <v>236</v>
      </c>
      <c r="G136" s="3">
        <v>32.0</v>
      </c>
      <c r="H136" s="1" t="s">
        <v>237</v>
      </c>
      <c r="I136" s="3">
        <v>192.0</v>
      </c>
      <c r="J136" s="3">
        <v>76.0</v>
      </c>
      <c r="K136" s="1" t="s">
        <v>637</v>
      </c>
      <c r="L136" s="3">
        <v>3450.0</v>
      </c>
      <c r="M136" s="3" t="s">
        <v>44</v>
      </c>
      <c r="N136" s="3" t="s">
        <v>44</v>
      </c>
      <c r="O136" s="3">
        <v>2.0</v>
      </c>
      <c r="P136" s="3" t="s">
        <v>44</v>
      </c>
      <c r="Q136" s="3" t="s">
        <v>44</v>
      </c>
      <c r="R136" s="3">
        <v>74.4</v>
      </c>
      <c r="S136" s="3">
        <v>0.2</v>
      </c>
      <c r="T136" s="3" t="s">
        <v>44</v>
      </c>
      <c r="U136" s="3">
        <v>6.57</v>
      </c>
      <c r="V136" s="1" t="s">
        <v>733</v>
      </c>
      <c r="W136" s="1" t="s">
        <v>168</v>
      </c>
      <c r="X136" s="1" t="s">
        <v>168</v>
      </c>
      <c r="Y136" s="1" t="s">
        <v>168</v>
      </c>
      <c r="Z136" s="1" t="s">
        <v>168</v>
      </c>
      <c r="AA136" s="1" t="s">
        <v>168</v>
      </c>
      <c r="AB136" s="1" t="s">
        <v>168</v>
      </c>
      <c r="AC136" s="1" t="s">
        <v>168</v>
      </c>
      <c r="AD136" s="1" t="s">
        <v>168</v>
      </c>
      <c r="AE136" s="1" t="s">
        <v>168</v>
      </c>
      <c r="AF136" s="1" t="s">
        <v>168</v>
      </c>
      <c r="AG136" s="7">
        <v>0.0</v>
      </c>
      <c r="AH136" s="1" t="s">
        <v>168</v>
      </c>
      <c r="AI136" s="1" t="s">
        <v>168</v>
      </c>
      <c r="AJ136" s="1" t="str">
        <f t="shared" si="4"/>
        <v>#DIV/0!</v>
      </c>
      <c r="AK136" s="5">
        <f t="shared" si="2"/>
        <v>0</v>
      </c>
      <c r="AL136" s="1">
        <f t="shared" si="3"/>
        <v>0</v>
      </c>
    </row>
    <row r="137" ht="12.75" customHeight="1">
      <c r="A137" s="1" t="s">
        <v>38</v>
      </c>
      <c r="B137" s="1" t="s">
        <v>674</v>
      </c>
      <c r="C137" s="6" t="str">
        <f t="shared" si="1"/>
        <v>2019</v>
      </c>
      <c r="D137" s="3">
        <v>17.0</v>
      </c>
      <c r="E137" s="1" t="s">
        <v>293</v>
      </c>
      <c r="F137" s="1" t="s">
        <v>294</v>
      </c>
      <c r="G137" s="3">
        <v>27.0</v>
      </c>
      <c r="H137" s="1" t="s">
        <v>295</v>
      </c>
      <c r="I137" s="3">
        <v>178.0</v>
      </c>
      <c r="J137" s="3">
        <v>71.0</v>
      </c>
      <c r="K137" s="1" t="s">
        <v>395</v>
      </c>
      <c r="L137" s="3">
        <v>1490.0</v>
      </c>
      <c r="M137" s="3">
        <v>1.0</v>
      </c>
      <c r="N137" s="3">
        <v>3.0</v>
      </c>
      <c r="O137" s="3">
        <v>3.0</v>
      </c>
      <c r="P137" s="3" t="s">
        <v>44</v>
      </c>
      <c r="Q137" s="3">
        <v>1.5</v>
      </c>
      <c r="R137" s="3">
        <v>78.3</v>
      </c>
      <c r="S137" s="3">
        <v>0.4</v>
      </c>
      <c r="T137" s="3" t="s">
        <v>44</v>
      </c>
      <c r="U137" s="3">
        <v>6.55</v>
      </c>
      <c r="V137" s="1" t="s">
        <v>734</v>
      </c>
      <c r="W137" s="1" t="s">
        <v>734</v>
      </c>
      <c r="X137" s="1" t="s">
        <v>679</v>
      </c>
      <c r="Y137" s="1" t="s">
        <v>294</v>
      </c>
      <c r="Z137" s="1" t="s">
        <v>158</v>
      </c>
      <c r="AA137" s="7">
        <v>15.0</v>
      </c>
      <c r="AB137" s="1" t="s">
        <v>100</v>
      </c>
      <c r="AC137" s="1" t="s">
        <v>298</v>
      </c>
      <c r="AD137" s="1" t="s">
        <v>735</v>
      </c>
      <c r="AE137" s="1" t="s">
        <v>703</v>
      </c>
      <c r="AF137" s="1" t="s">
        <v>704</v>
      </c>
      <c r="AG137" s="7">
        <v>1.6E7</v>
      </c>
      <c r="AH137" s="7">
        <v>1.6E7</v>
      </c>
      <c r="AI137" s="1" t="s">
        <v>674</v>
      </c>
      <c r="AJ137" s="1">
        <f t="shared" si="4"/>
        <v>0.409375</v>
      </c>
      <c r="AK137" s="5">
        <f t="shared" si="2"/>
        <v>0.409375</v>
      </c>
      <c r="AL137" s="1">
        <f t="shared" si="3"/>
        <v>2.442748092</v>
      </c>
    </row>
    <row r="138" ht="12.75" customHeight="1">
      <c r="A138" s="1" t="s">
        <v>38</v>
      </c>
      <c r="B138" s="1" t="s">
        <v>674</v>
      </c>
      <c r="C138" s="6" t="str">
        <f t="shared" si="1"/>
        <v>2019</v>
      </c>
      <c r="D138" s="3">
        <v>18.0</v>
      </c>
      <c r="E138" s="1" t="s">
        <v>368</v>
      </c>
      <c r="F138" s="1" t="s">
        <v>369</v>
      </c>
      <c r="G138" s="3">
        <v>29.0</v>
      </c>
      <c r="H138" s="1" t="s">
        <v>66</v>
      </c>
      <c r="I138" s="3">
        <v>187.0</v>
      </c>
      <c r="J138" s="3">
        <v>77.0</v>
      </c>
      <c r="K138" s="1" t="s">
        <v>456</v>
      </c>
      <c r="L138" s="3">
        <v>148.0</v>
      </c>
      <c r="M138" s="3" t="s">
        <v>44</v>
      </c>
      <c r="N138" s="3" t="s">
        <v>44</v>
      </c>
      <c r="O138" s="3" t="s">
        <v>44</v>
      </c>
      <c r="P138" s="3" t="s">
        <v>44</v>
      </c>
      <c r="Q138" s="3" t="s">
        <v>44</v>
      </c>
      <c r="R138" s="3">
        <v>89.7</v>
      </c>
      <c r="S138" s="3">
        <v>2.0</v>
      </c>
      <c r="T138" s="3" t="s">
        <v>44</v>
      </c>
      <c r="U138" s="3">
        <v>6.44</v>
      </c>
      <c r="V138" s="1" t="s">
        <v>736</v>
      </c>
      <c r="W138" s="1" t="s">
        <v>168</v>
      </c>
      <c r="X138" s="1" t="s">
        <v>168</v>
      </c>
      <c r="Y138" s="1" t="s">
        <v>168</v>
      </c>
      <c r="Z138" s="1" t="s">
        <v>168</v>
      </c>
      <c r="AA138" s="1" t="s">
        <v>168</v>
      </c>
      <c r="AB138" s="1" t="s">
        <v>168</v>
      </c>
      <c r="AC138" s="1" t="s">
        <v>168</v>
      </c>
      <c r="AD138" s="1" t="s">
        <v>168</v>
      </c>
      <c r="AE138" s="1" t="s">
        <v>168</v>
      </c>
      <c r="AF138" s="1" t="s">
        <v>168</v>
      </c>
      <c r="AG138" s="7">
        <v>0.0</v>
      </c>
      <c r="AH138" s="1" t="s">
        <v>168</v>
      </c>
      <c r="AI138" s="1" t="s">
        <v>168</v>
      </c>
      <c r="AJ138" s="1" t="str">
        <f t="shared" si="4"/>
        <v>#DIV/0!</v>
      </c>
      <c r="AK138" s="5">
        <f t="shared" si="2"/>
        <v>0</v>
      </c>
      <c r="AL138" s="1">
        <f t="shared" si="3"/>
        <v>0</v>
      </c>
    </row>
    <row r="139" ht="12.75" customHeight="1">
      <c r="A139" s="1" t="s">
        <v>38</v>
      </c>
      <c r="B139" s="1" t="s">
        <v>674</v>
      </c>
      <c r="C139" s="6" t="str">
        <f t="shared" si="1"/>
        <v>2019</v>
      </c>
      <c r="D139" s="3">
        <v>19.0</v>
      </c>
      <c r="E139" s="1" t="s">
        <v>220</v>
      </c>
      <c r="F139" s="1" t="s">
        <v>221</v>
      </c>
      <c r="G139" s="3">
        <v>31.0</v>
      </c>
      <c r="H139" s="1" t="s">
        <v>222</v>
      </c>
      <c r="I139" s="3">
        <v>180.0</v>
      </c>
      <c r="J139" s="3">
        <v>71.0</v>
      </c>
      <c r="K139" s="1" t="s">
        <v>338</v>
      </c>
      <c r="L139" s="3">
        <v>136.0</v>
      </c>
      <c r="M139" s="3" t="s">
        <v>44</v>
      </c>
      <c r="N139" s="3" t="s">
        <v>44</v>
      </c>
      <c r="O139" s="3" t="s">
        <v>44</v>
      </c>
      <c r="P139" s="3" t="s">
        <v>44</v>
      </c>
      <c r="Q139" s="3">
        <v>1.0</v>
      </c>
      <c r="R139" s="3">
        <v>83.5</v>
      </c>
      <c r="S139" s="3">
        <v>6.5</v>
      </c>
      <c r="T139" s="3" t="s">
        <v>44</v>
      </c>
      <c r="U139" s="3">
        <v>6.39</v>
      </c>
      <c r="V139" s="1" t="s">
        <v>737</v>
      </c>
      <c r="W139" s="1" t="s">
        <v>168</v>
      </c>
      <c r="X139" s="1" t="s">
        <v>168</v>
      </c>
      <c r="Y139" s="1" t="s">
        <v>168</v>
      </c>
      <c r="Z139" s="1" t="s">
        <v>168</v>
      </c>
      <c r="AA139" s="1" t="s">
        <v>168</v>
      </c>
      <c r="AB139" s="1" t="s">
        <v>168</v>
      </c>
      <c r="AC139" s="1" t="s">
        <v>168</v>
      </c>
      <c r="AD139" s="1" t="s">
        <v>168</v>
      </c>
      <c r="AE139" s="1" t="s">
        <v>168</v>
      </c>
      <c r="AF139" s="1" t="s">
        <v>168</v>
      </c>
      <c r="AG139" s="7">
        <v>0.0</v>
      </c>
      <c r="AH139" s="1" t="s">
        <v>168</v>
      </c>
      <c r="AI139" s="1" t="s">
        <v>168</v>
      </c>
      <c r="AJ139" s="1" t="str">
        <f t="shared" si="4"/>
        <v>#DIV/0!</v>
      </c>
      <c r="AK139" s="5">
        <f t="shared" si="2"/>
        <v>0</v>
      </c>
      <c r="AL139" s="1">
        <f t="shared" si="3"/>
        <v>0</v>
      </c>
    </row>
    <row r="140" ht="12.75" customHeight="1">
      <c r="A140" s="1" t="s">
        <v>38</v>
      </c>
      <c r="B140" s="1" t="s">
        <v>674</v>
      </c>
      <c r="C140" s="6" t="str">
        <f t="shared" si="1"/>
        <v>2019</v>
      </c>
      <c r="D140" s="3">
        <v>20.0</v>
      </c>
      <c r="E140" s="1" t="s">
        <v>153</v>
      </c>
      <c r="F140" s="1" t="s">
        <v>154</v>
      </c>
      <c r="G140" s="3">
        <v>35.0</v>
      </c>
      <c r="H140" s="1" t="s">
        <v>155</v>
      </c>
      <c r="I140" s="3">
        <v>170.0</v>
      </c>
      <c r="J140" s="3">
        <v>63.0</v>
      </c>
      <c r="K140" s="1" t="s">
        <v>738</v>
      </c>
      <c r="L140" s="3">
        <v>783.0</v>
      </c>
      <c r="M140" s="3" t="s">
        <v>44</v>
      </c>
      <c r="N140" s="3">
        <v>2.0</v>
      </c>
      <c r="O140" s="3">
        <v>1.0</v>
      </c>
      <c r="P140" s="3" t="s">
        <v>44</v>
      </c>
      <c r="Q140" s="3">
        <v>0.5</v>
      </c>
      <c r="R140" s="3">
        <v>87.0</v>
      </c>
      <c r="S140" s="3">
        <v>0.1</v>
      </c>
      <c r="T140" s="3" t="s">
        <v>44</v>
      </c>
      <c r="U140" s="3">
        <v>6.33</v>
      </c>
      <c r="V140" s="1" t="s">
        <v>739</v>
      </c>
      <c r="W140" s="1" t="s">
        <v>739</v>
      </c>
      <c r="X140" s="1" t="s">
        <v>679</v>
      </c>
      <c r="Y140" s="1" t="s">
        <v>154</v>
      </c>
      <c r="Z140" s="1" t="s">
        <v>158</v>
      </c>
      <c r="AA140" s="7">
        <v>8.0</v>
      </c>
      <c r="AB140" s="1" t="s">
        <v>100</v>
      </c>
      <c r="AC140" s="1" t="s">
        <v>159</v>
      </c>
      <c r="AD140" s="1" t="s">
        <v>740</v>
      </c>
      <c r="AE140" s="1" t="s">
        <v>741</v>
      </c>
      <c r="AF140" s="1" t="s">
        <v>742</v>
      </c>
      <c r="AG140" s="7">
        <v>9500000.0</v>
      </c>
      <c r="AH140" s="7">
        <v>9500000.0</v>
      </c>
      <c r="AI140" s="1" t="s">
        <v>674</v>
      </c>
      <c r="AJ140" s="1">
        <f t="shared" si="4"/>
        <v>0.6663157895</v>
      </c>
      <c r="AK140" s="5">
        <f t="shared" si="2"/>
        <v>0.6663157895</v>
      </c>
      <c r="AL140" s="1">
        <f t="shared" si="3"/>
        <v>1.500789889</v>
      </c>
    </row>
    <row r="141" ht="12.75" customHeight="1">
      <c r="A141" s="1" t="s">
        <v>38</v>
      </c>
      <c r="B141" s="1" t="s">
        <v>674</v>
      </c>
      <c r="C141" s="6" t="str">
        <f t="shared" si="1"/>
        <v>2019</v>
      </c>
      <c r="D141" s="3">
        <v>21.0</v>
      </c>
      <c r="E141" s="1" t="s">
        <v>204</v>
      </c>
      <c r="F141" s="1" t="s">
        <v>205</v>
      </c>
      <c r="G141" s="3">
        <v>25.0</v>
      </c>
      <c r="H141" s="1" t="s">
        <v>66</v>
      </c>
      <c r="I141" s="3">
        <v>185.0</v>
      </c>
      <c r="J141" s="3">
        <v>80.0</v>
      </c>
      <c r="K141" s="1" t="s">
        <v>743</v>
      </c>
      <c r="L141" s="3">
        <v>137.0</v>
      </c>
      <c r="M141" s="3" t="s">
        <v>44</v>
      </c>
      <c r="N141" s="3" t="s">
        <v>44</v>
      </c>
      <c r="O141" s="3">
        <v>1.0</v>
      </c>
      <c r="P141" s="3" t="s">
        <v>44</v>
      </c>
      <c r="Q141" s="3">
        <v>0.3</v>
      </c>
      <c r="R141" s="3">
        <v>84.4</v>
      </c>
      <c r="S141" s="3">
        <v>0.3</v>
      </c>
      <c r="T141" s="3" t="s">
        <v>44</v>
      </c>
      <c r="U141" s="3">
        <v>6.32</v>
      </c>
      <c r="V141" s="1" t="s">
        <v>744</v>
      </c>
      <c r="W141" s="1" t="s">
        <v>168</v>
      </c>
      <c r="X141" s="1" t="s">
        <v>168</v>
      </c>
      <c r="Y141" s="1" t="s">
        <v>168</v>
      </c>
      <c r="Z141" s="1" t="s">
        <v>168</v>
      </c>
      <c r="AA141" s="1" t="s">
        <v>168</v>
      </c>
      <c r="AB141" s="1" t="s">
        <v>168</v>
      </c>
      <c r="AC141" s="1" t="s">
        <v>168</v>
      </c>
      <c r="AD141" s="1" t="s">
        <v>168</v>
      </c>
      <c r="AE141" s="1" t="s">
        <v>168</v>
      </c>
      <c r="AF141" s="1" t="s">
        <v>168</v>
      </c>
      <c r="AG141" s="7">
        <v>0.0</v>
      </c>
      <c r="AH141" s="1" t="s">
        <v>168</v>
      </c>
      <c r="AI141" s="1" t="s">
        <v>168</v>
      </c>
      <c r="AJ141" s="1" t="str">
        <f t="shared" si="4"/>
        <v>#DIV/0!</v>
      </c>
      <c r="AK141" s="5">
        <f t="shared" si="2"/>
        <v>0</v>
      </c>
      <c r="AL141" s="1">
        <f t="shared" si="3"/>
        <v>0</v>
      </c>
    </row>
    <row r="142" ht="12.75" customHeight="1">
      <c r="A142" s="1" t="s">
        <v>38</v>
      </c>
      <c r="B142" s="1" t="s">
        <v>674</v>
      </c>
      <c r="C142" s="6" t="str">
        <f t="shared" si="1"/>
        <v>2019</v>
      </c>
      <c r="D142" s="3">
        <v>22.0</v>
      </c>
      <c r="E142" s="1" t="s">
        <v>196</v>
      </c>
      <c r="F142" s="1" t="s">
        <v>197</v>
      </c>
      <c r="G142" s="3">
        <v>30.0</v>
      </c>
      <c r="H142" s="1" t="s">
        <v>107</v>
      </c>
      <c r="I142" s="3">
        <v>175.0</v>
      </c>
      <c r="J142" s="3">
        <v>62.0</v>
      </c>
      <c r="K142" s="1" t="s">
        <v>745</v>
      </c>
      <c r="L142" s="3">
        <v>932.0</v>
      </c>
      <c r="M142" s="3">
        <v>1.0</v>
      </c>
      <c r="N142" s="3" t="s">
        <v>44</v>
      </c>
      <c r="O142" s="3">
        <v>3.0</v>
      </c>
      <c r="P142" s="3" t="s">
        <v>44</v>
      </c>
      <c r="Q142" s="3">
        <v>1.0</v>
      </c>
      <c r="R142" s="3">
        <v>87.7</v>
      </c>
      <c r="S142" s="3">
        <v>0.1</v>
      </c>
      <c r="T142" s="3" t="s">
        <v>44</v>
      </c>
      <c r="U142" s="3">
        <v>6.3</v>
      </c>
      <c r="V142" s="1" t="s">
        <v>746</v>
      </c>
      <c r="W142" s="1" t="s">
        <v>746</v>
      </c>
      <c r="X142" s="1" t="s">
        <v>679</v>
      </c>
      <c r="Y142" s="1" t="s">
        <v>197</v>
      </c>
      <c r="Z142" s="1" t="s">
        <v>158</v>
      </c>
      <c r="AA142" s="7">
        <v>14.0</v>
      </c>
      <c r="AB142" s="1" t="s">
        <v>100</v>
      </c>
      <c r="AC142" s="1" t="s">
        <v>200</v>
      </c>
      <c r="AD142" s="1" t="s">
        <v>747</v>
      </c>
      <c r="AE142" s="1" t="s">
        <v>713</v>
      </c>
      <c r="AF142" s="1" t="s">
        <v>714</v>
      </c>
      <c r="AG142" s="7">
        <v>1.75E7</v>
      </c>
      <c r="AH142" s="7">
        <v>1.75E7</v>
      </c>
      <c r="AI142" s="1" t="s">
        <v>674</v>
      </c>
      <c r="AJ142" s="1">
        <f t="shared" si="4"/>
        <v>0.36</v>
      </c>
      <c r="AK142" s="5">
        <f t="shared" si="2"/>
        <v>0.36</v>
      </c>
      <c r="AL142" s="1">
        <f t="shared" si="3"/>
        <v>2.777777778</v>
      </c>
    </row>
    <row r="143" ht="12.75" customHeight="1">
      <c r="A143" s="1" t="s">
        <v>38</v>
      </c>
      <c r="B143" s="1" t="s">
        <v>674</v>
      </c>
      <c r="C143" s="6" t="str">
        <f t="shared" si="1"/>
        <v>2019</v>
      </c>
      <c r="D143" s="3">
        <v>23.0</v>
      </c>
      <c r="E143" s="1" t="s">
        <v>621</v>
      </c>
      <c r="F143" s="1" t="s">
        <v>622</v>
      </c>
      <c r="G143" s="3">
        <v>24.0</v>
      </c>
      <c r="H143" s="1" t="s">
        <v>623</v>
      </c>
      <c r="I143" s="3">
        <v>183.0</v>
      </c>
      <c r="J143" s="3">
        <v>76.0</v>
      </c>
      <c r="K143" s="1" t="s">
        <v>456</v>
      </c>
      <c r="L143" s="3">
        <v>66.0</v>
      </c>
      <c r="M143" s="3" t="s">
        <v>44</v>
      </c>
      <c r="N143" s="3" t="s">
        <v>44</v>
      </c>
      <c r="O143" s="3" t="s">
        <v>44</v>
      </c>
      <c r="P143" s="3" t="s">
        <v>44</v>
      </c>
      <c r="Q143" s="3">
        <v>0.3</v>
      </c>
      <c r="R143" s="3">
        <v>74.5</v>
      </c>
      <c r="S143" s="3">
        <v>0.8</v>
      </c>
      <c r="T143" s="3" t="s">
        <v>44</v>
      </c>
      <c r="U143" s="3">
        <v>6.18</v>
      </c>
      <c r="V143" s="1" t="s">
        <v>748</v>
      </c>
      <c r="W143" s="1" t="s">
        <v>168</v>
      </c>
      <c r="X143" s="1" t="s">
        <v>168</v>
      </c>
      <c r="Y143" s="1" t="s">
        <v>168</v>
      </c>
      <c r="Z143" s="1" t="s">
        <v>168</v>
      </c>
      <c r="AA143" s="1" t="s">
        <v>168</v>
      </c>
      <c r="AB143" s="1" t="s">
        <v>168</v>
      </c>
      <c r="AC143" s="1" t="s">
        <v>168</v>
      </c>
      <c r="AD143" s="1" t="s">
        <v>168</v>
      </c>
      <c r="AE143" s="1" t="s">
        <v>168</v>
      </c>
      <c r="AF143" s="1" t="s">
        <v>168</v>
      </c>
      <c r="AG143" s="7">
        <v>0.0</v>
      </c>
      <c r="AH143" s="1" t="s">
        <v>168</v>
      </c>
      <c r="AI143" s="1" t="s">
        <v>168</v>
      </c>
      <c r="AJ143" s="1" t="str">
        <f t="shared" si="4"/>
        <v>#DIV/0!</v>
      </c>
      <c r="AK143" s="5">
        <f t="shared" si="2"/>
        <v>0</v>
      </c>
      <c r="AL143" s="1">
        <f t="shared" si="3"/>
        <v>0</v>
      </c>
    </row>
    <row r="144" ht="12.75" customHeight="1">
      <c r="A144" s="1" t="s">
        <v>38</v>
      </c>
      <c r="B144" s="1" t="s">
        <v>674</v>
      </c>
      <c r="C144" s="6" t="str">
        <f t="shared" si="1"/>
        <v>2019</v>
      </c>
      <c r="D144" s="3">
        <v>24.0</v>
      </c>
      <c r="E144" s="1" t="s">
        <v>115</v>
      </c>
      <c r="F144" s="1" t="s">
        <v>116</v>
      </c>
      <c r="G144" s="3">
        <v>33.0</v>
      </c>
      <c r="H144" s="1" t="s">
        <v>117</v>
      </c>
      <c r="I144" s="3">
        <v>186.0</v>
      </c>
      <c r="J144" s="3">
        <v>82.0</v>
      </c>
      <c r="K144" s="1" t="s">
        <v>650</v>
      </c>
      <c r="L144" s="3">
        <v>122.0</v>
      </c>
      <c r="M144" s="3" t="s">
        <v>44</v>
      </c>
      <c r="N144" s="3" t="s">
        <v>44</v>
      </c>
      <c r="O144" s="3">
        <v>1.0</v>
      </c>
      <c r="P144" s="3" t="s">
        <v>44</v>
      </c>
      <c r="Q144" s="3">
        <v>0.3</v>
      </c>
      <c r="R144" s="3">
        <v>69.6</v>
      </c>
      <c r="S144" s="3">
        <v>0.7</v>
      </c>
      <c r="T144" s="3" t="s">
        <v>44</v>
      </c>
      <c r="U144" s="3">
        <v>6.13</v>
      </c>
      <c r="V144" s="1" t="s">
        <v>749</v>
      </c>
      <c r="W144" s="1" t="s">
        <v>168</v>
      </c>
      <c r="X144" s="1" t="s">
        <v>168</v>
      </c>
      <c r="Y144" s="1" t="s">
        <v>168</v>
      </c>
      <c r="Z144" s="1" t="s">
        <v>168</v>
      </c>
      <c r="AA144" s="1" t="s">
        <v>168</v>
      </c>
      <c r="AB144" s="1" t="s">
        <v>168</v>
      </c>
      <c r="AC144" s="1" t="s">
        <v>168</v>
      </c>
      <c r="AD144" s="1" t="s">
        <v>168</v>
      </c>
      <c r="AE144" s="1" t="s">
        <v>168</v>
      </c>
      <c r="AF144" s="1" t="s">
        <v>168</v>
      </c>
      <c r="AG144" s="7">
        <v>0.0</v>
      </c>
      <c r="AH144" s="1" t="s">
        <v>168</v>
      </c>
      <c r="AI144" s="1" t="s">
        <v>168</v>
      </c>
      <c r="AJ144" s="1" t="str">
        <f t="shared" si="4"/>
        <v>#DIV/0!</v>
      </c>
      <c r="AK144" s="5">
        <f t="shared" si="2"/>
        <v>0</v>
      </c>
      <c r="AL144" s="1">
        <f t="shared" si="3"/>
        <v>0</v>
      </c>
    </row>
    <row r="145" ht="12.75" customHeight="1">
      <c r="A145" s="1" t="s">
        <v>38</v>
      </c>
      <c r="B145" s="1" t="s">
        <v>674</v>
      </c>
      <c r="C145" s="6" t="str">
        <f t="shared" si="1"/>
        <v>2019</v>
      </c>
      <c r="D145" s="3">
        <v>25.0</v>
      </c>
      <c r="E145" s="1" t="s">
        <v>750</v>
      </c>
      <c r="F145" s="1" t="s">
        <v>751</v>
      </c>
      <c r="G145" s="3">
        <v>33.0</v>
      </c>
      <c r="H145" s="1" t="s">
        <v>321</v>
      </c>
      <c r="I145" s="3">
        <v>185.0</v>
      </c>
      <c r="J145" s="3">
        <v>80.0</v>
      </c>
      <c r="K145" s="1" t="s">
        <v>752</v>
      </c>
      <c r="L145" s="3">
        <v>122.0</v>
      </c>
      <c r="M145" s="3" t="s">
        <v>44</v>
      </c>
      <c r="N145" s="3" t="s">
        <v>44</v>
      </c>
      <c r="O145" s="3" t="s">
        <v>44</v>
      </c>
      <c r="P145" s="3" t="s">
        <v>44</v>
      </c>
      <c r="Q145" s="3">
        <v>0.6</v>
      </c>
      <c r="R145" s="3">
        <v>88.0</v>
      </c>
      <c r="S145" s="3" t="s">
        <v>44</v>
      </c>
      <c r="T145" s="3" t="s">
        <v>44</v>
      </c>
      <c r="U145" s="3">
        <v>6.11</v>
      </c>
      <c r="V145" s="1" t="s">
        <v>753</v>
      </c>
      <c r="W145" s="1" t="s">
        <v>753</v>
      </c>
      <c r="X145" s="1" t="s">
        <v>679</v>
      </c>
      <c r="Y145" s="1" t="s">
        <v>751</v>
      </c>
      <c r="Z145" s="1" t="s">
        <v>58</v>
      </c>
      <c r="AA145" s="7">
        <v>25.0</v>
      </c>
      <c r="AB145" s="1" t="s">
        <v>100</v>
      </c>
      <c r="AC145" s="1" t="s">
        <v>754</v>
      </c>
      <c r="AD145" s="1" t="s">
        <v>755</v>
      </c>
      <c r="AE145" s="1" t="s">
        <v>756</v>
      </c>
      <c r="AF145" s="1" t="s">
        <v>757</v>
      </c>
      <c r="AG145" s="7">
        <v>5200000.0</v>
      </c>
      <c r="AH145" s="7">
        <v>5200000.0</v>
      </c>
      <c r="AI145" s="1" t="s">
        <v>674</v>
      </c>
      <c r="AJ145" s="1">
        <f t="shared" si="4"/>
        <v>1.175</v>
      </c>
      <c r="AK145" s="5">
        <f t="shared" si="2"/>
        <v>1.175</v>
      </c>
      <c r="AL145" s="1">
        <f t="shared" si="3"/>
        <v>0.8510638298</v>
      </c>
    </row>
    <row r="146" ht="12.75" customHeight="1">
      <c r="A146" s="1" t="s">
        <v>38</v>
      </c>
      <c r="B146" s="1" t="s">
        <v>674</v>
      </c>
      <c r="C146" s="6" t="str">
        <f t="shared" si="1"/>
        <v>2019</v>
      </c>
      <c r="D146" s="3">
        <v>26.0</v>
      </c>
      <c r="E146" s="1" t="s">
        <v>462</v>
      </c>
      <c r="F146" s="1" t="s">
        <v>463</v>
      </c>
      <c r="G146" s="3">
        <v>22.0</v>
      </c>
      <c r="H146" s="1" t="s">
        <v>464</v>
      </c>
      <c r="I146" s="3">
        <v>168.0</v>
      </c>
      <c r="J146" s="3">
        <v>56.0</v>
      </c>
      <c r="K146" s="1" t="s">
        <v>661</v>
      </c>
      <c r="L146" s="3">
        <v>19.0</v>
      </c>
      <c r="M146" s="3" t="s">
        <v>44</v>
      </c>
      <c r="N146" s="3" t="s">
        <v>44</v>
      </c>
      <c r="O146" s="3" t="s">
        <v>44</v>
      </c>
      <c r="P146" s="3" t="s">
        <v>44</v>
      </c>
      <c r="Q146" s="3" t="s">
        <v>44</v>
      </c>
      <c r="R146" s="3">
        <v>84.6</v>
      </c>
      <c r="S146" s="3" t="s">
        <v>44</v>
      </c>
      <c r="T146" s="3" t="s">
        <v>44</v>
      </c>
      <c r="U146" s="3">
        <v>6.09</v>
      </c>
      <c r="V146" s="1" t="s">
        <v>758</v>
      </c>
      <c r="W146" s="1" t="s">
        <v>758</v>
      </c>
      <c r="X146" s="1" t="s">
        <v>679</v>
      </c>
      <c r="Y146" s="1" t="s">
        <v>463</v>
      </c>
      <c r="Z146" s="1" t="s">
        <v>158</v>
      </c>
      <c r="AA146" s="1" t="s">
        <v>168</v>
      </c>
      <c r="AB146" s="1" t="s">
        <v>100</v>
      </c>
      <c r="AC146" s="1" t="s">
        <v>467</v>
      </c>
      <c r="AD146" s="1" t="s">
        <v>759</v>
      </c>
      <c r="AE146" s="1" t="s">
        <v>760</v>
      </c>
      <c r="AF146" s="1" t="s">
        <v>761</v>
      </c>
      <c r="AG146" s="7">
        <v>3600000.0</v>
      </c>
      <c r="AH146" s="7">
        <v>3600000.0</v>
      </c>
      <c r="AI146" s="1" t="s">
        <v>674</v>
      </c>
      <c r="AJ146" s="1">
        <f t="shared" si="4"/>
        <v>1.691666667</v>
      </c>
      <c r="AK146" s="5">
        <f t="shared" si="2"/>
        <v>1.691666667</v>
      </c>
      <c r="AL146" s="1">
        <f t="shared" si="3"/>
        <v>0.5911330049</v>
      </c>
    </row>
    <row r="147" ht="12.75" customHeight="1">
      <c r="A147" s="1" t="s">
        <v>38</v>
      </c>
      <c r="B147" s="1" t="s">
        <v>674</v>
      </c>
      <c r="C147" s="6" t="str">
        <f t="shared" si="1"/>
        <v>2019</v>
      </c>
      <c r="D147" s="3">
        <v>27.0</v>
      </c>
      <c r="E147" s="1" t="s">
        <v>664</v>
      </c>
      <c r="F147" s="1" t="s">
        <v>665</v>
      </c>
      <c r="G147" s="3">
        <v>23.0</v>
      </c>
      <c r="H147" s="1" t="s">
        <v>107</v>
      </c>
      <c r="I147" s="3">
        <v>185.0</v>
      </c>
      <c r="J147" s="3">
        <v>75.0</v>
      </c>
      <c r="K147" s="1" t="s">
        <v>469</v>
      </c>
      <c r="L147" s="3">
        <v>34.0</v>
      </c>
      <c r="M147" s="3" t="s">
        <v>44</v>
      </c>
      <c r="N147" s="3" t="s">
        <v>44</v>
      </c>
      <c r="O147" s="3" t="s">
        <v>44</v>
      </c>
      <c r="P147" s="3" t="s">
        <v>44</v>
      </c>
      <c r="Q147" s="3">
        <v>0.3</v>
      </c>
      <c r="R147" s="3">
        <v>64.3</v>
      </c>
      <c r="S147" s="3" t="s">
        <v>44</v>
      </c>
      <c r="T147" s="3" t="s">
        <v>44</v>
      </c>
      <c r="U147" s="3">
        <v>6.02</v>
      </c>
      <c r="V147" s="1" t="s">
        <v>762</v>
      </c>
      <c r="W147" s="1" t="s">
        <v>762</v>
      </c>
      <c r="X147" s="1" t="s">
        <v>679</v>
      </c>
      <c r="Y147" s="1" t="s">
        <v>665</v>
      </c>
      <c r="Z147" s="1" t="s">
        <v>283</v>
      </c>
      <c r="AA147" s="7">
        <v>44.0</v>
      </c>
      <c r="AB147" s="1" t="s">
        <v>100</v>
      </c>
      <c r="AC147" s="1" t="s">
        <v>667</v>
      </c>
      <c r="AD147" s="1" t="s">
        <v>763</v>
      </c>
      <c r="AE147" s="1" t="s">
        <v>764</v>
      </c>
      <c r="AF147" s="1" t="s">
        <v>765</v>
      </c>
      <c r="AG147" s="7">
        <v>6300000.0</v>
      </c>
      <c r="AH147" s="7">
        <v>6300000.0</v>
      </c>
      <c r="AI147" s="1" t="s">
        <v>674</v>
      </c>
      <c r="AJ147" s="1">
        <f t="shared" si="4"/>
        <v>0.9555555556</v>
      </c>
      <c r="AK147" s="5">
        <f t="shared" si="2"/>
        <v>0.9555555556</v>
      </c>
      <c r="AL147" s="1">
        <f t="shared" si="3"/>
        <v>1.046511628</v>
      </c>
    </row>
    <row r="148" ht="12.75" customHeight="1">
      <c r="A148" s="1" t="s">
        <v>38</v>
      </c>
      <c r="B148" s="1" t="s">
        <v>674</v>
      </c>
      <c r="C148" s="6" t="str">
        <f t="shared" si="1"/>
        <v>2019</v>
      </c>
      <c r="D148" s="3">
        <v>28.0</v>
      </c>
      <c r="E148" s="1" t="s">
        <v>436</v>
      </c>
      <c r="F148" s="1" t="s">
        <v>437</v>
      </c>
      <c r="G148" s="3">
        <v>25.0</v>
      </c>
      <c r="H148" s="1" t="s">
        <v>66</v>
      </c>
      <c r="I148" s="3">
        <v>186.0</v>
      </c>
      <c r="J148" s="3">
        <v>75.0</v>
      </c>
      <c r="K148" s="1" t="s">
        <v>281</v>
      </c>
      <c r="L148" s="3">
        <v>187.0</v>
      </c>
      <c r="M148" s="3" t="s">
        <v>44</v>
      </c>
      <c r="N148" s="3" t="s">
        <v>44</v>
      </c>
      <c r="O148" s="3" t="s">
        <v>44</v>
      </c>
      <c r="P148" s="3" t="s">
        <v>44</v>
      </c>
      <c r="Q148" s="3" t="s">
        <v>44</v>
      </c>
      <c r="R148" s="3">
        <v>88.2</v>
      </c>
      <c r="S148" s="3">
        <v>0.6</v>
      </c>
      <c r="T148" s="3" t="s">
        <v>44</v>
      </c>
      <c r="U148" s="3">
        <v>6.0</v>
      </c>
      <c r="V148" s="1" t="s">
        <v>766</v>
      </c>
      <c r="W148" s="1" t="s">
        <v>168</v>
      </c>
      <c r="X148" s="1" t="s">
        <v>168</v>
      </c>
      <c r="Y148" s="1" t="s">
        <v>168</v>
      </c>
      <c r="Z148" s="1" t="s">
        <v>168</v>
      </c>
      <c r="AA148" s="1" t="s">
        <v>168</v>
      </c>
      <c r="AB148" s="1" t="s">
        <v>168</v>
      </c>
      <c r="AC148" s="1" t="s">
        <v>168</v>
      </c>
      <c r="AD148" s="1" t="s">
        <v>168</v>
      </c>
      <c r="AE148" s="1" t="s">
        <v>168</v>
      </c>
      <c r="AF148" s="1" t="s">
        <v>168</v>
      </c>
      <c r="AG148" s="7">
        <v>0.0</v>
      </c>
      <c r="AH148" s="1" t="s">
        <v>168</v>
      </c>
      <c r="AI148" s="1" t="s">
        <v>168</v>
      </c>
      <c r="AJ148" s="1" t="str">
        <f t="shared" si="4"/>
        <v>#DIV/0!</v>
      </c>
      <c r="AK148" s="5">
        <f t="shared" si="2"/>
        <v>0</v>
      </c>
      <c r="AL148" s="1">
        <f t="shared" si="3"/>
        <v>0</v>
      </c>
    </row>
    <row r="149" ht="12.75" customHeight="1">
      <c r="A149" s="1" t="s">
        <v>38</v>
      </c>
      <c r="B149" s="1" t="s">
        <v>674</v>
      </c>
      <c r="C149" s="6" t="str">
        <f t="shared" si="1"/>
        <v>2019</v>
      </c>
      <c r="D149" s="3">
        <v>29.0</v>
      </c>
      <c r="E149" s="1" t="s">
        <v>669</v>
      </c>
      <c r="F149" s="1" t="s">
        <v>670</v>
      </c>
      <c r="G149" s="3">
        <v>22.0</v>
      </c>
      <c r="H149" s="1" t="s">
        <v>173</v>
      </c>
      <c r="I149" s="3">
        <v>186.0</v>
      </c>
      <c r="J149" s="3">
        <v>78.0</v>
      </c>
      <c r="K149" s="1" t="s">
        <v>166</v>
      </c>
      <c r="L149" s="3">
        <v>8.0</v>
      </c>
      <c r="M149" s="3" t="s">
        <v>44</v>
      </c>
      <c r="N149" s="3" t="s">
        <v>44</v>
      </c>
      <c r="O149" s="3" t="s">
        <v>44</v>
      </c>
      <c r="P149" s="3" t="s">
        <v>44</v>
      </c>
      <c r="Q149" s="3" t="s">
        <v>44</v>
      </c>
      <c r="R149" s="3">
        <v>100.0</v>
      </c>
      <c r="S149" s="3" t="s">
        <v>44</v>
      </c>
      <c r="T149" s="3" t="s">
        <v>44</v>
      </c>
      <c r="U149" s="3">
        <v>6.0</v>
      </c>
      <c r="V149" s="1" t="s">
        <v>767</v>
      </c>
      <c r="W149" s="1" t="s">
        <v>767</v>
      </c>
      <c r="X149" s="1" t="s">
        <v>679</v>
      </c>
      <c r="Y149" s="1" t="s">
        <v>670</v>
      </c>
      <c r="Z149" s="1" t="s">
        <v>130</v>
      </c>
      <c r="AA149" s="1" t="s">
        <v>168</v>
      </c>
      <c r="AB149" s="1" t="s">
        <v>100</v>
      </c>
      <c r="AC149" s="1" t="s">
        <v>672</v>
      </c>
      <c r="AD149" s="1" t="s">
        <v>768</v>
      </c>
      <c r="AE149" s="1" t="s">
        <v>769</v>
      </c>
      <c r="AF149" s="1" t="s">
        <v>770</v>
      </c>
      <c r="AG149" s="7">
        <v>2700000.0</v>
      </c>
      <c r="AH149" s="7">
        <v>2700000.0</v>
      </c>
      <c r="AI149" s="1" t="s">
        <v>674</v>
      </c>
      <c r="AJ149" s="1">
        <f t="shared" si="4"/>
        <v>2.222222222</v>
      </c>
      <c r="AK149" s="5">
        <f t="shared" si="2"/>
        <v>2.222222222</v>
      </c>
      <c r="AL149" s="1">
        <f t="shared" si="3"/>
        <v>0.45</v>
      </c>
    </row>
    <row r="150" ht="12.75" customHeight="1">
      <c r="A150" s="1" t="s">
        <v>38</v>
      </c>
      <c r="B150" s="1" t="s">
        <v>771</v>
      </c>
      <c r="C150" s="6" t="str">
        <f t="shared" si="1"/>
        <v>2020</v>
      </c>
      <c r="D150" s="3">
        <v>1.0</v>
      </c>
      <c r="E150" s="1" t="s">
        <v>675</v>
      </c>
      <c r="F150" s="1" t="s">
        <v>676</v>
      </c>
      <c r="G150" s="3">
        <v>28.0</v>
      </c>
      <c r="H150" s="1" t="s">
        <v>295</v>
      </c>
      <c r="I150" s="3">
        <v>179.0</v>
      </c>
      <c r="J150" s="3">
        <v>69.0</v>
      </c>
      <c r="K150" s="1" t="s">
        <v>772</v>
      </c>
      <c r="L150" s="3">
        <v>3110.0</v>
      </c>
      <c r="M150" s="3">
        <v>18.0</v>
      </c>
      <c r="N150" s="3">
        <v>12.0</v>
      </c>
      <c r="O150" s="3">
        <v>6.0</v>
      </c>
      <c r="P150" s="3" t="s">
        <v>44</v>
      </c>
      <c r="Q150" s="3">
        <v>3.3</v>
      </c>
      <c r="R150" s="3">
        <v>78.3</v>
      </c>
      <c r="S150" s="3">
        <v>0.4</v>
      </c>
      <c r="T150" s="3">
        <v>6.0</v>
      </c>
      <c r="U150" s="3">
        <v>7.43</v>
      </c>
      <c r="V150" s="1" t="s">
        <v>773</v>
      </c>
      <c r="W150" s="1" t="s">
        <v>773</v>
      </c>
      <c r="X150" s="1" t="s">
        <v>774</v>
      </c>
      <c r="Y150" s="1" t="s">
        <v>676</v>
      </c>
      <c r="Z150" s="1" t="s">
        <v>158</v>
      </c>
      <c r="AA150" s="7">
        <v>18.0</v>
      </c>
      <c r="AB150" s="1" t="s">
        <v>100</v>
      </c>
      <c r="AC150" s="1" t="s">
        <v>680</v>
      </c>
      <c r="AD150" s="1" t="s">
        <v>775</v>
      </c>
      <c r="AE150" s="1" t="s">
        <v>488</v>
      </c>
      <c r="AF150" s="1" t="s">
        <v>489</v>
      </c>
      <c r="AG150" s="7">
        <v>9.0E7</v>
      </c>
      <c r="AH150" s="7">
        <v>9.0E7</v>
      </c>
      <c r="AI150" s="1" t="s">
        <v>771</v>
      </c>
      <c r="AJ150" s="1">
        <f t="shared" si="4"/>
        <v>0.08255555556</v>
      </c>
      <c r="AK150" s="5">
        <f t="shared" si="2"/>
        <v>0.08255555556</v>
      </c>
      <c r="AL150" s="1">
        <f t="shared" si="3"/>
        <v>12.11305518</v>
      </c>
    </row>
    <row r="151" ht="12.75" customHeight="1">
      <c r="A151" s="1" t="s">
        <v>38</v>
      </c>
      <c r="B151" s="1" t="s">
        <v>771</v>
      </c>
      <c r="C151" s="6" t="str">
        <f t="shared" si="1"/>
        <v>2020</v>
      </c>
      <c r="D151" s="3">
        <v>2.0</v>
      </c>
      <c r="E151" s="1" t="s">
        <v>691</v>
      </c>
      <c r="F151" s="1" t="s">
        <v>692</v>
      </c>
      <c r="G151" s="3">
        <v>25.0</v>
      </c>
      <c r="H151" s="1" t="s">
        <v>96</v>
      </c>
      <c r="I151" s="3">
        <v>183.0</v>
      </c>
      <c r="J151" s="3">
        <v>72.0</v>
      </c>
      <c r="K151" s="1" t="s">
        <v>238</v>
      </c>
      <c r="L151" s="3">
        <v>3060.0</v>
      </c>
      <c r="M151" s="3">
        <v>2.0</v>
      </c>
      <c r="N151" s="3">
        <v>4.0</v>
      </c>
      <c r="O151" s="3">
        <v>3.0</v>
      </c>
      <c r="P151" s="3" t="s">
        <v>44</v>
      </c>
      <c r="Q151" s="3">
        <v>0.2</v>
      </c>
      <c r="R151" s="3">
        <v>84.9</v>
      </c>
      <c r="S151" s="3">
        <v>1.1</v>
      </c>
      <c r="T151" s="3">
        <v>3.0</v>
      </c>
      <c r="U151" s="3">
        <v>7.15</v>
      </c>
      <c r="V151" s="1" t="s">
        <v>776</v>
      </c>
      <c r="W151" s="1" t="s">
        <v>776</v>
      </c>
      <c r="X151" s="1" t="s">
        <v>774</v>
      </c>
      <c r="Y151" s="1" t="s">
        <v>692</v>
      </c>
      <c r="Z151" s="1" t="s">
        <v>99</v>
      </c>
      <c r="AA151" s="7">
        <v>29.0</v>
      </c>
      <c r="AB151" s="1" t="s">
        <v>100</v>
      </c>
      <c r="AC151" s="1" t="s">
        <v>777</v>
      </c>
      <c r="AD151" s="1" t="s">
        <v>778</v>
      </c>
      <c r="AE151" s="1" t="s">
        <v>244</v>
      </c>
      <c r="AF151" s="1" t="s">
        <v>245</v>
      </c>
      <c r="AG151" s="7">
        <v>4.0E7</v>
      </c>
      <c r="AH151" s="7">
        <v>4.0E7</v>
      </c>
      <c r="AI151" s="1" t="s">
        <v>771</v>
      </c>
      <c r="AJ151" s="1">
        <f t="shared" si="4"/>
        <v>0.17875</v>
      </c>
      <c r="AK151" s="5">
        <f t="shared" si="2"/>
        <v>0.17875</v>
      </c>
      <c r="AL151" s="1">
        <f t="shared" si="3"/>
        <v>5.594405594</v>
      </c>
    </row>
    <row r="152" ht="12.75" customHeight="1">
      <c r="A152" s="1" t="s">
        <v>38</v>
      </c>
      <c r="B152" s="1" t="s">
        <v>771</v>
      </c>
      <c r="C152" s="6" t="str">
        <f t="shared" si="1"/>
        <v>2020</v>
      </c>
      <c r="D152" s="3">
        <v>3.0</v>
      </c>
      <c r="E152" s="1" t="s">
        <v>105</v>
      </c>
      <c r="F152" s="1" t="s">
        <v>106</v>
      </c>
      <c r="G152" s="3">
        <v>25.0</v>
      </c>
      <c r="H152" s="1" t="s">
        <v>107</v>
      </c>
      <c r="I152" s="3">
        <v>180.0</v>
      </c>
      <c r="J152" s="3">
        <v>70.0</v>
      </c>
      <c r="K152" s="1" t="s">
        <v>779</v>
      </c>
      <c r="L152" s="3">
        <v>2928.0</v>
      </c>
      <c r="M152" s="3">
        <v>11.0</v>
      </c>
      <c r="N152" s="3">
        <v>9.0</v>
      </c>
      <c r="O152" s="3">
        <v>4.0</v>
      </c>
      <c r="P152" s="3" t="s">
        <v>44</v>
      </c>
      <c r="Q152" s="3">
        <v>2.1</v>
      </c>
      <c r="R152" s="3">
        <v>82.1</v>
      </c>
      <c r="S152" s="3">
        <v>0.7</v>
      </c>
      <c r="T152" s="3">
        <v>3.0</v>
      </c>
      <c r="U152" s="3">
        <v>7.13</v>
      </c>
      <c r="V152" s="1" t="s">
        <v>780</v>
      </c>
      <c r="W152" s="1" t="s">
        <v>780</v>
      </c>
      <c r="X152" s="1" t="s">
        <v>774</v>
      </c>
      <c r="Y152" s="1" t="s">
        <v>106</v>
      </c>
      <c r="Z152" s="1" t="s">
        <v>110</v>
      </c>
      <c r="AA152" s="7">
        <v>10.0</v>
      </c>
      <c r="AB152" s="1" t="s">
        <v>100</v>
      </c>
      <c r="AC152" s="1" t="s">
        <v>111</v>
      </c>
      <c r="AD152" s="1" t="s">
        <v>781</v>
      </c>
      <c r="AE152" s="1" t="s">
        <v>782</v>
      </c>
      <c r="AF152" s="1" t="s">
        <v>783</v>
      </c>
      <c r="AG152" s="7">
        <v>8.5E7</v>
      </c>
      <c r="AH152" s="7">
        <v>8.5E7</v>
      </c>
      <c r="AI152" s="1" t="s">
        <v>771</v>
      </c>
      <c r="AJ152" s="1">
        <f t="shared" si="4"/>
        <v>0.08388235294</v>
      </c>
      <c r="AK152" s="5">
        <f t="shared" si="2"/>
        <v>0.08388235294</v>
      </c>
      <c r="AL152" s="1">
        <f t="shared" si="3"/>
        <v>11.92145863</v>
      </c>
    </row>
    <row r="153" ht="12.75" customHeight="1">
      <c r="A153" s="1" t="s">
        <v>38</v>
      </c>
      <c r="B153" s="1" t="s">
        <v>771</v>
      </c>
      <c r="C153" s="6" t="str">
        <f t="shared" si="1"/>
        <v>2020</v>
      </c>
      <c r="D153" s="3">
        <v>4.0</v>
      </c>
      <c r="E153" s="1" t="s">
        <v>348</v>
      </c>
      <c r="F153" s="1" t="s">
        <v>349</v>
      </c>
      <c r="G153" s="3">
        <v>30.0</v>
      </c>
      <c r="H153" s="1" t="s">
        <v>350</v>
      </c>
      <c r="I153" s="3">
        <v>191.0</v>
      </c>
      <c r="J153" s="3">
        <v>84.0</v>
      </c>
      <c r="K153" s="1" t="s">
        <v>784</v>
      </c>
      <c r="L153" s="3">
        <v>1896.0</v>
      </c>
      <c r="M153" s="3">
        <v>3.0</v>
      </c>
      <c r="N153" s="3">
        <v>3.0</v>
      </c>
      <c r="O153" s="3">
        <v>3.0</v>
      </c>
      <c r="P153" s="3" t="s">
        <v>44</v>
      </c>
      <c r="Q153" s="3">
        <v>1.2</v>
      </c>
      <c r="R153" s="3">
        <v>83.0</v>
      </c>
      <c r="S153" s="3">
        <v>2.1</v>
      </c>
      <c r="T153" s="3">
        <v>4.0</v>
      </c>
      <c r="U153" s="3">
        <v>7.06</v>
      </c>
      <c r="V153" s="1" t="s">
        <v>785</v>
      </c>
      <c r="W153" s="1" t="s">
        <v>785</v>
      </c>
      <c r="X153" s="1" t="s">
        <v>774</v>
      </c>
      <c r="Y153" s="1" t="s">
        <v>349</v>
      </c>
      <c r="Z153" s="1" t="s">
        <v>176</v>
      </c>
      <c r="AA153" s="7">
        <v>6.0</v>
      </c>
      <c r="AB153" s="1" t="s">
        <v>100</v>
      </c>
      <c r="AC153" s="1" t="s">
        <v>354</v>
      </c>
      <c r="AD153" s="1" t="s">
        <v>786</v>
      </c>
      <c r="AE153" s="1" t="s">
        <v>596</v>
      </c>
      <c r="AF153" s="1" t="s">
        <v>597</v>
      </c>
      <c r="AG153" s="7">
        <v>6.0E7</v>
      </c>
      <c r="AH153" s="7">
        <v>6.0E7</v>
      </c>
      <c r="AI153" s="1" t="s">
        <v>771</v>
      </c>
      <c r="AJ153" s="1">
        <f t="shared" si="4"/>
        <v>0.1176666667</v>
      </c>
      <c r="AK153" s="5">
        <f t="shared" si="2"/>
        <v>0.1176666667</v>
      </c>
      <c r="AL153" s="1">
        <f t="shared" si="3"/>
        <v>8.498583569</v>
      </c>
    </row>
    <row r="154" ht="12.75" customHeight="1">
      <c r="A154" s="1" t="s">
        <v>38</v>
      </c>
      <c r="B154" s="1" t="s">
        <v>771</v>
      </c>
      <c r="C154" s="6" t="str">
        <f t="shared" si="1"/>
        <v>2020</v>
      </c>
      <c r="D154" s="3">
        <v>5.0</v>
      </c>
      <c r="E154" s="1" t="s">
        <v>697</v>
      </c>
      <c r="F154" s="1" t="s">
        <v>698</v>
      </c>
      <c r="G154" s="3">
        <v>30.0</v>
      </c>
      <c r="H154" s="1" t="s">
        <v>699</v>
      </c>
      <c r="I154" s="3">
        <v>194.0</v>
      </c>
      <c r="J154" s="3">
        <v>90.0</v>
      </c>
      <c r="K154" s="1" t="s">
        <v>238</v>
      </c>
      <c r="L154" s="3">
        <v>3048.0</v>
      </c>
      <c r="M154" s="3">
        <v>2.0</v>
      </c>
      <c r="N154" s="3">
        <v>1.0</v>
      </c>
      <c r="O154" s="3">
        <v>11.0</v>
      </c>
      <c r="P154" s="3" t="s">
        <v>44</v>
      </c>
      <c r="Q154" s="3">
        <v>1.1</v>
      </c>
      <c r="R154" s="3">
        <v>87.3</v>
      </c>
      <c r="S154" s="3">
        <v>4.0</v>
      </c>
      <c r="T154" s="3">
        <v>4.0</v>
      </c>
      <c r="U154" s="3">
        <v>7.04</v>
      </c>
      <c r="V154" s="1" t="s">
        <v>787</v>
      </c>
      <c r="W154" s="1" t="s">
        <v>787</v>
      </c>
      <c r="X154" s="1" t="s">
        <v>774</v>
      </c>
      <c r="Y154" s="1" t="s">
        <v>698</v>
      </c>
      <c r="Z154" s="1" t="s">
        <v>69</v>
      </c>
      <c r="AA154" s="7">
        <v>5.0</v>
      </c>
      <c r="AB154" s="1" t="s">
        <v>100</v>
      </c>
      <c r="AC154" s="1" t="s">
        <v>788</v>
      </c>
      <c r="AD154" s="1" t="s">
        <v>789</v>
      </c>
      <c r="AE154" s="1" t="s">
        <v>790</v>
      </c>
      <c r="AF154" s="1" t="s">
        <v>791</v>
      </c>
      <c r="AG154" s="7">
        <v>4.5E7</v>
      </c>
      <c r="AH154" s="7">
        <v>4.5E7</v>
      </c>
      <c r="AI154" s="1" t="s">
        <v>771</v>
      </c>
      <c r="AJ154" s="1">
        <f t="shared" si="4"/>
        <v>0.1564444444</v>
      </c>
      <c r="AK154" s="5">
        <f t="shared" si="2"/>
        <v>0.1564444444</v>
      </c>
      <c r="AL154" s="1">
        <f t="shared" si="3"/>
        <v>6.392045455</v>
      </c>
    </row>
    <row r="155" ht="12.75" customHeight="1">
      <c r="A155" s="1" t="s">
        <v>38</v>
      </c>
      <c r="B155" s="1" t="s">
        <v>771</v>
      </c>
      <c r="C155" s="6" t="str">
        <f t="shared" si="1"/>
        <v>2020</v>
      </c>
      <c r="D155" s="3">
        <v>6.0</v>
      </c>
      <c r="E155" s="1" t="s">
        <v>40</v>
      </c>
      <c r="F155" s="1" t="s">
        <v>41</v>
      </c>
      <c r="G155" s="3">
        <v>27.0</v>
      </c>
      <c r="H155" s="1" t="s">
        <v>42</v>
      </c>
      <c r="I155" s="3">
        <v>185.0</v>
      </c>
      <c r="J155" s="3">
        <v>75.0</v>
      </c>
      <c r="K155" s="1" t="s">
        <v>792</v>
      </c>
      <c r="L155" s="3">
        <v>2657.0</v>
      </c>
      <c r="M155" s="3">
        <v>1.0</v>
      </c>
      <c r="N155" s="3">
        <v>5.0</v>
      </c>
      <c r="O155" s="3">
        <v>8.0</v>
      </c>
      <c r="P155" s="3" t="s">
        <v>44</v>
      </c>
      <c r="Q155" s="3">
        <v>0.3</v>
      </c>
      <c r="R155" s="3">
        <v>85.0</v>
      </c>
      <c r="S155" s="3">
        <v>1.2</v>
      </c>
      <c r="T155" s="3">
        <v>2.0</v>
      </c>
      <c r="U155" s="3">
        <v>7.03</v>
      </c>
      <c r="V155" s="1" t="s">
        <v>793</v>
      </c>
      <c r="W155" s="1" t="s">
        <v>793</v>
      </c>
      <c r="X155" s="1" t="s">
        <v>774</v>
      </c>
      <c r="Y155" s="1" t="s">
        <v>41</v>
      </c>
      <c r="Z155" s="1" t="s">
        <v>47</v>
      </c>
      <c r="AA155" s="7">
        <v>23.0</v>
      </c>
      <c r="AB155" s="1" t="s">
        <v>100</v>
      </c>
      <c r="AC155" s="1" t="s">
        <v>49</v>
      </c>
      <c r="AD155" s="1" t="s">
        <v>794</v>
      </c>
      <c r="AE155" s="1" t="s">
        <v>92</v>
      </c>
      <c r="AF155" s="1" t="s">
        <v>93</v>
      </c>
      <c r="AG155" s="7">
        <v>3.5E7</v>
      </c>
      <c r="AH155" s="7">
        <v>3.5E7</v>
      </c>
      <c r="AI155" s="1" t="s">
        <v>771</v>
      </c>
      <c r="AJ155" s="1">
        <f t="shared" si="4"/>
        <v>0.2008571429</v>
      </c>
      <c r="AK155" s="5">
        <f t="shared" si="2"/>
        <v>0.2008571429</v>
      </c>
      <c r="AL155" s="1">
        <f t="shared" si="3"/>
        <v>4.978662873</v>
      </c>
    </row>
    <row r="156" ht="12.75" customHeight="1">
      <c r="A156" s="1" t="s">
        <v>38</v>
      </c>
      <c r="B156" s="1" t="s">
        <v>771</v>
      </c>
      <c r="C156" s="6" t="str">
        <f t="shared" si="1"/>
        <v>2020</v>
      </c>
      <c r="D156" s="3">
        <v>7.0</v>
      </c>
      <c r="E156" s="1" t="s">
        <v>795</v>
      </c>
      <c r="F156" s="1" t="s">
        <v>796</v>
      </c>
      <c r="G156" s="3">
        <v>30.0</v>
      </c>
      <c r="H156" s="1" t="s">
        <v>42</v>
      </c>
      <c r="I156" s="3">
        <v>181.0</v>
      </c>
      <c r="J156" s="3">
        <v>71.0</v>
      </c>
      <c r="K156" s="1" t="s">
        <v>559</v>
      </c>
      <c r="L156" s="3">
        <v>692.0</v>
      </c>
      <c r="M156" s="3" t="s">
        <v>44</v>
      </c>
      <c r="N156" s="3">
        <v>2.0</v>
      </c>
      <c r="O156" s="3" t="s">
        <v>44</v>
      </c>
      <c r="P156" s="3" t="s">
        <v>44</v>
      </c>
      <c r="Q156" s="3">
        <v>0.6</v>
      </c>
      <c r="R156" s="3">
        <v>84.7</v>
      </c>
      <c r="S156" s="3">
        <v>1.9</v>
      </c>
      <c r="T156" s="3" t="s">
        <v>44</v>
      </c>
      <c r="U156" s="3">
        <v>6.97</v>
      </c>
      <c r="V156" s="1" t="s">
        <v>797</v>
      </c>
      <c r="W156" s="1" t="s">
        <v>797</v>
      </c>
      <c r="X156" s="1" t="s">
        <v>774</v>
      </c>
      <c r="Y156" s="1" t="s">
        <v>796</v>
      </c>
      <c r="Z156" s="1" t="s">
        <v>47</v>
      </c>
      <c r="AA156" s="7">
        <v>27.0</v>
      </c>
      <c r="AB156" s="1" t="s">
        <v>100</v>
      </c>
      <c r="AC156" s="1" t="s">
        <v>798</v>
      </c>
      <c r="AD156" s="1" t="s">
        <v>799</v>
      </c>
      <c r="AE156" s="1" t="s">
        <v>73</v>
      </c>
      <c r="AF156" s="1" t="s">
        <v>74</v>
      </c>
      <c r="AG156" s="7">
        <v>2.0E7</v>
      </c>
      <c r="AH156" s="7">
        <v>2.0E7</v>
      </c>
      <c r="AI156" s="1" t="s">
        <v>771</v>
      </c>
      <c r="AJ156" s="1">
        <f t="shared" si="4"/>
        <v>0.3485</v>
      </c>
      <c r="AK156" s="5">
        <f t="shared" si="2"/>
        <v>0.3485</v>
      </c>
      <c r="AL156" s="1">
        <f t="shared" si="3"/>
        <v>2.869440459</v>
      </c>
    </row>
    <row r="157" ht="12.75" customHeight="1">
      <c r="A157" s="1" t="s">
        <v>38</v>
      </c>
      <c r="B157" s="1" t="s">
        <v>771</v>
      </c>
      <c r="C157" s="6" t="str">
        <f t="shared" si="1"/>
        <v>2020</v>
      </c>
      <c r="D157" s="3">
        <v>8.0</v>
      </c>
      <c r="E157" s="1" t="s">
        <v>442</v>
      </c>
      <c r="F157" s="1" t="s">
        <v>443</v>
      </c>
      <c r="G157" s="3">
        <v>26.0</v>
      </c>
      <c r="H157" s="1" t="s">
        <v>444</v>
      </c>
      <c r="I157" s="3">
        <v>193.0</v>
      </c>
      <c r="J157" s="3">
        <v>88.0</v>
      </c>
      <c r="K157" s="1" t="s">
        <v>800</v>
      </c>
      <c r="L157" s="3">
        <v>2128.0</v>
      </c>
      <c r="M157" s="3">
        <v>4.0</v>
      </c>
      <c r="N157" s="3">
        <v>1.0</v>
      </c>
      <c r="O157" s="3">
        <v>3.0</v>
      </c>
      <c r="P157" s="3" t="s">
        <v>44</v>
      </c>
      <c r="Q157" s="3">
        <v>0.8</v>
      </c>
      <c r="R157" s="3">
        <v>87.0</v>
      </c>
      <c r="S157" s="3">
        <v>1.5</v>
      </c>
      <c r="T157" s="3" t="s">
        <v>44</v>
      </c>
      <c r="U157" s="3">
        <v>6.93</v>
      </c>
      <c r="V157" s="1" t="s">
        <v>801</v>
      </c>
      <c r="W157" s="1" t="s">
        <v>801</v>
      </c>
      <c r="X157" s="1" t="s">
        <v>774</v>
      </c>
      <c r="Y157" s="1" t="s">
        <v>443</v>
      </c>
      <c r="Z157" s="1" t="s">
        <v>130</v>
      </c>
      <c r="AA157" s="7">
        <v>39.0</v>
      </c>
      <c r="AB157" s="1" t="s">
        <v>100</v>
      </c>
      <c r="AC157" s="1" t="s">
        <v>448</v>
      </c>
      <c r="AD157" s="1" t="s">
        <v>802</v>
      </c>
      <c r="AE157" s="1" t="s">
        <v>92</v>
      </c>
      <c r="AF157" s="1" t="s">
        <v>93</v>
      </c>
      <c r="AG157" s="7">
        <v>3.5E7</v>
      </c>
      <c r="AH157" s="7">
        <v>3.5E7</v>
      </c>
      <c r="AI157" s="1" t="s">
        <v>771</v>
      </c>
      <c r="AJ157" s="1">
        <f t="shared" si="4"/>
        <v>0.198</v>
      </c>
      <c r="AK157" s="5">
        <f t="shared" si="2"/>
        <v>0.198</v>
      </c>
      <c r="AL157" s="1">
        <f t="shared" si="3"/>
        <v>5.050505051</v>
      </c>
    </row>
    <row r="158" ht="12.75" customHeight="1">
      <c r="A158" s="1" t="s">
        <v>38</v>
      </c>
      <c r="B158" s="1" t="s">
        <v>771</v>
      </c>
      <c r="C158" s="6" t="str">
        <f t="shared" si="1"/>
        <v>2020</v>
      </c>
      <c r="D158" s="3">
        <v>9.0</v>
      </c>
      <c r="E158" s="1" t="s">
        <v>803</v>
      </c>
      <c r="F158" s="1" t="s">
        <v>804</v>
      </c>
      <c r="G158" s="3">
        <v>21.0</v>
      </c>
      <c r="H158" s="1" t="s">
        <v>805</v>
      </c>
      <c r="I158" s="3">
        <v>178.0</v>
      </c>
      <c r="J158" s="3">
        <v>70.0</v>
      </c>
      <c r="K158" s="1" t="s">
        <v>338</v>
      </c>
      <c r="L158" s="3">
        <v>156.0</v>
      </c>
      <c r="M158" s="3">
        <v>1.0</v>
      </c>
      <c r="N158" s="3" t="s">
        <v>44</v>
      </c>
      <c r="O158" s="3" t="s">
        <v>44</v>
      </c>
      <c r="P158" s="3" t="s">
        <v>44</v>
      </c>
      <c r="Q158" s="3">
        <v>1.0</v>
      </c>
      <c r="R158" s="3">
        <v>75.5</v>
      </c>
      <c r="S158" s="3">
        <v>0.5</v>
      </c>
      <c r="T158" s="3">
        <v>1.0</v>
      </c>
      <c r="U158" s="3">
        <v>6.93</v>
      </c>
      <c r="V158" s="1" t="s">
        <v>806</v>
      </c>
      <c r="W158" s="1" t="s">
        <v>806</v>
      </c>
      <c r="X158" s="1" t="s">
        <v>774</v>
      </c>
      <c r="Y158" s="1" t="s">
        <v>804</v>
      </c>
      <c r="Z158" s="1" t="s">
        <v>110</v>
      </c>
      <c r="AA158" s="7">
        <v>56.0</v>
      </c>
      <c r="AB158" s="1" t="s">
        <v>100</v>
      </c>
      <c r="AC158" s="1" t="s">
        <v>807</v>
      </c>
      <c r="AD158" s="1" t="s">
        <v>808</v>
      </c>
      <c r="AE158" s="1" t="s">
        <v>809</v>
      </c>
      <c r="AF158" s="1" t="s">
        <v>810</v>
      </c>
      <c r="AG158" s="7">
        <v>800000.0</v>
      </c>
      <c r="AH158" s="7">
        <v>800000.0</v>
      </c>
      <c r="AI158" s="1" t="s">
        <v>771</v>
      </c>
      <c r="AJ158" s="1">
        <f t="shared" si="4"/>
        <v>8.6625</v>
      </c>
      <c r="AK158" s="5">
        <f t="shared" si="2"/>
        <v>8.6625</v>
      </c>
      <c r="AL158" s="1">
        <f t="shared" si="3"/>
        <v>0.1154401154</v>
      </c>
    </row>
    <row r="159" ht="12.75" customHeight="1">
      <c r="A159" s="1" t="s">
        <v>38</v>
      </c>
      <c r="B159" s="1" t="s">
        <v>771</v>
      </c>
      <c r="C159" s="6" t="str">
        <f t="shared" si="1"/>
        <v>2020</v>
      </c>
      <c r="D159" s="3">
        <v>10.0</v>
      </c>
      <c r="E159" s="1" t="s">
        <v>640</v>
      </c>
      <c r="F159" s="1" t="s">
        <v>641</v>
      </c>
      <c r="G159" s="3">
        <v>30.0</v>
      </c>
      <c r="H159" s="1" t="s">
        <v>173</v>
      </c>
      <c r="I159" s="3">
        <v>169.0</v>
      </c>
      <c r="J159" s="3">
        <v>64.0</v>
      </c>
      <c r="K159" s="1" t="s">
        <v>811</v>
      </c>
      <c r="L159" s="3">
        <v>2397.0</v>
      </c>
      <c r="M159" s="3">
        <v>1.0</v>
      </c>
      <c r="N159" s="3" t="s">
        <v>44</v>
      </c>
      <c r="O159" s="3">
        <v>5.0</v>
      </c>
      <c r="P159" s="3" t="s">
        <v>44</v>
      </c>
      <c r="Q159" s="3">
        <v>0.8</v>
      </c>
      <c r="R159" s="3">
        <v>87.7</v>
      </c>
      <c r="S159" s="3">
        <v>0.3</v>
      </c>
      <c r="T159" s="3" t="s">
        <v>44</v>
      </c>
      <c r="U159" s="3">
        <v>6.92</v>
      </c>
      <c r="V159" s="1" t="s">
        <v>812</v>
      </c>
      <c r="W159" s="1" t="s">
        <v>812</v>
      </c>
      <c r="X159" s="1" t="s">
        <v>774</v>
      </c>
      <c r="Y159" s="1" t="s">
        <v>641</v>
      </c>
      <c r="Z159" s="1" t="s">
        <v>176</v>
      </c>
      <c r="AA159" s="7">
        <v>17.0</v>
      </c>
      <c r="AB159" s="1" t="s">
        <v>100</v>
      </c>
      <c r="AC159" s="1" t="s">
        <v>643</v>
      </c>
      <c r="AD159" s="1" t="s">
        <v>789</v>
      </c>
      <c r="AE159" s="1" t="s">
        <v>378</v>
      </c>
      <c r="AF159" s="1" t="s">
        <v>379</v>
      </c>
      <c r="AG159" s="7">
        <v>2.2E7</v>
      </c>
      <c r="AH159" s="7">
        <v>2.2E7</v>
      </c>
      <c r="AI159" s="1" t="s">
        <v>771</v>
      </c>
      <c r="AJ159" s="1">
        <f t="shared" si="4"/>
        <v>0.3145454545</v>
      </c>
      <c r="AK159" s="5">
        <f t="shared" si="2"/>
        <v>0.3145454545</v>
      </c>
      <c r="AL159" s="1">
        <f t="shared" si="3"/>
        <v>3.179190751</v>
      </c>
    </row>
    <row r="160" ht="12.75" customHeight="1">
      <c r="A160" s="1" t="s">
        <v>38</v>
      </c>
      <c r="B160" s="1" t="s">
        <v>771</v>
      </c>
      <c r="C160" s="6" t="str">
        <f t="shared" si="1"/>
        <v>2020</v>
      </c>
      <c r="D160" s="3">
        <v>11.0</v>
      </c>
      <c r="E160" s="1" t="s">
        <v>204</v>
      </c>
      <c r="F160" s="1" t="s">
        <v>205</v>
      </c>
      <c r="G160" s="3">
        <v>25.0</v>
      </c>
      <c r="H160" s="1" t="s">
        <v>66</v>
      </c>
      <c r="I160" s="3">
        <v>185.0</v>
      </c>
      <c r="J160" s="3">
        <v>80.0</v>
      </c>
      <c r="K160" s="1" t="s">
        <v>332</v>
      </c>
      <c r="L160" s="3">
        <v>81.0</v>
      </c>
      <c r="M160" s="3" t="s">
        <v>44</v>
      </c>
      <c r="N160" s="3" t="s">
        <v>44</v>
      </c>
      <c r="O160" s="3">
        <v>1.0</v>
      </c>
      <c r="P160" s="3" t="s">
        <v>44</v>
      </c>
      <c r="Q160" s="3">
        <v>1.0</v>
      </c>
      <c r="R160" s="3">
        <v>90.9</v>
      </c>
      <c r="S160" s="3">
        <v>1.0</v>
      </c>
      <c r="T160" s="3" t="s">
        <v>44</v>
      </c>
      <c r="U160" s="3">
        <v>6.92</v>
      </c>
      <c r="V160" s="1" t="s">
        <v>813</v>
      </c>
      <c r="W160" s="1" t="s">
        <v>813</v>
      </c>
      <c r="X160" s="1" t="s">
        <v>774</v>
      </c>
      <c r="Y160" s="1" t="s">
        <v>205</v>
      </c>
      <c r="Z160" s="1" t="s">
        <v>99</v>
      </c>
      <c r="AA160" s="7">
        <v>24.0</v>
      </c>
      <c r="AB160" s="1" t="s">
        <v>100</v>
      </c>
      <c r="AC160" s="1" t="s">
        <v>208</v>
      </c>
      <c r="AD160" s="1" t="s">
        <v>814</v>
      </c>
      <c r="AE160" s="1" t="s">
        <v>233</v>
      </c>
      <c r="AF160" s="1" t="s">
        <v>234</v>
      </c>
      <c r="AG160" s="7">
        <v>4000000.0</v>
      </c>
      <c r="AH160" s="7">
        <v>4000000.0</v>
      </c>
      <c r="AI160" s="1" t="s">
        <v>771</v>
      </c>
      <c r="AJ160" s="1">
        <f t="shared" si="4"/>
        <v>1.73</v>
      </c>
      <c r="AK160" s="5">
        <f t="shared" si="2"/>
        <v>1.73</v>
      </c>
      <c r="AL160" s="1">
        <f t="shared" si="3"/>
        <v>0.5780346821</v>
      </c>
    </row>
    <row r="161" ht="12.75" customHeight="1">
      <c r="A161" s="1" t="s">
        <v>38</v>
      </c>
      <c r="B161" s="1" t="s">
        <v>771</v>
      </c>
      <c r="C161" s="6" t="str">
        <f t="shared" si="1"/>
        <v>2020</v>
      </c>
      <c r="D161" s="3">
        <v>12.0</v>
      </c>
      <c r="E161" s="1" t="s">
        <v>53</v>
      </c>
      <c r="F161" s="1" t="s">
        <v>54</v>
      </c>
      <c r="G161" s="3">
        <v>27.0</v>
      </c>
      <c r="H161" s="1" t="s">
        <v>55</v>
      </c>
      <c r="I161" s="3">
        <v>181.0</v>
      </c>
      <c r="J161" s="3">
        <v>76.0</v>
      </c>
      <c r="K161" s="1" t="s">
        <v>815</v>
      </c>
      <c r="L161" s="3">
        <v>1488.0</v>
      </c>
      <c r="M161" s="3">
        <v>4.0</v>
      </c>
      <c r="N161" s="3">
        <v>3.0</v>
      </c>
      <c r="O161" s="3" t="s">
        <v>44</v>
      </c>
      <c r="P161" s="3">
        <v>1.0</v>
      </c>
      <c r="Q161" s="3">
        <v>2.0</v>
      </c>
      <c r="R161" s="3">
        <v>84.4</v>
      </c>
      <c r="S161" s="3">
        <v>0.8</v>
      </c>
      <c r="T161" s="3">
        <v>1.0</v>
      </c>
      <c r="U161" s="3">
        <v>6.84</v>
      </c>
      <c r="V161" s="1" t="s">
        <v>816</v>
      </c>
      <c r="W161" s="1" t="s">
        <v>816</v>
      </c>
      <c r="X161" s="1" t="s">
        <v>774</v>
      </c>
      <c r="Y161" s="1" t="s">
        <v>54</v>
      </c>
      <c r="Z161" s="1" t="s">
        <v>58</v>
      </c>
      <c r="AA161" s="7">
        <v>9.0</v>
      </c>
      <c r="AB161" s="1" t="s">
        <v>100</v>
      </c>
      <c r="AC161" s="1" t="s">
        <v>60</v>
      </c>
      <c r="AD161" s="1" t="s">
        <v>817</v>
      </c>
      <c r="AE161" s="1" t="s">
        <v>790</v>
      </c>
      <c r="AF161" s="1" t="s">
        <v>791</v>
      </c>
      <c r="AG161" s="7">
        <v>4.5E7</v>
      </c>
      <c r="AH161" s="7">
        <v>4.5E7</v>
      </c>
      <c r="AI161" s="1" t="s">
        <v>771</v>
      </c>
      <c r="AJ161" s="1">
        <f t="shared" si="4"/>
        <v>0.152</v>
      </c>
      <c r="AK161" s="5">
        <f t="shared" si="2"/>
        <v>0.152</v>
      </c>
      <c r="AL161" s="1">
        <f t="shared" si="3"/>
        <v>6.578947368</v>
      </c>
    </row>
    <row r="162" ht="12.75" customHeight="1">
      <c r="A162" s="1" t="s">
        <v>38</v>
      </c>
      <c r="B162" s="1" t="s">
        <v>771</v>
      </c>
      <c r="C162" s="6" t="str">
        <f t="shared" si="1"/>
        <v>2020</v>
      </c>
      <c r="D162" s="3">
        <v>13.0</v>
      </c>
      <c r="E162" s="1" t="s">
        <v>818</v>
      </c>
      <c r="F162" s="1" t="s">
        <v>819</v>
      </c>
      <c r="G162" s="3">
        <v>20.0</v>
      </c>
      <c r="H162" s="1" t="s">
        <v>820</v>
      </c>
      <c r="I162" s="3">
        <v>173.0</v>
      </c>
      <c r="J162" s="3">
        <v>72.0</v>
      </c>
      <c r="K162" s="1" t="s">
        <v>743</v>
      </c>
      <c r="L162" s="3">
        <v>167.0</v>
      </c>
      <c r="M162" s="3" t="s">
        <v>44</v>
      </c>
      <c r="N162" s="3">
        <v>1.0</v>
      </c>
      <c r="O162" s="3" t="s">
        <v>44</v>
      </c>
      <c r="P162" s="3" t="s">
        <v>44</v>
      </c>
      <c r="Q162" s="3">
        <v>0.3</v>
      </c>
      <c r="R162" s="3">
        <v>82.5</v>
      </c>
      <c r="S162" s="3">
        <v>0.3</v>
      </c>
      <c r="T162" s="3" t="s">
        <v>44</v>
      </c>
      <c r="U162" s="3">
        <v>6.78</v>
      </c>
      <c r="V162" s="1" t="s">
        <v>821</v>
      </c>
      <c r="W162" s="1" t="s">
        <v>821</v>
      </c>
      <c r="X162" s="1" t="s">
        <v>774</v>
      </c>
      <c r="Y162" s="1" t="s">
        <v>819</v>
      </c>
      <c r="Z162" s="1" t="s">
        <v>283</v>
      </c>
      <c r="AA162" s="7">
        <v>19.0</v>
      </c>
      <c r="AB162" s="1" t="s">
        <v>100</v>
      </c>
      <c r="AC162" s="1" t="s">
        <v>822</v>
      </c>
      <c r="AD162" s="1" t="s">
        <v>823</v>
      </c>
      <c r="AE162" s="1" t="s">
        <v>123</v>
      </c>
      <c r="AF162" s="1" t="s">
        <v>124</v>
      </c>
      <c r="AG162" s="7">
        <v>1.8E7</v>
      </c>
      <c r="AH162" s="7">
        <v>1.8E7</v>
      </c>
      <c r="AI162" s="1" t="s">
        <v>771</v>
      </c>
      <c r="AJ162" s="1">
        <f t="shared" si="4"/>
        <v>0.3766666667</v>
      </c>
      <c r="AK162" s="5">
        <f t="shared" si="2"/>
        <v>0.3766666667</v>
      </c>
      <c r="AL162" s="1">
        <f t="shared" si="3"/>
        <v>2.654867257</v>
      </c>
    </row>
    <row r="163" ht="12.75" customHeight="1">
      <c r="A163" s="1" t="s">
        <v>38</v>
      </c>
      <c r="B163" s="1" t="s">
        <v>771</v>
      </c>
      <c r="C163" s="6" t="str">
        <f t="shared" si="1"/>
        <v>2020</v>
      </c>
      <c r="D163" s="3">
        <v>14.0</v>
      </c>
      <c r="E163" s="1" t="s">
        <v>648</v>
      </c>
      <c r="F163" s="1" t="s">
        <v>649</v>
      </c>
      <c r="G163" s="3">
        <v>21.0</v>
      </c>
      <c r="H163" s="1" t="s">
        <v>494</v>
      </c>
      <c r="I163" s="3">
        <v>181.0</v>
      </c>
      <c r="J163" s="3">
        <v>70.0</v>
      </c>
      <c r="K163" s="1" t="s">
        <v>824</v>
      </c>
      <c r="L163" s="3">
        <v>1826.0</v>
      </c>
      <c r="M163" s="3">
        <v>7.0</v>
      </c>
      <c r="N163" s="3">
        <v>2.0</v>
      </c>
      <c r="O163" s="3">
        <v>2.0</v>
      </c>
      <c r="P163" s="3" t="s">
        <v>44</v>
      </c>
      <c r="Q163" s="3">
        <v>2.2</v>
      </c>
      <c r="R163" s="3">
        <v>85.0</v>
      </c>
      <c r="S163" s="3">
        <v>0.2</v>
      </c>
      <c r="T163" s="3">
        <v>1.0</v>
      </c>
      <c r="U163" s="3">
        <v>6.72</v>
      </c>
      <c r="V163" s="1" t="s">
        <v>825</v>
      </c>
      <c r="W163" s="1" t="s">
        <v>825</v>
      </c>
      <c r="X163" s="1" t="s">
        <v>774</v>
      </c>
      <c r="Y163" s="1" t="s">
        <v>649</v>
      </c>
      <c r="Z163" s="1" t="s">
        <v>283</v>
      </c>
      <c r="AA163" s="7">
        <v>11.0</v>
      </c>
      <c r="AB163" s="1" t="s">
        <v>100</v>
      </c>
      <c r="AC163" s="1" t="s">
        <v>652</v>
      </c>
      <c r="AD163" s="1" t="s">
        <v>826</v>
      </c>
      <c r="AE163" s="1" t="s">
        <v>827</v>
      </c>
      <c r="AF163" s="1" t="s">
        <v>828</v>
      </c>
      <c r="AG163" s="7">
        <v>5.0E7</v>
      </c>
      <c r="AH163" s="7">
        <v>5.0E7</v>
      </c>
      <c r="AI163" s="1" t="s">
        <v>771</v>
      </c>
      <c r="AJ163" s="1">
        <f t="shared" si="4"/>
        <v>0.1344</v>
      </c>
      <c r="AK163" s="5">
        <f t="shared" si="2"/>
        <v>0.1344</v>
      </c>
      <c r="AL163" s="1">
        <f t="shared" si="3"/>
        <v>7.44047619</v>
      </c>
    </row>
    <row r="164" ht="12.75" customHeight="1">
      <c r="A164" s="1" t="s">
        <v>38</v>
      </c>
      <c r="B164" s="1" t="s">
        <v>771</v>
      </c>
      <c r="C164" s="6" t="str">
        <f t="shared" si="1"/>
        <v>2020</v>
      </c>
      <c r="D164" s="3">
        <v>15.0</v>
      </c>
      <c r="E164" s="1" t="s">
        <v>552</v>
      </c>
      <c r="F164" s="1" t="s">
        <v>553</v>
      </c>
      <c r="G164" s="3">
        <v>28.0</v>
      </c>
      <c r="H164" s="1" t="s">
        <v>66</v>
      </c>
      <c r="I164" s="3">
        <v>187.0</v>
      </c>
      <c r="J164" s="3">
        <v>80.0</v>
      </c>
      <c r="K164" s="1" t="s">
        <v>590</v>
      </c>
      <c r="L164" s="3">
        <v>2586.0</v>
      </c>
      <c r="M164" s="3">
        <v>1.0</v>
      </c>
      <c r="N164" s="3">
        <v>1.0</v>
      </c>
      <c r="O164" s="3" t="s">
        <v>44</v>
      </c>
      <c r="P164" s="3" t="s">
        <v>44</v>
      </c>
      <c r="Q164" s="3">
        <v>0.1</v>
      </c>
      <c r="R164" s="3">
        <v>89.8</v>
      </c>
      <c r="S164" s="3">
        <v>2.2</v>
      </c>
      <c r="T164" s="3" t="s">
        <v>44</v>
      </c>
      <c r="U164" s="3">
        <v>6.69</v>
      </c>
      <c r="V164" s="1" t="s">
        <v>829</v>
      </c>
      <c r="W164" s="1" t="s">
        <v>829</v>
      </c>
      <c r="X164" s="1" t="s">
        <v>774</v>
      </c>
      <c r="Y164" s="1" t="s">
        <v>553</v>
      </c>
      <c r="Z164" s="1" t="s">
        <v>69</v>
      </c>
      <c r="AA164" s="7">
        <v>2.0</v>
      </c>
      <c r="AB164" s="1" t="s">
        <v>100</v>
      </c>
      <c r="AC164" s="1" t="s">
        <v>557</v>
      </c>
      <c r="AD164" s="1" t="s">
        <v>830</v>
      </c>
      <c r="AE164" s="1" t="s">
        <v>831</v>
      </c>
      <c r="AF164" s="1" t="s">
        <v>832</v>
      </c>
      <c r="AG164" s="7">
        <v>2.4E7</v>
      </c>
      <c r="AH164" s="7">
        <v>2.4E7</v>
      </c>
      <c r="AI164" s="1" t="s">
        <v>771</v>
      </c>
      <c r="AJ164" s="1">
        <f t="shared" si="4"/>
        <v>0.27875</v>
      </c>
      <c r="AK164" s="5">
        <f t="shared" si="2"/>
        <v>0.27875</v>
      </c>
      <c r="AL164" s="1">
        <f t="shared" si="3"/>
        <v>3.587443946</v>
      </c>
    </row>
    <row r="165" ht="12.75" customHeight="1">
      <c r="A165" s="1" t="s">
        <v>38</v>
      </c>
      <c r="B165" s="1" t="s">
        <v>771</v>
      </c>
      <c r="C165" s="6" t="str">
        <f t="shared" si="1"/>
        <v>2020</v>
      </c>
      <c r="D165" s="3">
        <v>16.0</v>
      </c>
      <c r="E165" s="1" t="s">
        <v>833</v>
      </c>
      <c r="F165" s="1" t="s">
        <v>834</v>
      </c>
      <c r="G165" s="3">
        <v>36.0</v>
      </c>
      <c r="H165" s="1" t="s">
        <v>55</v>
      </c>
      <c r="I165" s="3">
        <v>184.0</v>
      </c>
      <c r="J165" s="3">
        <v>71.0</v>
      </c>
      <c r="K165" s="1" t="s">
        <v>565</v>
      </c>
      <c r="L165" s="3">
        <v>1372.0</v>
      </c>
      <c r="M165" s="3">
        <v>10.0</v>
      </c>
      <c r="N165" s="3">
        <v>3.0</v>
      </c>
      <c r="O165" s="3">
        <v>4.0</v>
      </c>
      <c r="P165" s="3" t="s">
        <v>44</v>
      </c>
      <c r="Q165" s="3">
        <v>1.3</v>
      </c>
      <c r="R165" s="3">
        <v>77.4</v>
      </c>
      <c r="S165" s="3">
        <v>0.4</v>
      </c>
      <c r="T165" s="3">
        <v>1.0</v>
      </c>
      <c r="U165" s="3">
        <v>6.67</v>
      </c>
      <c r="V165" s="1" t="s">
        <v>835</v>
      </c>
      <c r="W165" s="1" t="s">
        <v>835</v>
      </c>
      <c r="X165" s="1" t="s">
        <v>774</v>
      </c>
      <c r="Y165" s="1" t="s">
        <v>834</v>
      </c>
      <c r="Z165" s="1" t="s">
        <v>58</v>
      </c>
      <c r="AA165" s="7">
        <v>7.0</v>
      </c>
      <c r="AB165" s="1" t="s">
        <v>100</v>
      </c>
      <c r="AC165" s="1" t="s">
        <v>836</v>
      </c>
      <c r="AD165" s="1" t="s">
        <v>837</v>
      </c>
      <c r="AE165" s="1" t="s">
        <v>113</v>
      </c>
      <c r="AF165" s="1" t="s">
        <v>114</v>
      </c>
      <c r="AG165" s="7">
        <v>6000000.0</v>
      </c>
      <c r="AH165" s="7">
        <v>6000000.0</v>
      </c>
      <c r="AI165" s="1" t="s">
        <v>771</v>
      </c>
      <c r="AJ165" s="1">
        <f t="shared" si="4"/>
        <v>1.111666667</v>
      </c>
      <c r="AK165" s="5">
        <f t="shared" si="2"/>
        <v>1.111666667</v>
      </c>
      <c r="AL165" s="1">
        <f t="shared" si="3"/>
        <v>0.8995502249</v>
      </c>
    </row>
    <row r="166" ht="12.75" customHeight="1">
      <c r="A166" s="1" t="s">
        <v>38</v>
      </c>
      <c r="B166" s="1" t="s">
        <v>771</v>
      </c>
      <c r="C166" s="6" t="str">
        <f t="shared" si="1"/>
        <v>2020</v>
      </c>
      <c r="D166" s="3">
        <v>17.0</v>
      </c>
      <c r="E166" s="1" t="s">
        <v>838</v>
      </c>
      <c r="F166" s="1" t="s">
        <v>839</v>
      </c>
      <c r="G166" s="3">
        <v>26.0</v>
      </c>
      <c r="H166" s="1" t="s">
        <v>237</v>
      </c>
      <c r="I166" s="3">
        <v>188.0</v>
      </c>
      <c r="J166" s="3">
        <v>85.0</v>
      </c>
      <c r="K166" s="1" t="s">
        <v>840</v>
      </c>
      <c r="L166" s="3">
        <v>1125.0</v>
      </c>
      <c r="M166" s="3" t="s">
        <v>44</v>
      </c>
      <c r="N166" s="3" t="s">
        <v>44</v>
      </c>
      <c r="O166" s="3">
        <v>3.0</v>
      </c>
      <c r="P166" s="3" t="s">
        <v>44</v>
      </c>
      <c r="Q166" s="3" t="s">
        <v>44</v>
      </c>
      <c r="R166" s="3">
        <v>67.4</v>
      </c>
      <c r="S166" s="3">
        <v>0.5</v>
      </c>
      <c r="T166" s="3" t="s">
        <v>44</v>
      </c>
      <c r="U166" s="3">
        <v>6.65</v>
      </c>
      <c r="V166" s="1" t="s">
        <v>841</v>
      </c>
      <c r="W166" s="1" t="s">
        <v>841</v>
      </c>
      <c r="X166" s="1" t="s">
        <v>774</v>
      </c>
      <c r="Y166" s="1" t="s">
        <v>839</v>
      </c>
      <c r="Z166" s="1" t="s">
        <v>240</v>
      </c>
      <c r="AA166" s="7">
        <v>26.0</v>
      </c>
      <c r="AB166" s="1" t="s">
        <v>100</v>
      </c>
      <c r="AC166" s="1" t="s">
        <v>842</v>
      </c>
      <c r="AD166" s="1" t="s">
        <v>843</v>
      </c>
      <c r="AE166" s="1" t="s">
        <v>378</v>
      </c>
      <c r="AF166" s="1" t="s">
        <v>379</v>
      </c>
      <c r="AG166" s="7">
        <v>2.2E7</v>
      </c>
      <c r="AH166" s="7">
        <v>2.2E7</v>
      </c>
      <c r="AI166" s="1" t="s">
        <v>771</v>
      </c>
      <c r="AJ166" s="1">
        <f t="shared" si="4"/>
        <v>0.3022727273</v>
      </c>
      <c r="AK166" s="5">
        <f t="shared" si="2"/>
        <v>0.3022727273</v>
      </c>
      <c r="AL166" s="1">
        <f t="shared" si="3"/>
        <v>3.308270677</v>
      </c>
    </row>
    <row r="167" ht="12.75" customHeight="1">
      <c r="A167" s="1" t="s">
        <v>38</v>
      </c>
      <c r="B167" s="1" t="s">
        <v>771</v>
      </c>
      <c r="C167" s="6" t="str">
        <f t="shared" si="1"/>
        <v>2020</v>
      </c>
      <c r="D167" s="3">
        <v>18.0</v>
      </c>
      <c r="E167" s="1" t="s">
        <v>730</v>
      </c>
      <c r="F167" s="1" t="s">
        <v>731</v>
      </c>
      <c r="G167" s="3">
        <v>25.0</v>
      </c>
      <c r="H167" s="1" t="s">
        <v>107</v>
      </c>
      <c r="I167" s="3">
        <v>171.0</v>
      </c>
      <c r="J167" s="3">
        <v>63.0</v>
      </c>
      <c r="K167" s="1" t="s">
        <v>521</v>
      </c>
      <c r="L167" s="3">
        <v>914.0</v>
      </c>
      <c r="M167" s="3">
        <v>3.0</v>
      </c>
      <c r="N167" s="3">
        <v>1.0</v>
      </c>
      <c r="O167" s="3">
        <v>3.0</v>
      </c>
      <c r="P167" s="3" t="s">
        <v>44</v>
      </c>
      <c r="Q167" s="3">
        <v>1.1</v>
      </c>
      <c r="R167" s="3">
        <v>81.3</v>
      </c>
      <c r="S167" s="3">
        <v>0.3</v>
      </c>
      <c r="T167" s="3" t="s">
        <v>44</v>
      </c>
      <c r="U167" s="3">
        <v>6.61</v>
      </c>
      <c r="V167" s="1" t="s">
        <v>844</v>
      </c>
      <c r="W167" s="1" t="s">
        <v>168</v>
      </c>
      <c r="X167" s="1" t="s">
        <v>168</v>
      </c>
      <c r="Y167" s="1" t="s">
        <v>168</v>
      </c>
      <c r="Z167" s="1" t="s">
        <v>168</v>
      </c>
      <c r="AA167" s="1" t="s">
        <v>168</v>
      </c>
      <c r="AB167" s="1" t="s">
        <v>168</v>
      </c>
      <c r="AC167" s="1" t="s">
        <v>168</v>
      </c>
      <c r="AD167" s="1" t="s">
        <v>168</v>
      </c>
      <c r="AE167" s="1" t="s">
        <v>168</v>
      </c>
      <c r="AF167" s="1" t="s">
        <v>168</v>
      </c>
      <c r="AG167" s="7">
        <v>0.0</v>
      </c>
      <c r="AH167" s="1" t="s">
        <v>168</v>
      </c>
      <c r="AI167" s="1" t="s">
        <v>168</v>
      </c>
      <c r="AJ167" s="1" t="str">
        <f t="shared" si="4"/>
        <v>#DIV/0!</v>
      </c>
      <c r="AK167" s="5">
        <f t="shared" si="2"/>
        <v>0</v>
      </c>
      <c r="AL167" s="1">
        <f t="shared" si="3"/>
        <v>0</v>
      </c>
    </row>
    <row r="168" ht="12.75" customHeight="1">
      <c r="A168" s="1" t="s">
        <v>38</v>
      </c>
      <c r="B168" s="1" t="s">
        <v>771</v>
      </c>
      <c r="C168" s="6" t="str">
        <f t="shared" si="1"/>
        <v>2020</v>
      </c>
      <c r="D168" s="3">
        <v>19.0</v>
      </c>
      <c r="E168" s="1" t="s">
        <v>505</v>
      </c>
      <c r="F168" s="1" t="s">
        <v>506</v>
      </c>
      <c r="G168" s="3">
        <v>34.0</v>
      </c>
      <c r="H168" s="1" t="s">
        <v>127</v>
      </c>
      <c r="I168" s="3">
        <v>194.0</v>
      </c>
      <c r="J168" s="3">
        <v>85.0</v>
      </c>
      <c r="K168" s="1" t="s">
        <v>845</v>
      </c>
      <c r="L168" s="3">
        <v>1102.0</v>
      </c>
      <c r="M168" s="3" t="s">
        <v>44</v>
      </c>
      <c r="N168" s="3" t="s">
        <v>44</v>
      </c>
      <c r="O168" s="3">
        <v>2.0</v>
      </c>
      <c r="P168" s="3" t="s">
        <v>44</v>
      </c>
      <c r="Q168" s="3">
        <v>0.3</v>
      </c>
      <c r="R168" s="3">
        <v>90.3</v>
      </c>
      <c r="S168" s="3">
        <v>1.0</v>
      </c>
      <c r="T168" s="3" t="s">
        <v>44</v>
      </c>
      <c r="U168" s="3">
        <v>6.58</v>
      </c>
      <c r="V168" s="1" t="s">
        <v>846</v>
      </c>
      <c r="W168" s="1" t="s">
        <v>846</v>
      </c>
      <c r="X168" s="1" t="s">
        <v>774</v>
      </c>
      <c r="Y168" s="1" t="s">
        <v>506</v>
      </c>
      <c r="Z168" s="1" t="s">
        <v>130</v>
      </c>
      <c r="AA168" s="7">
        <v>31.0</v>
      </c>
      <c r="AB168" s="1" t="s">
        <v>100</v>
      </c>
      <c r="AC168" s="1" t="s">
        <v>510</v>
      </c>
      <c r="AD168" s="1" t="s">
        <v>847</v>
      </c>
      <c r="AE168" s="1" t="s">
        <v>103</v>
      </c>
      <c r="AF168" s="1" t="s">
        <v>104</v>
      </c>
      <c r="AG168" s="7">
        <v>8000000.0</v>
      </c>
      <c r="AH168" s="7">
        <v>8000000.0</v>
      </c>
      <c r="AI168" s="1" t="s">
        <v>771</v>
      </c>
      <c r="AJ168" s="1">
        <f t="shared" si="4"/>
        <v>0.8225</v>
      </c>
      <c r="AK168" s="5">
        <f t="shared" si="2"/>
        <v>0.8225</v>
      </c>
      <c r="AL168" s="1">
        <f t="shared" si="3"/>
        <v>1.215805471</v>
      </c>
    </row>
    <row r="169" ht="12.75" customHeight="1">
      <c r="A169" s="1" t="s">
        <v>38</v>
      </c>
      <c r="B169" s="1" t="s">
        <v>771</v>
      </c>
      <c r="C169" s="6" t="str">
        <f t="shared" si="1"/>
        <v>2020</v>
      </c>
      <c r="D169" s="3">
        <v>20.0</v>
      </c>
      <c r="E169" s="1" t="s">
        <v>153</v>
      </c>
      <c r="F169" s="1" t="s">
        <v>154</v>
      </c>
      <c r="G169" s="3">
        <v>35.0</v>
      </c>
      <c r="H169" s="1" t="s">
        <v>155</v>
      </c>
      <c r="I169" s="3">
        <v>170.0</v>
      </c>
      <c r="J169" s="3">
        <v>63.0</v>
      </c>
      <c r="K169" s="1" t="s">
        <v>848</v>
      </c>
      <c r="L169" s="3">
        <v>510.0</v>
      </c>
      <c r="M169" s="3">
        <v>1.0</v>
      </c>
      <c r="N169" s="3">
        <v>2.0</v>
      </c>
      <c r="O169" s="3" t="s">
        <v>44</v>
      </c>
      <c r="P169" s="3" t="s">
        <v>44</v>
      </c>
      <c r="Q169" s="3">
        <v>0.6</v>
      </c>
      <c r="R169" s="3">
        <v>85.7</v>
      </c>
      <c r="S169" s="3">
        <v>0.1</v>
      </c>
      <c r="T169" s="3" t="s">
        <v>44</v>
      </c>
      <c r="U169" s="3">
        <v>6.54</v>
      </c>
      <c r="V169" s="1" t="s">
        <v>849</v>
      </c>
      <c r="W169" s="1" t="s">
        <v>849</v>
      </c>
      <c r="X169" s="1" t="s">
        <v>774</v>
      </c>
      <c r="Y169" s="1" t="s">
        <v>154</v>
      </c>
      <c r="Z169" s="1" t="s">
        <v>158</v>
      </c>
      <c r="AA169" s="7">
        <v>8.0</v>
      </c>
      <c r="AB169" s="1" t="s">
        <v>100</v>
      </c>
      <c r="AC169" s="1" t="s">
        <v>159</v>
      </c>
      <c r="AD169" s="1" t="s">
        <v>850</v>
      </c>
      <c r="AE169" s="1" t="s">
        <v>233</v>
      </c>
      <c r="AF169" s="1" t="s">
        <v>234</v>
      </c>
      <c r="AG169" s="7">
        <v>4000000.0</v>
      </c>
      <c r="AH169" s="7">
        <v>4000000.0</v>
      </c>
      <c r="AI169" s="1" t="s">
        <v>771</v>
      </c>
      <c r="AJ169" s="1">
        <f t="shared" si="4"/>
        <v>1.635</v>
      </c>
      <c r="AK169" s="5">
        <f t="shared" si="2"/>
        <v>1.635</v>
      </c>
      <c r="AL169" s="1">
        <f t="shared" si="3"/>
        <v>0.6116207951</v>
      </c>
    </row>
    <row r="170" ht="12.75" customHeight="1">
      <c r="A170" s="1" t="s">
        <v>38</v>
      </c>
      <c r="B170" s="1" t="s">
        <v>771</v>
      </c>
      <c r="C170" s="6" t="str">
        <f t="shared" si="1"/>
        <v>2020</v>
      </c>
      <c r="D170" s="3">
        <v>21.0</v>
      </c>
      <c r="E170" s="1" t="s">
        <v>235</v>
      </c>
      <c r="F170" s="1" t="s">
        <v>236</v>
      </c>
      <c r="G170" s="3">
        <v>32.0</v>
      </c>
      <c r="H170" s="1" t="s">
        <v>237</v>
      </c>
      <c r="I170" s="3">
        <v>192.0</v>
      </c>
      <c r="J170" s="3">
        <v>76.0</v>
      </c>
      <c r="K170" s="1" t="s">
        <v>851</v>
      </c>
      <c r="L170" s="3">
        <v>2296.0</v>
      </c>
      <c r="M170" s="3" t="s">
        <v>44</v>
      </c>
      <c r="N170" s="3" t="s">
        <v>44</v>
      </c>
      <c r="O170" s="3" t="s">
        <v>44</v>
      </c>
      <c r="P170" s="3" t="s">
        <v>44</v>
      </c>
      <c r="Q170" s="3" t="s">
        <v>44</v>
      </c>
      <c r="R170" s="3">
        <v>75.4</v>
      </c>
      <c r="S170" s="3">
        <v>0.2</v>
      </c>
      <c r="T170" s="3" t="s">
        <v>44</v>
      </c>
      <c r="U170" s="3">
        <v>6.47</v>
      </c>
      <c r="V170" s="1" t="s">
        <v>852</v>
      </c>
      <c r="W170" s="1" t="s">
        <v>852</v>
      </c>
      <c r="X170" s="1" t="s">
        <v>774</v>
      </c>
      <c r="Y170" s="1" t="s">
        <v>236</v>
      </c>
      <c r="Z170" s="1" t="s">
        <v>240</v>
      </c>
      <c r="AA170" s="7">
        <v>1.0</v>
      </c>
      <c r="AB170" s="1" t="s">
        <v>100</v>
      </c>
      <c r="AC170" s="1" t="s">
        <v>242</v>
      </c>
      <c r="AD170" s="1" t="s">
        <v>853</v>
      </c>
      <c r="AE170" s="1" t="s">
        <v>123</v>
      </c>
      <c r="AF170" s="1" t="s">
        <v>124</v>
      </c>
      <c r="AG170" s="7">
        <v>1.8E7</v>
      </c>
      <c r="AH170" s="7">
        <v>1.8E7</v>
      </c>
      <c r="AI170" s="1" t="s">
        <v>771</v>
      </c>
      <c r="AJ170" s="1">
        <f t="shared" si="4"/>
        <v>0.3594444444</v>
      </c>
      <c r="AK170" s="5">
        <f t="shared" si="2"/>
        <v>0.3594444444</v>
      </c>
      <c r="AL170" s="1">
        <f t="shared" si="3"/>
        <v>2.782071097</v>
      </c>
    </row>
    <row r="171" ht="12.75" customHeight="1">
      <c r="A171" s="1" t="s">
        <v>38</v>
      </c>
      <c r="B171" s="1" t="s">
        <v>771</v>
      </c>
      <c r="C171" s="6" t="str">
        <f t="shared" si="1"/>
        <v>2020</v>
      </c>
      <c r="D171" s="3">
        <v>22.0</v>
      </c>
      <c r="E171" s="1" t="s">
        <v>368</v>
      </c>
      <c r="F171" s="1" t="s">
        <v>369</v>
      </c>
      <c r="G171" s="3">
        <v>29.0</v>
      </c>
      <c r="H171" s="1" t="s">
        <v>66</v>
      </c>
      <c r="I171" s="3">
        <v>187.0</v>
      </c>
      <c r="J171" s="3">
        <v>77.0</v>
      </c>
      <c r="K171" s="1" t="s">
        <v>717</v>
      </c>
      <c r="L171" s="3">
        <v>915.0</v>
      </c>
      <c r="M171" s="3" t="s">
        <v>44</v>
      </c>
      <c r="N171" s="3" t="s">
        <v>44</v>
      </c>
      <c r="O171" s="3">
        <v>3.0</v>
      </c>
      <c r="P171" s="3" t="s">
        <v>44</v>
      </c>
      <c r="Q171" s="3">
        <v>0.2</v>
      </c>
      <c r="R171" s="3">
        <v>88.3</v>
      </c>
      <c r="S171" s="3">
        <v>2.0</v>
      </c>
      <c r="T171" s="3" t="s">
        <v>44</v>
      </c>
      <c r="U171" s="3">
        <v>6.41</v>
      </c>
      <c r="V171" s="1" t="s">
        <v>854</v>
      </c>
      <c r="W171" s="1" t="s">
        <v>854</v>
      </c>
      <c r="X171" s="1" t="s">
        <v>774</v>
      </c>
      <c r="Y171" s="1" t="s">
        <v>369</v>
      </c>
      <c r="Z171" s="1" t="s">
        <v>69</v>
      </c>
      <c r="AA171" s="7">
        <v>3.0</v>
      </c>
      <c r="AB171" s="1" t="s">
        <v>100</v>
      </c>
      <c r="AC171" s="1" t="s">
        <v>373</v>
      </c>
      <c r="AD171" s="1" t="s">
        <v>855</v>
      </c>
      <c r="AE171" s="1" t="s">
        <v>142</v>
      </c>
      <c r="AF171" s="1" t="s">
        <v>143</v>
      </c>
      <c r="AG171" s="7">
        <v>1.5E7</v>
      </c>
      <c r="AH171" s="7">
        <v>1.5E7</v>
      </c>
      <c r="AI171" s="1" t="s">
        <v>771</v>
      </c>
      <c r="AJ171" s="1">
        <f t="shared" si="4"/>
        <v>0.4273333333</v>
      </c>
      <c r="AK171" s="5">
        <f t="shared" si="2"/>
        <v>0.4273333333</v>
      </c>
      <c r="AL171" s="1">
        <f t="shared" si="3"/>
        <v>2.340093604</v>
      </c>
    </row>
    <row r="172" ht="12.75" customHeight="1">
      <c r="A172" s="1" t="s">
        <v>38</v>
      </c>
      <c r="B172" s="1" t="s">
        <v>771</v>
      </c>
      <c r="C172" s="6" t="str">
        <f t="shared" si="1"/>
        <v>2020</v>
      </c>
      <c r="D172" s="3">
        <v>23.0</v>
      </c>
      <c r="E172" s="1" t="s">
        <v>856</v>
      </c>
      <c r="F172" s="1" t="s">
        <v>857</v>
      </c>
      <c r="G172" s="3">
        <v>26.0</v>
      </c>
      <c r="H172" s="1" t="s">
        <v>173</v>
      </c>
      <c r="I172" s="3">
        <v>184.0</v>
      </c>
      <c r="J172" s="3">
        <v>76.0</v>
      </c>
      <c r="K172" s="1" t="s">
        <v>858</v>
      </c>
      <c r="L172" s="3">
        <v>515.0</v>
      </c>
      <c r="M172" s="3">
        <v>1.0</v>
      </c>
      <c r="N172" s="3">
        <v>1.0</v>
      </c>
      <c r="O172" s="3">
        <v>1.0</v>
      </c>
      <c r="P172" s="3" t="s">
        <v>44</v>
      </c>
      <c r="Q172" s="3">
        <v>0.1</v>
      </c>
      <c r="R172" s="3">
        <v>86.1</v>
      </c>
      <c r="S172" s="3">
        <v>0.1</v>
      </c>
      <c r="T172" s="3" t="s">
        <v>44</v>
      </c>
      <c r="U172" s="3">
        <v>6.35</v>
      </c>
      <c r="V172" s="1" t="s">
        <v>859</v>
      </c>
      <c r="W172" s="1" t="s">
        <v>859</v>
      </c>
      <c r="X172" s="1" t="s">
        <v>774</v>
      </c>
      <c r="Y172" s="1" t="s">
        <v>857</v>
      </c>
      <c r="Z172" s="1" t="s">
        <v>176</v>
      </c>
      <c r="AA172" s="7">
        <v>34.0</v>
      </c>
      <c r="AB172" s="1" t="s">
        <v>100</v>
      </c>
      <c r="AC172" s="1" t="s">
        <v>860</v>
      </c>
      <c r="AD172" s="1" t="s">
        <v>861</v>
      </c>
      <c r="AE172" s="1" t="s">
        <v>133</v>
      </c>
      <c r="AF172" s="1" t="s">
        <v>134</v>
      </c>
      <c r="AG172" s="7">
        <v>3.0E7</v>
      </c>
      <c r="AH172" s="7">
        <v>3.0E7</v>
      </c>
      <c r="AI172" s="1" t="s">
        <v>771</v>
      </c>
      <c r="AJ172" s="1">
        <f t="shared" si="4"/>
        <v>0.2116666667</v>
      </c>
      <c r="AK172" s="5">
        <f t="shared" si="2"/>
        <v>0.2116666667</v>
      </c>
      <c r="AL172" s="1">
        <f t="shared" si="3"/>
        <v>4.724409449</v>
      </c>
    </row>
    <row r="173" ht="12.75" customHeight="1">
      <c r="A173" s="1" t="s">
        <v>38</v>
      </c>
      <c r="B173" s="1" t="s">
        <v>771</v>
      </c>
      <c r="C173" s="6" t="str">
        <f t="shared" si="1"/>
        <v>2020</v>
      </c>
      <c r="D173" s="3">
        <v>24.0</v>
      </c>
      <c r="E173" s="1" t="s">
        <v>436</v>
      </c>
      <c r="F173" s="1" t="s">
        <v>437</v>
      </c>
      <c r="G173" s="3">
        <v>25.0</v>
      </c>
      <c r="H173" s="1" t="s">
        <v>66</v>
      </c>
      <c r="I173" s="3">
        <v>186.0</v>
      </c>
      <c r="J173" s="3">
        <v>75.0</v>
      </c>
      <c r="K173" s="1" t="s">
        <v>862</v>
      </c>
      <c r="L173" s="3">
        <v>402.0</v>
      </c>
      <c r="M173" s="3" t="s">
        <v>44</v>
      </c>
      <c r="N173" s="3" t="s">
        <v>44</v>
      </c>
      <c r="O173" s="3">
        <v>2.0</v>
      </c>
      <c r="P173" s="3" t="s">
        <v>44</v>
      </c>
      <c r="Q173" s="3" t="s">
        <v>44</v>
      </c>
      <c r="R173" s="3">
        <v>88.6</v>
      </c>
      <c r="S173" s="3">
        <v>0.7</v>
      </c>
      <c r="T173" s="3" t="s">
        <v>44</v>
      </c>
      <c r="U173" s="3">
        <v>6.26</v>
      </c>
      <c r="V173" s="1" t="s">
        <v>863</v>
      </c>
      <c r="W173" s="1" t="s">
        <v>863</v>
      </c>
      <c r="X173" s="1" t="s">
        <v>774</v>
      </c>
      <c r="Y173" s="1" t="s">
        <v>437</v>
      </c>
      <c r="Z173" s="1" t="s">
        <v>69</v>
      </c>
      <c r="AA173" s="7">
        <v>38.0</v>
      </c>
      <c r="AB173" s="1" t="s">
        <v>100</v>
      </c>
      <c r="AC173" s="1" t="s">
        <v>440</v>
      </c>
      <c r="AD173" s="1" t="s">
        <v>864</v>
      </c>
      <c r="AE173" s="1" t="s">
        <v>103</v>
      </c>
      <c r="AF173" s="1" t="s">
        <v>104</v>
      </c>
      <c r="AG173" s="7">
        <v>8000000.0</v>
      </c>
      <c r="AH173" s="7">
        <v>8000000.0</v>
      </c>
      <c r="AI173" s="1" t="s">
        <v>771</v>
      </c>
      <c r="AJ173" s="1">
        <f t="shared" si="4"/>
        <v>0.7825</v>
      </c>
      <c r="AK173" s="5">
        <f t="shared" si="2"/>
        <v>0.7825</v>
      </c>
      <c r="AL173" s="1">
        <f t="shared" si="3"/>
        <v>1.277955272</v>
      </c>
    </row>
    <row r="174" ht="12.75" customHeight="1">
      <c r="A174" s="1" t="s">
        <v>38</v>
      </c>
      <c r="B174" s="1" t="s">
        <v>771</v>
      </c>
      <c r="C174" s="6" t="str">
        <f t="shared" si="1"/>
        <v>2020</v>
      </c>
      <c r="D174" s="3">
        <v>25.0</v>
      </c>
      <c r="E174" s="1" t="s">
        <v>725</v>
      </c>
      <c r="F174" s="1" t="s">
        <v>726</v>
      </c>
      <c r="G174" s="3">
        <v>22.0</v>
      </c>
      <c r="H174" s="1" t="s">
        <v>727</v>
      </c>
      <c r="I174" s="3">
        <v>171.0</v>
      </c>
      <c r="J174" s="3">
        <v>63.0</v>
      </c>
      <c r="K174" s="1" t="s">
        <v>865</v>
      </c>
      <c r="L174" s="3">
        <v>187.0</v>
      </c>
      <c r="M174" s="3" t="s">
        <v>44</v>
      </c>
      <c r="N174" s="3" t="s">
        <v>44</v>
      </c>
      <c r="O174" s="3" t="s">
        <v>44</v>
      </c>
      <c r="P174" s="3" t="s">
        <v>44</v>
      </c>
      <c r="Q174" s="3">
        <v>0.3</v>
      </c>
      <c r="R174" s="3">
        <v>84.6</v>
      </c>
      <c r="S174" s="3" t="s">
        <v>44</v>
      </c>
      <c r="T174" s="3" t="s">
        <v>44</v>
      </c>
      <c r="U174" s="3">
        <v>6.21</v>
      </c>
      <c r="V174" s="1" t="s">
        <v>866</v>
      </c>
      <c r="W174" s="1" t="s">
        <v>866</v>
      </c>
      <c r="X174" s="1" t="s">
        <v>774</v>
      </c>
      <c r="Y174" s="1" t="s">
        <v>726</v>
      </c>
      <c r="Z174" s="1" t="s">
        <v>47</v>
      </c>
      <c r="AA174" s="7">
        <v>33.0</v>
      </c>
      <c r="AB174" s="1" t="s">
        <v>100</v>
      </c>
      <c r="AC174" s="1" t="s">
        <v>867</v>
      </c>
      <c r="AD174" s="1" t="s">
        <v>868</v>
      </c>
      <c r="AE174" s="1" t="s">
        <v>253</v>
      </c>
      <c r="AF174" s="1" t="s">
        <v>254</v>
      </c>
      <c r="AG174" s="7">
        <v>1.0E7</v>
      </c>
      <c r="AH174" s="7">
        <v>1.0E7</v>
      </c>
      <c r="AI174" s="1" t="s">
        <v>771</v>
      </c>
      <c r="AJ174" s="1">
        <f t="shared" si="4"/>
        <v>0.621</v>
      </c>
      <c r="AK174" s="5">
        <f t="shared" si="2"/>
        <v>0.621</v>
      </c>
      <c r="AL174" s="1">
        <f t="shared" si="3"/>
        <v>1.610305958</v>
      </c>
    </row>
    <row r="175" ht="12.75" customHeight="1">
      <c r="A175" s="1" t="s">
        <v>38</v>
      </c>
      <c r="B175" s="1" t="s">
        <v>771</v>
      </c>
      <c r="C175" s="6" t="str">
        <f t="shared" si="1"/>
        <v>2020</v>
      </c>
      <c r="D175" s="3">
        <v>26.0</v>
      </c>
      <c r="E175" s="1" t="s">
        <v>869</v>
      </c>
      <c r="F175" s="1" t="s">
        <v>870</v>
      </c>
      <c r="G175" s="3">
        <v>20.0</v>
      </c>
      <c r="H175" s="1" t="s">
        <v>871</v>
      </c>
      <c r="I175" s="3">
        <v>177.0</v>
      </c>
      <c r="J175" s="3">
        <v>74.0</v>
      </c>
      <c r="K175" s="1" t="s">
        <v>166</v>
      </c>
      <c r="L175" s="3">
        <v>8.0</v>
      </c>
      <c r="M175" s="3" t="s">
        <v>44</v>
      </c>
      <c r="N175" s="3" t="s">
        <v>44</v>
      </c>
      <c r="O175" s="3" t="s">
        <v>44</v>
      </c>
      <c r="P175" s="3" t="s">
        <v>44</v>
      </c>
      <c r="Q175" s="3" t="s">
        <v>44</v>
      </c>
      <c r="R175" s="3">
        <v>100.0</v>
      </c>
      <c r="S175" s="3" t="s">
        <v>44</v>
      </c>
      <c r="T175" s="3" t="s">
        <v>44</v>
      </c>
      <c r="U175" s="3">
        <v>6.17</v>
      </c>
      <c r="V175" s="1" t="s">
        <v>872</v>
      </c>
      <c r="W175" s="1" t="s">
        <v>168</v>
      </c>
      <c r="X175" s="1" t="s">
        <v>168</v>
      </c>
      <c r="Y175" s="1" t="s">
        <v>168</v>
      </c>
      <c r="Z175" s="1" t="s">
        <v>168</v>
      </c>
      <c r="AA175" s="1" t="s">
        <v>168</v>
      </c>
      <c r="AB175" s="1" t="s">
        <v>168</v>
      </c>
      <c r="AC175" s="1" t="s">
        <v>168</v>
      </c>
      <c r="AD175" s="1" t="s">
        <v>168</v>
      </c>
      <c r="AE175" s="1" t="s">
        <v>168</v>
      </c>
      <c r="AF175" s="1" t="s">
        <v>168</v>
      </c>
      <c r="AG175" s="7">
        <v>0.0</v>
      </c>
      <c r="AH175" s="1" t="s">
        <v>168</v>
      </c>
      <c r="AI175" s="1" t="s">
        <v>168</v>
      </c>
      <c r="AJ175" s="1" t="str">
        <f t="shared" si="4"/>
        <v>#DIV/0!</v>
      </c>
      <c r="AK175" s="5">
        <f t="shared" si="2"/>
        <v>0</v>
      </c>
      <c r="AL175" s="1">
        <f t="shared" si="3"/>
        <v>0</v>
      </c>
    </row>
    <row r="176" ht="12.75" customHeight="1">
      <c r="A176" s="1" t="s">
        <v>38</v>
      </c>
      <c r="B176" s="1" t="s">
        <v>771</v>
      </c>
      <c r="C176" s="6" t="str">
        <f t="shared" si="1"/>
        <v>2020</v>
      </c>
      <c r="D176" s="3">
        <v>27.0</v>
      </c>
      <c r="E176" s="1" t="s">
        <v>873</v>
      </c>
      <c r="F176" s="1" t="s">
        <v>874</v>
      </c>
      <c r="G176" s="3">
        <v>19.0</v>
      </c>
      <c r="H176" s="1" t="s">
        <v>321</v>
      </c>
      <c r="I176" s="3">
        <v>170.0</v>
      </c>
      <c r="J176" s="3">
        <v>0.0</v>
      </c>
      <c r="K176" s="1" t="s">
        <v>661</v>
      </c>
      <c r="L176" s="3">
        <v>9.0</v>
      </c>
      <c r="M176" s="3" t="s">
        <v>44</v>
      </c>
      <c r="N176" s="3" t="s">
        <v>44</v>
      </c>
      <c r="O176" s="3" t="s">
        <v>44</v>
      </c>
      <c r="P176" s="3" t="s">
        <v>44</v>
      </c>
      <c r="Q176" s="3" t="s">
        <v>44</v>
      </c>
      <c r="R176" s="3">
        <v>83.3</v>
      </c>
      <c r="S176" s="3">
        <v>0.5</v>
      </c>
      <c r="T176" s="3" t="s">
        <v>44</v>
      </c>
      <c r="U176" s="3">
        <v>6.01</v>
      </c>
      <c r="V176" s="1" t="s">
        <v>875</v>
      </c>
      <c r="W176" s="1" t="s">
        <v>875</v>
      </c>
      <c r="X176" s="1" t="s">
        <v>774</v>
      </c>
      <c r="Y176" s="1" t="s">
        <v>874</v>
      </c>
      <c r="Z176" s="1" t="s">
        <v>283</v>
      </c>
      <c r="AA176" s="7">
        <v>74.0</v>
      </c>
      <c r="AB176" s="1" t="s">
        <v>100</v>
      </c>
      <c r="AC176" s="1" t="s">
        <v>876</v>
      </c>
      <c r="AD176" s="1" t="s">
        <v>877</v>
      </c>
      <c r="AE176" s="1" t="s">
        <v>878</v>
      </c>
      <c r="AF176" s="1" t="s">
        <v>879</v>
      </c>
      <c r="AG176" s="7">
        <v>3000000.0</v>
      </c>
      <c r="AH176" s="7">
        <v>3000000.0</v>
      </c>
      <c r="AI176" s="1" t="s">
        <v>771</v>
      </c>
      <c r="AJ176" s="1">
        <f t="shared" si="4"/>
        <v>2.003333333</v>
      </c>
      <c r="AK176" s="5">
        <f t="shared" si="2"/>
        <v>2.003333333</v>
      </c>
      <c r="AL176" s="1">
        <f t="shared" si="3"/>
        <v>0.4991680532</v>
      </c>
    </row>
    <row r="177" ht="12.75" customHeight="1">
      <c r="A177" s="1" t="s">
        <v>38</v>
      </c>
      <c r="B177" s="1" t="s">
        <v>771</v>
      </c>
      <c r="C177" s="6" t="str">
        <f t="shared" si="1"/>
        <v>2020</v>
      </c>
      <c r="D177" s="3">
        <v>28.0</v>
      </c>
      <c r="E177" s="1" t="s">
        <v>880</v>
      </c>
      <c r="F177" s="1" t="s">
        <v>881</v>
      </c>
      <c r="G177" s="3">
        <v>20.0</v>
      </c>
      <c r="H177" s="1" t="s">
        <v>699</v>
      </c>
      <c r="I177" s="3">
        <v>185.0</v>
      </c>
      <c r="J177" s="3">
        <v>0.0</v>
      </c>
      <c r="K177" s="1" t="s">
        <v>166</v>
      </c>
      <c r="L177" s="3">
        <v>1.0</v>
      </c>
      <c r="M177" s="3" t="s">
        <v>44</v>
      </c>
      <c r="N177" s="3" t="s">
        <v>44</v>
      </c>
      <c r="O177" s="3" t="s">
        <v>44</v>
      </c>
      <c r="P177" s="3" t="s">
        <v>44</v>
      </c>
      <c r="Q177" s="3" t="s">
        <v>44</v>
      </c>
      <c r="R177" s="3" t="s">
        <v>44</v>
      </c>
      <c r="S177" s="3" t="s">
        <v>44</v>
      </c>
      <c r="T177" s="3" t="s">
        <v>44</v>
      </c>
      <c r="U177" s="3">
        <v>6.0</v>
      </c>
      <c r="V177" s="1" t="s">
        <v>882</v>
      </c>
      <c r="W177" s="1" t="s">
        <v>168</v>
      </c>
      <c r="X177" s="1" t="s">
        <v>168</v>
      </c>
      <c r="Y177" s="1" t="s">
        <v>168</v>
      </c>
      <c r="Z177" s="1" t="s">
        <v>168</v>
      </c>
      <c r="AA177" s="1" t="s">
        <v>168</v>
      </c>
      <c r="AB177" s="1" t="s">
        <v>168</v>
      </c>
      <c r="AC177" s="1" t="s">
        <v>168</v>
      </c>
      <c r="AD177" s="1" t="s">
        <v>168</v>
      </c>
      <c r="AE177" s="1" t="s">
        <v>168</v>
      </c>
      <c r="AF177" s="1" t="s">
        <v>168</v>
      </c>
      <c r="AG177" s="7">
        <v>0.0</v>
      </c>
      <c r="AH177" s="1" t="s">
        <v>168</v>
      </c>
      <c r="AI177" s="1" t="s">
        <v>168</v>
      </c>
      <c r="AJ177" s="1" t="str">
        <f t="shared" si="4"/>
        <v>#DIV/0!</v>
      </c>
      <c r="AK177" s="5">
        <f t="shared" si="2"/>
        <v>0</v>
      </c>
      <c r="AL177" s="1">
        <f t="shared" si="3"/>
        <v>0</v>
      </c>
    </row>
    <row r="178" ht="12.75" customHeight="1">
      <c r="A178" s="1" t="s">
        <v>38</v>
      </c>
      <c r="B178" s="1" t="s">
        <v>771</v>
      </c>
      <c r="C178" s="6" t="str">
        <f t="shared" si="1"/>
        <v>2020</v>
      </c>
      <c r="D178" s="3">
        <v>29.0</v>
      </c>
      <c r="E178" s="1" t="s">
        <v>750</v>
      </c>
      <c r="F178" s="1" t="s">
        <v>751</v>
      </c>
      <c r="G178" s="3">
        <v>33.0</v>
      </c>
      <c r="H178" s="1" t="s">
        <v>321</v>
      </c>
      <c r="I178" s="3">
        <v>185.0</v>
      </c>
      <c r="J178" s="3">
        <v>80.0</v>
      </c>
      <c r="K178" s="1" t="s">
        <v>166</v>
      </c>
      <c r="L178" s="3">
        <v>9.0</v>
      </c>
      <c r="M178" s="3" t="s">
        <v>44</v>
      </c>
      <c r="N178" s="3" t="s">
        <v>44</v>
      </c>
      <c r="O178" s="3" t="s">
        <v>44</v>
      </c>
      <c r="P178" s="3" t="s">
        <v>44</v>
      </c>
      <c r="Q178" s="3" t="s">
        <v>44</v>
      </c>
      <c r="R178" s="3">
        <v>100.0</v>
      </c>
      <c r="S178" s="3" t="s">
        <v>44</v>
      </c>
      <c r="T178" s="3" t="s">
        <v>44</v>
      </c>
      <c r="U178" s="3">
        <v>5.74</v>
      </c>
      <c r="V178" s="1" t="s">
        <v>883</v>
      </c>
      <c r="W178" s="1" t="s">
        <v>883</v>
      </c>
      <c r="X178" s="1" t="s">
        <v>774</v>
      </c>
      <c r="Y178" s="1" t="s">
        <v>751</v>
      </c>
      <c r="Z178" s="1" t="s">
        <v>58</v>
      </c>
      <c r="AA178" s="7">
        <v>25.0</v>
      </c>
      <c r="AB178" s="1" t="s">
        <v>100</v>
      </c>
      <c r="AC178" s="1" t="s">
        <v>754</v>
      </c>
      <c r="AD178" s="1" t="s">
        <v>884</v>
      </c>
      <c r="AE178" s="1" t="s">
        <v>885</v>
      </c>
      <c r="AF178" s="1" t="s">
        <v>886</v>
      </c>
      <c r="AG178" s="7">
        <v>3500000.0</v>
      </c>
      <c r="AH178" s="7">
        <v>3500000.0</v>
      </c>
      <c r="AI178" s="1" t="s">
        <v>771</v>
      </c>
      <c r="AJ178" s="1">
        <f t="shared" si="4"/>
        <v>1.64</v>
      </c>
      <c r="AK178" s="5">
        <f t="shared" si="2"/>
        <v>1.64</v>
      </c>
      <c r="AL178" s="1">
        <f t="shared" si="3"/>
        <v>0.6097560976</v>
      </c>
    </row>
    <row r="179" ht="12.75" customHeight="1">
      <c r="A179" s="1" t="s">
        <v>38</v>
      </c>
      <c r="B179" s="1" t="s">
        <v>887</v>
      </c>
      <c r="C179" s="6" t="str">
        <f t="shared" si="1"/>
        <v>2021</v>
      </c>
      <c r="D179" s="3">
        <v>1.0</v>
      </c>
      <c r="E179" s="1" t="s">
        <v>888</v>
      </c>
      <c r="F179" s="1" t="s">
        <v>889</v>
      </c>
      <c r="G179" s="3">
        <v>38.0</v>
      </c>
      <c r="H179" s="1" t="s">
        <v>890</v>
      </c>
      <c r="I179" s="3">
        <v>187.0</v>
      </c>
      <c r="J179" s="3">
        <v>83.0</v>
      </c>
      <c r="K179" s="1" t="s">
        <v>811</v>
      </c>
      <c r="L179" s="3">
        <v>2459.0</v>
      </c>
      <c r="M179" s="3">
        <v>18.0</v>
      </c>
      <c r="N179" s="3">
        <v>3.0</v>
      </c>
      <c r="O179" s="3">
        <v>8.0</v>
      </c>
      <c r="P179" s="3" t="s">
        <v>44</v>
      </c>
      <c r="Q179" s="3">
        <v>3.7</v>
      </c>
      <c r="R179" s="3">
        <v>81.9</v>
      </c>
      <c r="S179" s="3">
        <v>1.4</v>
      </c>
      <c r="T179" s="3">
        <v>5.0</v>
      </c>
      <c r="U179" s="3">
        <v>7.11</v>
      </c>
      <c r="V179" s="1" t="s">
        <v>891</v>
      </c>
      <c r="W179" s="1" t="s">
        <v>891</v>
      </c>
      <c r="X179" s="1" t="s">
        <v>892</v>
      </c>
      <c r="Y179" s="1" t="s">
        <v>889</v>
      </c>
      <c r="Z179" s="1" t="s">
        <v>58</v>
      </c>
      <c r="AA179" s="7">
        <v>7.0</v>
      </c>
      <c r="AB179" s="1" t="s">
        <v>100</v>
      </c>
      <c r="AC179" s="1" t="s">
        <v>893</v>
      </c>
      <c r="AD179" s="1" t="s">
        <v>894</v>
      </c>
      <c r="AE179" s="1" t="s">
        <v>133</v>
      </c>
      <c r="AF179" s="1" t="s">
        <v>134</v>
      </c>
      <c r="AG179" s="7">
        <v>3.0E7</v>
      </c>
      <c r="AH179" s="7">
        <v>3.0E7</v>
      </c>
      <c r="AI179" s="1" t="s">
        <v>887</v>
      </c>
      <c r="AJ179" s="1">
        <f t="shared" si="4"/>
        <v>0.237</v>
      </c>
      <c r="AK179" s="5">
        <f t="shared" si="2"/>
        <v>0.237</v>
      </c>
      <c r="AL179" s="1">
        <f t="shared" si="3"/>
        <v>4.219409283</v>
      </c>
    </row>
    <row r="180" ht="12.75" customHeight="1">
      <c r="A180" s="1" t="s">
        <v>38</v>
      </c>
      <c r="B180" s="1" t="s">
        <v>887</v>
      </c>
      <c r="C180" s="6" t="str">
        <f t="shared" si="1"/>
        <v>2021</v>
      </c>
      <c r="D180" s="3">
        <v>2.0</v>
      </c>
      <c r="E180" s="1" t="s">
        <v>675</v>
      </c>
      <c r="F180" s="1" t="s">
        <v>676</v>
      </c>
      <c r="G180" s="3">
        <v>28.0</v>
      </c>
      <c r="H180" s="1" t="s">
        <v>295</v>
      </c>
      <c r="I180" s="3">
        <v>179.0</v>
      </c>
      <c r="J180" s="3">
        <v>69.0</v>
      </c>
      <c r="K180" s="1" t="s">
        <v>507</v>
      </c>
      <c r="L180" s="3">
        <v>3120.0</v>
      </c>
      <c r="M180" s="3">
        <v>10.0</v>
      </c>
      <c r="N180" s="3">
        <v>6.0</v>
      </c>
      <c r="O180" s="3">
        <v>10.0</v>
      </c>
      <c r="P180" s="3" t="s">
        <v>44</v>
      </c>
      <c r="Q180" s="3">
        <v>2.5</v>
      </c>
      <c r="R180" s="3">
        <v>78.3</v>
      </c>
      <c r="S180" s="3">
        <v>0.5</v>
      </c>
      <c r="T180" s="3">
        <v>3.0</v>
      </c>
      <c r="U180" s="3">
        <v>7.03</v>
      </c>
      <c r="V180" s="1" t="s">
        <v>895</v>
      </c>
      <c r="W180" s="1" t="s">
        <v>895</v>
      </c>
      <c r="X180" s="1" t="s">
        <v>892</v>
      </c>
      <c r="Y180" s="1" t="s">
        <v>676</v>
      </c>
      <c r="Z180" s="1" t="s">
        <v>158</v>
      </c>
      <c r="AA180" s="7">
        <v>18.0</v>
      </c>
      <c r="AB180" s="1" t="s">
        <v>100</v>
      </c>
      <c r="AC180" s="1" t="s">
        <v>680</v>
      </c>
      <c r="AD180" s="1" t="s">
        <v>896</v>
      </c>
      <c r="AE180" s="1" t="s">
        <v>782</v>
      </c>
      <c r="AF180" s="1" t="s">
        <v>783</v>
      </c>
      <c r="AG180" s="7">
        <v>8.5E7</v>
      </c>
      <c r="AH180" s="7">
        <v>8.5E7</v>
      </c>
      <c r="AI180" s="1" t="s">
        <v>887</v>
      </c>
      <c r="AJ180" s="1">
        <f t="shared" si="4"/>
        <v>0.08270588235</v>
      </c>
      <c r="AK180" s="5">
        <f t="shared" si="2"/>
        <v>0.08270588235</v>
      </c>
      <c r="AL180" s="1">
        <f t="shared" si="3"/>
        <v>12.09103841</v>
      </c>
    </row>
    <row r="181" ht="12.75" customHeight="1">
      <c r="A181" s="1" t="s">
        <v>38</v>
      </c>
      <c r="B181" s="1" t="s">
        <v>887</v>
      </c>
      <c r="C181" s="6" t="str">
        <f t="shared" si="1"/>
        <v>2021</v>
      </c>
      <c r="D181" s="3">
        <v>3.0</v>
      </c>
      <c r="E181" s="1" t="s">
        <v>348</v>
      </c>
      <c r="F181" s="1" t="s">
        <v>349</v>
      </c>
      <c r="G181" s="3">
        <v>30.0</v>
      </c>
      <c r="H181" s="1" t="s">
        <v>350</v>
      </c>
      <c r="I181" s="3">
        <v>191.0</v>
      </c>
      <c r="J181" s="3">
        <v>84.0</v>
      </c>
      <c r="K181" s="1" t="s">
        <v>897</v>
      </c>
      <c r="L181" s="3">
        <v>1355.0</v>
      </c>
      <c r="M181" s="3">
        <v>1.0</v>
      </c>
      <c r="N181" s="3">
        <v>9.0</v>
      </c>
      <c r="O181" s="3">
        <v>7.0</v>
      </c>
      <c r="P181" s="3">
        <v>1.0</v>
      </c>
      <c r="Q181" s="3">
        <v>1.6</v>
      </c>
      <c r="R181" s="3">
        <v>83.5</v>
      </c>
      <c r="S181" s="3">
        <v>1.8</v>
      </c>
      <c r="T181" s="3">
        <v>1.0</v>
      </c>
      <c r="U181" s="3">
        <v>7.0</v>
      </c>
      <c r="V181" s="1" t="s">
        <v>898</v>
      </c>
      <c r="W181" s="1" t="s">
        <v>898</v>
      </c>
      <c r="X181" s="1" t="s">
        <v>892</v>
      </c>
      <c r="Y181" s="1" t="s">
        <v>349</v>
      </c>
      <c r="Z181" s="1" t="s">
        <v>176</v>
      </c>
      <c r="AA181" s="7">
        <v>6.0</v>
      </c>
      <c r="AB181" s="1" t="s">
        <v>100</v>
      </c>
      <c r="AC181" s="1" t="s">
        <v>354</v>
      </c>
      <c r="AD181" s="1" t="s">
        <v>899</v>
      </c>
      <c r="AE181" s="1" t="s">
        <v>682</v>
      </c>
      <c r="AF181" s="1" t="s">
        <v>683</v>
      </c>
      <c r="AG181" s="7">
        <v>4.8E7</v>
      </c>
      <c r="AH181" s="7">
        <v>4.8E7</v>
      </c>
      <c r="AI181" s="1" t="s">
        <v>887</v>
      </c>
      <c r="AJ181" s="1">
        <f t="shared" si="4"/>
        <v>0.1458333333</v>
      </c>
      <c r="AK181" s="5">
        <f t="shared" si="2"/>
        <v>0.1458333333</v>
      </c>
      <c r="AL181" s="1">
        <f t="shared" si="3"/>
        <v>6.857142857</v>
      </c>
    </row>
    <row r="182" ht="12.75" customHeight="1">
      <c r="A182" s="1" t="s">
        <v>38</v>
      </c>
      <c r="B182" s="1" t="s">
        <v>887</v>
      </c>
      <c r="C182" s="6" t="str">
        <f t="shared" si="1"/>
        <v>2021</v>
      </c>
      <c r="D182" s="3">
        <v>4.0</v>
      </c>
      <c r="E182" s="1" t="s">
        <v>648</v>
      </c>
      <c r="F182" s="1" t="s">
        <v>649</v>
      </c>
      <c r="G182" s="3">
        <v>21.0</v>
      </c>
      <c r="H182" s="1" t="s">
        <v>494</v>
      </c>
      <c r="I182" s="3">
        <v>181.0</v>
      </c>
      <c r="J182" s="3">
        <v>70.0</v>
      </c>
      <c r="K182" s="1" t="s">
        <v>900</v>
      </c>
      <c r="L182" s="3">
        <v>1281.0</v>
      </c>
      <c r="M182" s="3">
        <v>5.0</v>
      </c>
      <c r="N182" s="3">
        <v>1.0</v>
      </c>
      <c r="O182" s="3">
        <v>1.0</v>
      </c>
      <c r="P182" s="3" t="s">
        <v>44</v>
      </c>
      <c r="Q182" s="3">
        <v>2.7</v>
      </c>
      <c r="R182" s="3">
        <v>83.8</v>
      </c>
      <c r="S182" s="3">
        <v>0.2</v>
      </c>
      <c r="T182" s="3" t="s">
        <v>44</v>
      </c>
      <c r="U182" s="3">
        <v>6.98</v>
      </c>
      <c r="V182" s="1" t="s">
        <v>901</v>
      </c>
      <c r="W182" s="1" t="s">
        <v>901</v>
      </c>
      <c r="X182" s="1" t="s">
        <v>892</v>
      </c>
      <c r="Y182" s="1" t="s">
        <v>649</v>
      </c>
      <c r="Z182" s="1" t="s">
        <v>283</v>
      </c>
      <c r="AA182" s="7">
        <v>11.0</v>
      </c>
      <c r="AB182" s="1" t="s">
        <v>100</v>
      </c>
      <c r="AC182" s="1" t="s">
        <v>652</v>
      </c>
      <c r="AD182" s="1" t="s">
        <v>902</v>
      </c>
      <c r="AE182" s="1" t="s">
        <v>168</v>
      </c>
      <c r="AF182" s="1" t="s">
        <v>168</v>
      </c>
      <c r="AG182" s="7">
        <v>0.0</v>
      </c>
      <c r="AH182" s="7">
        <v>0.0</v>
      </c>
      <c r="AI182" s="1" t="s">
        <v>887</v>
      </c>
      <c r="AJ182" s="1" t="str">
        <f t="shared" si="4"/>
        <v>#DIV/0!</v>
      </c>
      <c r="AK182" s="5">
        <f t="shared" si="2"/>
        <v>0</v>
      </c>
      <c r="AL182" s="1">
        <f t="shared" si="3"/>
        <v>0</v>
      </c>
    </row>
    <row r="183" ht="12.75" customHeight="1">
      <c r="A183" s="1" t="s">
        <v>38</v>
      </c>
      <c r="B183" s="1" t="s">
        <v>887</v>
      </c>
      <c r="C183" s="6" t="str">
        <f t="shared" si="1"/>
        <v>2021</v>
      </c>
      <c r="D183" s="3">
        <v>5.0</v>
      </c>
      <c r="E183" s="1" t="s">
        <v>691</v>
      </c>
      <c r="F183" s="1" t="s">
        <v>692</v>
      </c>
      <c r="G183" s="3">
        <v>25.0</v>
      </c>
      <c r="H183" s="1" t="s">
        <v>96</v>
      </c>
      <c r="I183" s="3">
        <v>183.0</v>
      </c>
      <c r="J183" s="3">
        <v>72.0</v>
      </c>
      <c r="K183" s="1" t="s">
        <v>903</v>
      </c>
      <c r="L183" s="3">
        <v>1794.0</v>
      </c>
      <c r="M183" s="3" t="s">
        <v>44</v>
      </c>
      <c r="N183" s="3" t="s">
        <v>44</v>
      </c>
      <c r="O183" s="3">
        <v>2.0</v>
      </c>
      <c r="P183" s="3" t="s">
        <v>44</v>
      </c>
      <c r="Q183" s="3">
        <v>0.3</v>
      </c>
      <c r="R183" s="3">
        <v>81.0</v>
      </c>
      <c r="S183" s="3">
        <v>1.0</v>
      </c>
      <c r="T183" s="3">
        <v>1.0</v>
      </c>
      <c r="U183" s="3">
        <v>6.91</v>
      </c>
      <c r="V183" s="1" t="s">
        <v>904</v>
      </c>
      <c r="W183" s="1" t="s">
        <v>904</v>
      </c>
      <c r="X183" s="1" t="s">
        <v>892</v>
      </c>
      <c r="Y183" s="1" t="s">
        <v>692</v>
      </c>
      <c r="Z183" s="1" t="s">
        <v>99</v>
      </c>
      <c r="AA183" s="7">
        <v>29.0</v>
      </c>
      <c r="AB183" s="1" t="s">
        <v>100</v>
      </c>
      <c r="AC183" s="1" t="s">
        <v>777</v>
      </c>
      <c r="AD183" s="1" t="s">
        <v>905</v>
      </c>
      <c r="AE183" s="1" t="s">
        <v>270</v>
      </c>
      <c r="AF183" s="1" t="s">
        <v>271</v>
      </c>
      <c r="AG183" s="7">
        <v>2.5E7</v>
      </c>
      <c r="AH183" s="7">
        <v>2.5E7</v>
      </c>
      <c r="AI183" s="1" t="s">
        <v>887</v>
      </c>
      <c r="AJ183" s="1">
        <f t="shared" si="4"/>
        <v>0.2764</v>
      </c>
      <c r="AK183" s="5">
        <f t="shared" si="2"/>
        <v>0.2764</v>
      </c>
      <c r="AL183" s="1">
        <f t="shared" si="3"/>
        <v>3.617945007</v>
      </c>
    </row>
    <row r="184" ht="12.75" customHeight="1">
      <c r="A184" s="1" t="s">
        <v>38</v>
      </c>
      <c r="B184" s="1" t="s">
        <v>887</v>
      </c>
      <c r="C184" s="6" t="str">
        <f t="shared" si="1"/>
        <v>2021</v>
      </c>
      <c r="D184" s="3">
        <v>6.0</v>
      </c>
      <c r="E184" s="1" t="s">
        <v>442</v>
      </c>
      <c r="F184" s="1" t="s">
        <v>443</v>
      </c>
      <c r="G184" s="3">
        <v>26.0</v>
      </c>
      <c r="H184" s="1" t="s">
        <v>444</v>
      </c>
      <c r="I184" s="3">
        <v>193.0</v>
      </c>
      <c r="J184" s="3">
        <v>88.0</v>
      </c>
      <c r="K184" s="1" t="s">
        <v>512</v>
      </c>
      <c r="L184" s="3">
        <v>2393.0</v>
      </c>
      <c r="M184" s="3">
        <v>1.0</v>
      </c>
      <c r="N184" s="3">
        <v>1.0</v>
      </c>
      <c r="O184" s="3">
        <v>9.0</v>
      </c>
      <c r="P184" s="3" t="s">
        <v>44</v>
      </c>
      <c r="Q184" s="3">
        <v>0.9</v>
      </c>
      <c r="R184" s="3">
        <v>85.6</v>
      </c>
      <c r="S184" s="3">
        <v>2.3</v>
      </c>
      <c r="T184" s="3">
        <v>2.0</v>
      </c>
      <c r="U184" s="3">
        <v>6.89</v>
      </c>
      <c r="V184" s="1" t="s">
        <v>906</v>
      </c>
      <c r="W184" s="1" t="s">
        <v>906</v>
      </c>
      <c r="X184" s="1" t="s">
        <v>892</v>
      </c>
      <c r="Y184" s="1" t="s">
        <v>443</v>
      </c>
      <c r="Z184" s="1" t="s">
        <v>130</v>
      </c>
      <c r="AA184" s="7">
        <v>39.0</v>
      </c>
      <c r="AB184" s="1" t="s">
        <v>100</v>
      </c>
      <c r="AC184" s="1" t="s">
        <v>448</v>
      </c>
      <c r="AD184" s="1" t="s">
        <v>907</v>
      </c>
      <c r="AE184" s="1" t="s">
        <v>62</v>
      </c>
      <c r="AF184" s="1" t="s">
        <v>63</v>
      </c>
      <c r="AG184" s="7">
        <v>3.2E7</v>
      </c>
      <c r="AH184" s="7">
        <v>3.2E7</v>
      </c>
      <c r="AI184" s="1" t="s">
        <v>887</v>
      </c>
      <c r="AJ184" s="1">
        <f t="shared" si="4"/>
        <v>0.2153125</v>
      </c>
      <c r="AK184" s="5">
        <f t="shared" si="2"/>
        <v>0.2153125</v>
      </c>
      <c r="AL184" s="1">
        <f t="shared" si="3"/>
        <v>4.644412192</v>
      </c>
    </row>
    <row r="185" ht="12.75" customHeight="1">
      <c r="A185" s="1" t="s">
        <v>38</v>
      </c>
      <c r="B185" s="1" t="s">
        <v>887</v>
      </c>
      <c r="C185" s="6" t="str">
        <f t="shared" si="1"/>
        <v>2021</v>
      </c>
      <c r="D185" s="3">
        <v>7.0</v>
      </c>
      <c r="E185" s="1" t="s">
        <v>795</v>
      </c>
      <c r="F185" s="1" t="s">
        <v>796</v>
      </c>
      <c r="G185" s="3">
        <v>30.0</v>
      </c>
      <c r="H185" s="1" t="s">
        <v>42</v>
      </c>
      <c r="I185" s="3">
        <v>181.0</v>
      </c>
      <c r="J185" s="3">
        <v>71.0</v>
      </c>
      <c r="K185" s="1" t="s">
        <v>385</v>
      </c>
      <c r="L185" s="3">
        <v>1660.0</v>
      </c>
      <c r="M185" s="3" t="s">
        <v>44</v>
      </c>
      <c r="N185" s="3">
        <v>4.0</v>
      </c>
      <c r="O185" s="3">
        <v>1.0</v>
      </c>
      <c r="P185" s="3" t="s">
        <v>44</v>
      </c>
      <c r="Q185" s="3">
        <v>0.5</v>
      </c>
      <c r="R185" s="3">
        <v>80.3</v>
      </c>
      <c r="S185" s="3">
        <v>1.4</v>
      </c>
      <c r="T185" s="3" t="s">
        <v>44</v>
      </c>
      <c r="U185" s="3">
        <v>6.89</v>
      </c>
      <c r="V185" s="1" t="s">
        <v>908</v>
      </c>
      <c r="W185" s="1" t="s">
        <v>908</v>
      </c>
      <c r="X185" s="1" t="s">
        <v>892</v>
      </c>
      <c r="Y185" s="1" t="s">
        <v>796</v>
      </c>
      <c r="Z185" s="1" t="s">
        <v>47</v>
      </c>
      <c r="AA185" s="7">
        <v>27.0</v>
      </c>
      <c r="AB185" s="1" t="s">
        <v>100</v>
      </c>
      <c r="AC185" s="1" t="s">
        <v>798</v>
      </c>
      <c r="AD185" s="1" t="s">
        <v>909</v>
      </c>
      <c r="AE185" s="1" t="s">
        <v>123</v>
      </c>
      <c r="AF185" s="1" t="s">
        <v>124</v>
      </c>
      <c r="AG185" s="7">
        <v>1.8E7</v>
      </c>
      <c r="AH185" s="7">
        <v>1.8E7</v>
      </c>
      <c r="AI185" s="1" t="s">
        <v>887</v>
      </c>
      <c r="AJ185" s="1">
        <f t="shared" si="4"/>
        <v>0.3827777778</v>
      </c>
      <c r="AK185" s="5">
        <f t="shared" si="2"/>
        <v>0.3827777778</v>
      </c>
      <c r="AL185" s="1">
        <f t="shared" si="3"/>
        <v>2.612481858</v>
      </c>
    </row>
    <row r="186" ht="12.75" customHeight="1">
      <c r="A186" s="1" t="s">
        <v>38</v>
      </c>
      <c r="B186" s="1" t="s">
        <v>887</v>
      </c>
      <c r="C186" s="6" t="str">
        <f t="shared" si="1"/>
        <v>2021</v>
      </c>
      <c r="D186" s="3">
        <v>8.0</v>
      </c>
      <c r="E186" s="1" t="s">
        <v>640</v>
      </c>
      <c r="F186" s="1" t="s">
        <v>641</v>
      </c>
      <c r="G186" s="3">
        <v>30.0</v>
      </c>
      <c r="H186" s="1" t="s">
        <v>173</v>
      </c>
      <c r="I186" s="3">
        <v>169.0</v>
      </c>
      <c r="J186" s="3">
        <v>64.0</v>
      </c>
      <c r="K186" s="1" t="s">
        <v>138</v>
      </c>
      <c r="L186" s="3">
        <v>2036.0</v>
      </c>
      <c r="M186" s="3">
        <v>4.0</v>
      </c>
      <c r="N186" s="3">
        <v>4.0</v>
      </c>
      <c r="O186" s="3">
        <v>5.0</v>
      </c>
      <c r="P186" s="3" t="s">
        <v>44</v>
      </c>
      <c r="Q186" s="3">
        <v>0.5</v>
      </c>
      <c r="R186" s="3">
        <v>84.1</v>
      </c>
      <c r="S186" s="3">
        <v>0.5</v>
      </c>
      <c r="T186" s="3">
        <v>2.0</v>
      </c>
      <c r="U186" s="3">
        <v>6.87</v>
      </c>
      <c r="V186" s="1" t="s">
        <v>910</v>
      </c>
      <c r="W186" s="1" t="s">
        <v>910</v>
      </c>
      <c r="X186" s="1" t="s">
        <v>892</v>
      </c>
      <c r="Y186" s="1" t="s">
        <v>641</v>
      </c>
      <c r="Z186" s="1" t="s">
        <v>176</v>
      </c>
      <c r="AA186" s="7">
        <v>17.0</v>
      </c>
      <c r="AB186" s="1" t="s">
        <v>100</v>
      </c>
      <c r="AC186" s="1" t="s">
        <v>643</v>
      </c>
      <c r="AD186" s="1" t="s">
        <v>911</v>
      </c>
      <c r="AE186" s="1" t="s">
        <v>73</v>
      </c>
      <c r="AF186" s="1" t="s">
        <v>74</v>
      </c>
      <c r="AG186" s="7">
        <v>2.0E7</v>
      </c>
      <c r="AH186" s="7">
        <v>2.0E7</v>
      </c>
      <c r="AI186" s="1" t="s">
        <v>887</v>
      </c>
      <c r="AJ186" s="1">
        <f t="shared" si="4"/>
        <v>0.3435</v>
      </c>
      <c r="AK186" s="5">
        <f t="shared" si="2"/>
        <v>0.3435</v>
      </c>
      <c r="AL186" s="1">
        <f t="shared" si="3"/>
        <v>2.911208151</v>
      </c>
    </row>
    <row r="187" ht="12.75" customHeight="1">
      <c r="A187" s="1" t="s">
        <v>38</v>
      </c>
      <c r="B187" s="1" t="s">
        <v>887</v>
      </c>
      <c r="C187" s="6" t="str">
        <f t="shared" si="1"/>
        <v>2021</v>
      </c>
      <c r="D187" s="3">
        <v>9.0</v>
      </c>
      <c r="E187" s="1" t="s">
        <v>621</v>
      </c>
      <c r="F187" s="1" t="s">
        <v>622</v>
      </c>
      <c r="G187" s="3">
        <v>24.0</v>
      </c>
      <c r="H187" s="1" t="s">
        <v>623</v>
      </c>
      <c r="I187" s="3">
        <v>183.0</v>
      </c>
      <c r="J187" s="3">
        <v>76.0</v>
      </c>
      <c r="K187" s="1" t="s">
        <v>912</v>
      </c>
      <c r="L187" s="3">
        <v>1799.0</v>
      </c>
      <c r="M187" s="3" t="s">
        <v>44</v>
      </c>
      <c r="N187" s="3" t="s">
        <v>44</v>
      </c>
      <c r="O187" s="3">
        <v>4.0</v>
      </c>
      <c r="P187" s="3" t="s">
        <v>44</v>
      </c>
      <c r="Q187" s="3">
        <v>0.5</v>
      </c>
      <c r="R187" s="3">
        <v>80.2</v>
      </c>
      <c r="S187" s="3">
        <v>1.2</v>
      </c>
      <c r="T187" s="3">
        <v>1.0</v>
      </c>
      <c r="U187" s="3">
        <v>6.86</v>
      </c>
      <c r="V187" s="1" t="s">
        <v>913</v>
      </c>
      <c r="W187" s="1" t="s">
        <v>913</v>
      </c>
      <c r="X187" s="1" t="s">
        <v>892</v>
      </c>
      <c r="Y187" s="1" t="s">
        <v>622</v>
      </c>
      <c r="Z187" s="1" t="s">
        <v>99</v>
      </c>
      <c r="AA187" s="7">
        <v>20.0</v>
      </c>
      <c r="AB187" s="1" t="s">
        <v>100</v>
      </c>
      <c r="AC187" s="1" t="s">
        <v>627</v>
      </c>
      <c r="AD187" s="1" t="s">
        <v>914</v>
      </c>
      <c r="AE187" s="1" t="s">
        <v>73</v>
      </c>
      <c r="AF187" s="1" t="s">
        <v>74</v>
      </c>
      <c r="AG187" s="7">
        <v>2.0E7</v>
      </c>
      <c r="AH187" s="7">
        <v>2.0E7</v>
      </c>
      <c r="AI187" s="1" t="s">
        <v>887</v>
      </c>
      <c r="AJ187" s="1">
        <f t="shared" si="4"/>
        <v>0.343</v>
      </c>
      <c r="AK187" s="5">
        <f t="shared" si="2"/>
        <v>0.343</v>
      </c>
      <c r="AL187" s="1">
        <f t="shared" si="3"/>
        <v>2.915451895</v>
      </c>
    </row>
    <row r="188" ht="12.75" customHeight="1">
      <c r="A188" s="1" t="s">
        <v>38</v>
      </c>
      <c r="B188" s="1" t="s">
        <v>887</v>
      </c>
      <c r="C188" s="6" t="str">
        <f t="shared" si="1"/>
        <v>2021</v>
      </c>
      <c r="D188" s="3">
        <v>10.0</v>
      </c>
      <c r="E188" s="1" t="s">
        <v>915</v>
      </c>
      <c r="F188" s="1" t="s">
        <v>916</v>
      </c>
      <c r="G188" s="3">
        <v>30.0</v>
      </c>
      <c r="H188" s="1" t="s">
        <v>699</v>
      </c>
      <c r="I188" s="3">
        <v>191.0</v>
      </c>
      <c r="J188" s="3">
        <v>81.0</v>
      </c>
      <c r="K188" s="1" t="s">
        <v>917</v>
      </c>
      <c r="L188" s="3">
        <v>1829.0</v>
      </c>
      <c r="M188" s="3">
        <v>1.0</v>
      </c>
      <c r="N188" s="3">
        <v>1.0</v>
      </c>
      <c r="O188" s="3" t="s">
        <v>44</v>
      </c>
      <c r="P188" s="3" t="s">
        <v>44</v>
      </c>
      <c r="Q188" s="3">
        <v>0.4</v>
      </c>
      <c r="R188" s="3">
        <v>87.8</v>
      </c>
      <c r="S188" s="3">
        <v>2.5</v>
      </c>
      <c r="T188" s="3">
        <v>1.0</v>
      </c>
      <c r="U188" s="3">
        <v>6.78</v>
      </c>
      <c r="V188" s="1" t="s">
        <v>918</v>
      </c>
      <c r="W188" s="1" t="s">
        <v>918</v>
      </c>
      <c r="X188" s="1" t="s">
        <v>892</v>
      </c>
      <c r="Y188" s="1" t="s">
        <v>916</v>
      </c>
      <c r="Z188" s="1" t="s">
        <v>69</v>
      </c>
      <c r="AA188" s="7">
        <v>19.0</v>
      </c>
      <c r="AB188" s="1" t="s">
        <v>100</v>
      </c>
      <c r="AC188" s="1" t="s">
        <v>919</v>
      </c>
      <c r="AD188" s="1" t="s">
        <v>920</v>
      </c>
      <c r="AE188" s="1" t="s">
        <v>682</v>
      </c>
      <c r="AF188" s="1" t="s">
        <v>683</v>
      </c>
      <c r="AG188" s="7">
        <v>4.8E7</v>
      </c>
      <c r="AH188" s="7">
        <v>4.8E7</v>
      </c>
      <c r="AI188" s="1" t="s">
        <v>887</v>
      </c>
      <c r="AJ188" s="1">
        <f t="shared" si="4"/>
        <v>0.14125</v>
      </c>
      <c r="AK188" s="5">
        <f t="shared" si="2"/>
        <v>0.14125</v>
      </c>
      <c r="AL188" s="1">
        <f t="shared" si="3"/>
        <v>7.079646018</v>
      </c>
    </row>
    <row r="189" ht="12.75" customHeight="1">
      <c r="A189" s="1" t="s">
        <v>38</v>
      </c>
      <c r="B189" s="1" t="s">
        <v>887</v>
      </c>
      <c r="C189" s="6" t="str">
        <f t="shared" si="1"/>
        <v>2021</v>
      </c>
      <c r="D189" s="3">
        <v>11.0</v>
      </c>
      <c r="E189" s="1" t="s">
        <v>921</v>
      </c>
      <c r="F189" s="1" t="s">
        <v>922</v>
      </c>
      <c r="G189" s="3">
        <v>23.0</v>
      </c>
      <c r="H189" s="1" t="s">
        <v>155</v>
      </c>
      <c r="I189" s="3">
        <v>180.0</v>
      </c>
      <c r="J189" s="3">
        <v>76.0</v>
      </c>
      <c r="K189" s="1" t="s">
        <v>923</v>
      </c>
      <c r="L189" s="3">
        <v>1904.0</v>
      </c>
      <c r="M189" s="3">
        <v>3.0</v>
      </c>
      <c r="N189" s="3">
        <v>3.0</v>
      </c>
      <c r="O189" s="3" t="s">
        <v>44</v>
      </c>
      <c r="P189" s="3" t="s">
        <v>44</v>
      </c>
      <c r="Q189" s="3">
        <v>0.9</v>
      </c>
      <c r="R189" s="3">
        <v>83.5</v>
      </c>
      <c r="S189" s="3">
        <v>0.1</v>
      </c>
      <c r="T189" s="3">
        <v>1.0</v>
      </c>
      <c r="U189" s="3">
        <v>6.66</v>
      </c>
      <c r="V189" s="1" t="s">
        <v>924</v>
      </c>
      <c r="W189" s="1" t="s">
        <v>924</v>
      </c>
      <c r="X189" s="1" t="s">
        <v>892</v>
      </c>
      <c r="Y189" s="1" t="s">
        <v>922</v>
      </c>
      <c r="Z189" s="1" t="s">
        <v>110</v>
      </c>
      <c r="AA189" s="7">
        <v>25.0</v>
      </c>
      <c r="AB189" s="1" t="s">
        <v>100</v>
      </c>
      <c r="AC189" s="1" t="s">
        <v>925</v>
      </c>
      <c r="AD189" s="1" t="s">
        <v>926</v>
      </c>
      <c r="AE189" s="1" t="s">
        <v>356</v>
      </c>
      <c r="AF189" s="1" t="s">
        <v>357</v>
      </c>
      <c r="AG189" s="7">
        <v>7.5E7</v>
      </c>
      <c r="AH189" s="7">
        <v>7.5E7</v>
      </c>
      <c r="AI189" s="1" t="s">
        <v>887</v>
      </c>
      <c r="AJ189" s="1">
        <f t="shared" si="4"/>
        <v>0.0888</v>
      </c>
      <c r="AK189" s="5">
        <f t="shared" si="2"/>
        <v>0.0888</v>
      </c>
      <c r="AL189" s="1">
        <f t="shared" si="3"/>
        <v>11.26126126</v>
      </c>
    </row>
    <row r="190" ht="12.75" customHeight="1">
      <c r="A190" s="1" t="s">
        <v>38</v>
      </c>
      <c r="B190" s="1" t="s">
        <v>887</v>
      </c>
      <c r="C190" s="6" t="str">
        <f t="shared" si="1"/>
        <v>2021</v>
      </c>
      <c r="D190" s="3">
        <v>12.0</v>
      </c>
      <c r="E190" s="1" t="s">
        <v>697</v>
      </c>
      <c r="F190" s="1" t="s">
        <v>698</v>
      </c>
      <c r="G190" s="3">
        <v>30.0</v>
      </c>
      <c r="H190" s="1" t="s">
        <v>699</v>
      </c>
      <c r="I190" s="3">
        <v>194.0</v>
      </c>
      <c r="J190" s="3">
        <v>90.0</v>
      </c>
      <c r="K190" s="1" t="s">
        <v>512</v>
      </c>
      <c r="L190" s="3">
        <v>2514.0</v>
      </c>
      <c r="M190" s="3">
        <v>1.0</v>
      </c>
      <c r="N190" s="3" t="s">
        <v>44</v>
      </c>
      <c r="O190" s="3">
        <v>7.0</v>
      </c>
      <c r="P190" s="3">
        <v>1.0</v>
      </c>
      <c r="Q190" s="3">
        <v>0.8</v>
      </c>
      <c r="R190" s="3">
        <v>86.4</v>
      </c>
      <c r="S190" s="3">
        <v>2.5</v>
      </c>
      <c r="T190" s="3" t="s">
        <v>44</v>
      </c>
      <c r="U190" s="3">
        <v>6.65</v>
      </c>
      <c r="V190" s="1" t="s">
        <v>927</v>
      </c>
      <c r="W190" s="1" t="s">
        <v>927</v>
      </c>
      <c r="X190" s="1" t="s">
        <v>892</v>
      </c>
      <c r="Y190" s="1" t="s">
        <v>698</v>
      </c>
      <c r="Z190" s="1" t="s">
        <v>69</v>
      </c>
      <c r="AA190" s="7">
        <v>5.0</v>
      </c>
      <c r="AB190" s="1" t="s">
        <v>100</v>
      </c>
      <c r="AC190" s="1" t="s">
        <v>788</v>
      </c>
      <c r="AD190" s="1" t="s">
        <v>911</v>
      </c>
      <c r="AE190" s="1" t="s">
        <v>928</v>
      </c>
      <c r="AF190" s="1" t="s">
        <v>929</v>
      </c>
      <c r="AG190" s="7">
        <v>3.8E7</v>
      </c>
      <c r="AH190" s="7">
        <v>3.8E7</v>
      </c>
      <c r="AI190" s="1" t="s">
        <v>887</v>
      </c>
      <c r="AJ190" s="1">
        <f t="shared" si="4"/>
        <v>0.175</v>
      </c>
      <c r="AK190" s="5">
        <f t="shared" si="2"/>
        <v>0.175</v>
      </c>
      <c r="AL190" s="1">
        <f t="shared" si="3"/>
        <v>5.714285714</v>
      </c>
    </row>
    <row r="191" ht="12.75" customHeight="1">
      <c r="A191" s="1" t="s">
        <v>38</v>
      </c>
      <c r="B191" s="1" t="s">
        <v>887</v>
      </c>
      <c r="C191" s="6" t="str">
        <f t="shared" si="1"/>
        <v>2021</v>
      </c>
      <c r="D191" s="3">
        <v>13.0</v>
      </c>
      <c r="E191" s="1" t="s">
        <v>235</v>
      </c>
      <c r="F191" s="1" t="s">
        <v>236</v>
      </c>
      <c r="G191" s="3">
        <v>32.0</v>
      </c>
      <c r="H191" s="1" t="s">
        <v>237</v>
      </c>
      <c r="I191" s="3">
        <v>192.0</v>
      </c>
      <c r="J191" s="3">
        <v>76.0</v>
      </c>
      <c r="K191" s="1" t="s">
        <v>637</v>
      </c>
      <c r="L191" s="3">
        <v>3420.0</v>
      </c>
      <c r="M191" s="3" t="s">
        <v>44</v>
      </c>
      <c r="N191" s="3" t="s">
        <v>44</v>
      </c>
      <c r="O191" s="3" t="s">
        <v>44</v>
      </c>
      <c r="P191" s="3" t="s">
        <v>44</v>
      </c>
      <c r="Q191" s="3" t="s">
        <v>44</v>
      </c>
      <c r="R191" s="3">
        <v>68.9</v>
      </c>
      <c r="S191" s="3">
        <v>0.2</v>
      </c>
      <c r="T191" s="3">
        <v>1.0</v>
      </c>
      <c r="U191" s="3">
        <v>6.64</v>
      </c>
      <c r="V191" s="1" t="s">
        <v>930</v>
      </c>
      <c r="W191" s="1" t="s">
        <v>930</v>
      </c>
      <c r="X191" s="1" t="s">
        <v>892</v>
      </c>
      <c r="Y191" s="1" t="s">
        <v>236</v>
      </c>
      <c r="Z191" s="1" t="s">
        <v>240</v>
      </c>
      <c r="AA191" s="7">
        <v>1.0</v>
      </c>
      <c r="AB191" s="1" t="s">
        <v>100</v>
      </c>
      <c r="AC191" s="1" t="s">
        <v>242</v>
      </c>
      <c r="AD191" s="1" t="s">
        <v>931</v>
      </c>
      <c r="AE191" s="1" t="s">
        <v>142</v>
      </c>
      <c r="AF191" s="1" t="s">
        <v>143</v>
      </c>
      <c r="AG191" s="7">
        <v>1.5E7</v>
      </c>
      <c r="AH191" s="7">
        <v>1.5E7</v>
      </c>
      <c r="AI191" s="1" t="s">
        <v>887</v>
      </c>
      <c r="AJ191" s="1">
        <f t="shared" si="4"/>
        <v>0.4426666667</v>
      </c>
      <c r="AK191" s="5">
        <f t="shared" si="2"/>
        <v>0.4426666667</v>
      </c>
      <c r="AL191" s="1">
        <f t="shared" si="3"/>
        <v>2.259036145</v>
      </c>
    </row>
    <row r="192" ht="12.75" customHeight="1">
      <c r="A192" s="1" t="s">
        <v>38</v>
      </c>
      <c r="B192" s="1" t="s">
        <v>887</v>
      </c>
      <c r="C192" s="6" t="str">
        <f t="shared" si="1"/>
        <v>2021</v>
      </c>
      <c r="D192" s="3">
        <v>14.0</v>
      </c>
      <c r="E192" s="1" t="s">
        <v>40</v>
      </c>
      <c r="F192" s="1" t="s">
        <v>41</v>
      </c>
      <c r="G192" s="3">
        <v>27.0</v>
      </c>
      <c r="H192" s="1" t="s">
        <v>42</v>
      </c>
      <c r="I192" s="3">
        <v>185.0</v>
      </c>
      <c r="J192" s="3">
        <v>75.0</v>
      </c>
      <c r="K192" s="1" t="s">
        <v>932</v>
      </c>
      <c r="L192" s="3">
        <v>1603.0</v>
      </c>
      <c r="M192" s="3" t="s">
        <v>44</v>
      </c>
      <c r="N192" s="3">
        <v>3.0</v>
      </c>
      <c r="O192" s="3">
        <v>8.0</v>
      </c>
      <c r="P192" s="3" t="s">
        <v>44</v>
      </c>
      <c r="Q192" s="3">
        <v>0.3</v>
      </c>
      <c r="R192" s="3">
        <v>84.1</v>
      </c>
      <c r="S192" s="3">
        <v>1.0</v>
      </c>
      <c r="T192" s="3" t="s">
        <v>44</v>
      </c>
      <c r="U192" s="3">
        <v>6.64</v>
      </c>
      <c r="V192" s="1" t="s">
        <v>933</v>
      </c>
      <c r="W192" s="1" t="s">
        <v>933</v>
      </c>
      <c r="X192" s="1" t="s">
        <v>892</v>
      </c>
      <c r="Y192" s="1" t="s">
        <v>41</v>
      </c>
      <c r="Z192" s="1" t="s">
        <v>47</v>
      </c>
      <c r="AA192" s="7">
        <v>23.0</v>
      </c>
      <c r="AB192" s="1" t="s">
        <v>100</v>
      </c>
      <c r="AC192" s="1" t="s">
        <v>49</v>
      </c>
      <c r="AD192" s="1" t="s">
        <v>934</v>
      </c>
      <c r="AE192" s="1" t="s">
        <v>928</v>
      </c>
      <c r="AF192" s="1" t="s">
        <v>929</v>
      </c>
      <c r="AG192" s="7">
        <v>3.8E7</v>
      </c>
      <c r="AH192" s="7">
        <v>3.8E7</v>
      </c>
      <c r="AI192" s="1" t="s">
        <v>887</v>
      </c>
      <c r="AJ192" s="1">
        <f t="shared" si="4"/>
        <v>0.1747368421</v>
      </c>
      <c r="AK192" s="5">
        <f t="shared" si="2"/>
        <v>0.1747368421</v>
      </c>
      <c r="AL192" s="1">
        <f t="shared" si="3"/>
        <v>5.722891566</v>
      </c>
    </row>
    <row r="193" ht="12.75" customHeight="1">
      <c r="A193" s="1" t="s">
        <v>38</v>
      </c>
      <c r="B193" s="1" t="s">
        <v>887</v>
      </c>
      <c r="C193" s="6" t="str">
        <f t="shared" si="1"/>
        <v>2021</v>
      </c>
      <c r="D193" s="3">
        <v>15.0</v>
      </c>
      <c r="E193" s="1" t="s">
        <v>505</v>
      </c>
      <c r="F193" s="1" t="s">
        <v>506</v>
      </c>
      <c r="G193" s="3">
        <v>34.0</v>
      </c>
      <c r="H193" s="1" t="s">
        <v>127</v>
      </c>
      <c r="I193" s="3">
        <v>194.0</v>
      </c>
      <c r="J193" s="3">
        <v>85.0</v>
      </c>
      <c r="K193" s="1" t="s">
        <v>935</v>
      </c>
      <c r="L193" s="3">
        <v>1384.0</v>
      </c>
      <c r="M193" s="3" t="s">
        <v>44</v>
      </c>
      <c r="N193" s="3">
        <v>4.0</v>
      </c>
      <c r="O193" s="3">
        <v>3.0</v>
      </c>
      <c r="P193" s="3" t="s">
        <v>44</v>
      </c>
      <c r="Q193" s="3">
        <v>0.3</v>
      </c>
      <c r="R193" s="3">
        <v>87.1</v>
      </c>
      <c r="S193" s="3">
        <v>1.2</v>
      </c>
      <c r="T193" s="3" t="s">
        <v>44</v>
      </c>
      <c r="U193" s="3">
        <v>6.63</v>
      </c>
      <c r="V193" s="1" t="s">
        <v>936</v>
      </c>
      <c r="W193" s="1" t="s">
        <v>936</v>
      </c>
      <c r="X193" s="1" t="s">
        <v>892</v>
      </c>
      <c r="Y193" s="1" t="s">
        <v>506</v>
      </c>
      <c r="Z193" s="1" t="s">
        <v>130</v>
      </c>
      <c r="AA193" s="7">
        <v>31.0</v>
      </c>
      <c r="AB193" s="1" t="s">
        <v>100</v>
      </c>
      <c r="AC193" s="1" t="s">
        <v>510</v>
      </c>
      <c r="AD193" s="1" t="s">
        <v>937</v>
      </c>
      <c r="AE193" s="1" t="s">
        <v>202</v>
      </c>
      <c r="AF193" s="1" t="s">
        <v>203</v>
      </c>
      <c r="AG193" s="7">
        <v>5000000.0</v>
      </c>
      <c r="AH193" s="7">
        <v>5000000.0</v>
      </c>
      <c r="AI193" s="1" t="s">
        <v>887</v>
      </c>
      <c r="AJ193" s="1">
        <f t="shared" si="4"/>
        <v>1.326</v>
      </c>
      <c r="AK193" s="5">
        <f t="shared" si="2"/>
        <v>1.326</v>
      </c>
      <c r="AL193" s="1">
        <f t="shared" si="3"/>
        <v>0.754147813</v>
      </c>
    </row>
    <row r="194" ht="12.75" customHeight="1">
      <c r="A194" s="1" t="s">
        <v>38</v>
      </c>
      <c r="B194" s="1" t="s">
        <v>887</v>
      </c>
      <c r="C194" s="6" t="str">
        <f t="shared" si="1"/>
        <v>2021</v>
      </c>
      <c r="D194" s="3">
        <v>16.0</v>
      </c>
      <c r="E194" s="1" t="s">
        <v>803</v>
      </c>
      <c r="F194" s="1" t="s">
        <v>804</v>
      </c>
      <c r="G194" s="3">
        <v>21.0</v>
      </c>
      <c r="H194" s="1" t="s">
        <v>805</v>
      </c>
      <c r="I194" s="3">
        <v>178.0</v>
      </c>
      <c r="J194" s="3">
        <v>70.0</v>
      </c>
      <c r="K194" s="1" t="s">
        <v>938</v>
      </c>
      <c r="L194" s="3">
        <v>1217.0</v>
      </c>
      <c r="M194" s="3">
        <v>2.0</v>
      </c>
      <c r="N194" s="3">
        <v>2.0</v>
      </c>
      <c r="O194" s="3" t="s">
        <v>44</v>
      </c>
      <c r="P194" s="3" t="s">
        <v>44</v>
      </c>
      <c r="Q194" s="3">
        <v>1.0</v>
      </c>
      <c r="R194" s="3">
        <v>78.2</v>
      </c>
      <c r="S194" s="3">
        <v>1.1</v>
      </c>
      <c r="T194" s="3" t="s">
        <v>44</v>
      </c>
      <c r="U194" s="3">
        <v>6.56</v>
      </c>
      <c r="V194" s="1" t="s">
        <v>939</v>
      </c>
      <c r="W194" s="1" t="s">
        <v>939</v>
      </c>
      <c r="X194" s="1" t="s">
        <v>892</v>
      </c>
      <c r="Y194" s="1" t="s">
        <v>804</v>
      </c>
      <c r="Z194" s="1" t="s">
        <v>110</v>
      </c>
      <c r="AA194" s="7">
        <v>36.0</v>
      </c>
      <c r="AB194" s="1" t="s">
        <v>100</v>
      </c>
      <c r="AC194" s="1" t="s">
        <v>807</v>
      </c>
      <c r="AD194" s="1" t="s">
        <v>940</v>
      </c>
      <c r="AE194" s="1" t="s">
        <v>73</v>
      </c>
      <c r="AF194" s="1" t="s">
        <v>74</v>
      </c>
      <c r="AG194" s="7">
        <v>2.0E7</v>
      </c>
      <c r="AH194" s="7">
        <v>2.0E7</v>
      </c>
      <c r="AI194" s="1" t="s">
        <v>887</v>
      </c>
      <c r="AJ194" s="1">
        <f t="shared" si="4"/>
        <v>0.328</v>
      </c>
      <c r="AK194" s="5">
        <f t="shared" si="2"/>
        <v>0.328</v>
      </c>
      <c r="AL194" s="1">
        <f t="shared" si="3"/>
        <v>3.048780488</v>
      </c>
    </row>
    <row r="195" ht="12.75" customHeight="1">
      <c r="A195" s="1" t="s">
        <v>38</v>
      </c>
      <c r="B195" s="1" t="s">
        <v>887</v>
      </c>
      <c r="C195" s="6" t="str">
        <f t="shared" si="1"/>
        <v>2021</v>
      </c>
      <c r="D195" s="3">
        <v>17.0</v>
      </c>
      <c r="E195" s="1" t="s">
        <v>730</v>
      </c>
      <c r="F195" s="1" t="s">
        <v>731</v>
      </c>
      <c r="G195" s="3">
        <v>25.0</v>
      </c>
      <c r="H195" s="1" t="s">
        <v>107</v>
      </c>
      <c r="I195" s="3">
        <v>171.0</v>
      </c>
      <c r="J195" s="3">
        <v>63.0</v>
      </c>
      <c r="K195" s="1" t="s">
        <v>338</v>
      </c>
      <c r="L195" s="3">
        <v>128.0</v>
      </c>
      <c r="M195" s="3" t="s">
        <v>44</v>
      </c>
      <c r="N195" s="3" t="s">
        <v>44</v>
      </c>
      <c r="O195" s="3" t="s">
        <v>44</v>
      </c>
      <c r="P195" s="3" t="s">
        <v>44</v>
      </c>
      <c r="Q195" s="3">
        <v>2.0</v>
      </c>
      <c r="R195" s="3">
        <v>69.0</v>
      </c>
      <c r="S195" s="3">
        <v>0.5</v>
      </c>
      <c r="T195" s="3" t="s">
        <v>44</v>
      </c>
      <c r="U195" s="3">
        <v>6.53</v>
      </c>
      <c r="V195" s="1" t="s">
        <v>941</v>
      </c>
      <c r="W195" s="1" t="s">
        <v>168</v>
      </c>
      <c r="X195" s="1" t="s">
        <v>168</v>
      </c>
      <c r="Y195" s="1" t="s">
        <v>168</v>
      </c>
      <c r="Z195" s="1" t="s">
        <v>168</v>
      </c>
      <c r="AA195" s="1" t="s">
        <v>168</v>
      </c>
      <c r="AB195" s="1" t="s">
        <v>168</v>
      </c>
      <c r="AC195" s="1" t="s">
        <v>168</v>
      </c>
      <c r="AD195" s="1" t="s">
        <v>168</v>
      </c>
      <c r="AE195" s="1" t="s">
        <v>168</v>
      </c>
      <c r="AF195" s="1" t="s">
        <v>168</v>
      </c>
      <c r="AG195" s="7">
        <v>0.0</v>
      </c>
      <c r="AH195" s="1" t="s">
        <v>168</v>
      </c>
      <c r="AI195" s="1" t="s">
        <v>168</v>
      </c>
      <c r="AJ195" s="1" t="str">
        <f t="shared" si="4"/>
        <v>#DIV/0!</v>
      </c>
      <c r="AK195" s="5">
        <f t="shared" si="2"/>
        <v>0</v>
      </c>
      <c r="AL195" s="1">
        <f t="shared" si="3"/>
        <v>0</v>
      </c>
    </row>
    <row r="196" ht="12.75" customHeight="1">
      <c r="A196" s="1" t="s">
        <v>38</v>
      </c>
      <c r="B196" s="1" t="s">
        <v>887</v>
      </c>
      <c r="C196" s="6" t="str">
        <f t="shared" si="1"/>
        <v>2021</v>
      </c>
      <c r="D196" s="3">
        <v>18.0</v>
      </c>
      <c r="E196" s="1" t="s">
        <v>552</v>
      </c>
      <c r="F196" s="1" t="s">
        <v>553</v>
      </c>
      <c r="G196" s="3">
        <v>28.0</v>
      </c>
      <c r="H196" s="1" t="s">
        <v>66</v>
      </c>
      <c r="I196" s="3">
        <v>187.0</v>
      </c>
      <c r="J196" s="3">
        <v>80.0</v>
      </c>
      <c r="K196" s="1" t="s">
        <v>942</v>
      </c>
      <c r="L196" s="3">
        <v>2355.0</v>
      </c>
      <c r="M196" s="3" t="s">
        <v>44</v>
      </c>
      <c r="N196" s="3">
        <v>2.0</v>
      </c>
      <c r="O196" s="3">
        <v>4.0</v>
      </c>
      <c r="P196" s="3" t="s">
        <v>44</v>
      </c>
      <c r="Q196" s="3">
        <v>0.1</v>
      </c>
      <c r="R196" s="3">
        <v>87.8</v>
      </c>
      <c r="S196" s="3">
        <v>1.9</v>
      </c>
      <c r="T196" s="3" t="s">
        <v>44</v>
      </c>
      <c r="U196" s="3">
        <v>6.5</v>
      </c>
      <c r="V196" s="1" t="s">
        <v>943</v>
      </c>
      <c r="W196" s="1" t="s">
        <v>943</v>
      </c>
      <c r="X196" s="1" t="s">
        <v>892</v>
      </c>
      <c r="Y196" s="1" t="s">
        <v>553</v>
      </c>
      <c r="Z196" s="1" t="s">
        <v>69</v>
      </c>
      <c r="AA196" s="7">
        <v>2.0</v>
      </c>
      <c r="AB196" s="1" t="s">
        <v>100</v>
      </c>
      <c r="AC196" s="1" t="s">
        <v>557</v>
      </c>
      <c r="AD196" s="1" t="s">
        <v>944</v>
      </c>
      <c r="AE196" s="1" t="s">
        <v>378</v>
      </c>
      <c r="AF196" s="1" t="s">
        <v>379</v>
      </c>
      <c r="AG196" s="7">
        <v>2.2E7</v>
      </c>
      <c r="AH196" s="7">
        <v>2.2E7</v>
      </c>
      <c r="AI196" s="1" t="s">
        <v>887</v>
      </c>
      <c r="AJ196" s="1">
        <f t="shared" si="4"/>
        <v>0.2954545455</v>
      </c>
      <c r="AK196" s="5">
        <f t="shared" si="2"/>
        <v>0.2954545455</v>
      </c>
      <c r="AL196" s="1">
        <f t="shared" si="3"/>
        <v>3.384615385</v>
      </c>
    </row>
    <row r="197" ht="12.75" customHeight="1">
      <c r="A197" s="1" t="s">
        <v>38</v>
      </c>
      <c r="B197" s="1" t="s">
        <v>887</v>
      </c>
      <c r="C197" s="6" t="str">
        <f t="shared" si="1"/>
        <v>2021</v>
      </c>
      <c r="D197" s="3">
        <v>19.0</v>
      </c>
      <c r="E197" s="1" t="s">
        <v>220</v>
      </c>
      <c r="F197" s="1" t="s">
        <v>221</v>
      </c>
      <c r="G197" s="3">
        <v>31.0</v>
      </c>
      <c r="H197" s="1" t="s">
        <v>222</v>
      </c>
      <c r="I197" s="3">
        <v>180.0</v>
      </c>
      <c r="J197" s="3">
        <v>71.0</v>
      </c>
      <c r="K197" s="1" t="s">
        <v>865</v>
      </c>
      <c r="L197" s="3">
        <v>163.0</v>
      </c>
      <c r="M197" s="3" t="s">
        <v>44</v>
      </c>
      <c r="N197" s="3" t="s">
        <v>44</v>
      </c>
      <c r="O197" s="3" t="s">
        <v>44</v>
      </c>
      <c r="P197" s="3" t="s">
        <v>44</v>
      </c>
      <c r="Q197" s="3" t="s">
        <v>44</v>
      </c>
      <c r="R197" s="3">
        <v>87.7</v>
      </c>
      <c r="S197" s="3">
        <v>0.5</v>
      </c>
      <c r="T197" s="3" t="s">
        <v>44</v>
      </c>
      <c r="U197" s="3">
        <v>6.42</v>
      </c>
      <c r="V197" s="1" t="s">
        <v>945</v>
      </c>
      <c r="W197" s="1" t="s">
        <v>945</v>
      </c>
      <c r="X197" s="1" t="s">
        <v>892</v>
      </c>
      <c r="Y197" s="1" t="s">
        <v>221</v>
      </c>
      <c r="Z197" s="1" t="s">
        <v>69</v>
      </c>
      <c r="AA197" s="7">
        <v>4.0</v>
      </c>
      <c r="AB197" s="1" t="s">
        <v>100</v>
      </c>
      <c r="AC197" s="1" t="s">
        <v>225</v>
      </c>
      <c r="AD197" s="1" t="s">
        <v>946</v>
      </c>
      <c r="AE197" s="1" t="s">
        <v>878</v>
      </c>
      <c r="AF197" s="1" t="s">
        <v>879</v>
      </c>
      <c r="AG197" s="7">
        <v>3000000.0</v>
      </c>
      <c r="AH197" s="7">
        <v>3000000.0</v>
      </c>
      <c r="AI197" s="1" t="s">
        <v>887</v>
      </c>
      <c r="AJ197" s="1">
        <f t="shared" si="4"/>
        <v>2.14</v>
      </c>
      <c r="AK197" s="5">
        <f t="shared" si="2"/>
        <v>2.14</v>
      </c>
      <c r="AL197" s="1">
        <f t="shared" si="3"/>
        <v>0.4672897196</v>
      </c>
    </row>
    <row r="198" ht="12.75" customHeight="1">
      <c r="A198" s="1" t="s">
        <v>38</v>
      </c>
      <c r="B198" s="1" t="s">
        <v>887</v>
      </c>
      <c r="C198" s="6" t="str">
        <f t="shared" si="1"/>
        <v>2021</v>
      </c>
      <c r="D198" s="3">
        <v>20.0</v>
      </c>
      <c r="E198" s="1" t="s">
        <v>833</v>
      </c>
      <c r="F198" s="1" t="s">
        <v>834</v>
      </c>
      <c r="G198" s="3">
        <v>36.0</v>
      </c>
      <c r="H198" s="1" t="s">
        <v>55</v>
      </c>
      <c r="I198" s="3">
        <v>184.0</v>
      </c>
      <c r="J198" s="3">
        <v>71.0</v>
      </c>
      <c r="K198" s="1" t="s">
        <v>947</v>
      </c>
      <c r="L198" s="3">
        <v>765.0</v>
      </c>
      <c r="M198" s="3">
        <v>2.0</v>
      </c>
      <c r="N198" s="3">
        <v>1.0</v>
      </c>
      <c r="O198" s="3" t="s">
        <v>44</v>
      </c>
      <c r="P198" s="3" t="s">
        <v>44</v>
      </c>
      <c r="Q198" s="3">
        <v>1.2</v>
      </c>
      <c r="R198" s="3">
        <v>76.1</v>
      </c>
      <c r="S198" s="3">
        <v>0.5</v>
      </c>
      <c r="T198" s="3" t="s">
        <v>44</v>
      </c>
      <c r="U198" s="3">
        <v>6.4</v>
      </c>
      <c r="V198" s="1" t="s">
        <v>948</v>
      </c>
      <c r="W198" s="1" t="s">
        <v>948</v>
      </c>
      <c r="X198" s="1" t="s">
        <v>892</v>
      </c>
      <c r="Y198" s="1" t="s">
        <v>834</v>
      </c>
      <c r="Z198" s="1" t="s">
        <v>58</v>
      </c>
      <c r="AA198" s="7">
        <v>21.0</v>
      </c>
      <c r="AB198" s="1" t="s">
        <v>100</v>
      </c>
      <c r="AC198" s="1" t="s">
        <v>836</v>
      </c>
      <c r="AD198" s="1" t="s">
        <v>949</v>
      </c>
      <c r="AE198" s="1" t="s">
        <v>233</v>
      </c>
      <c r="AF198" s="1" t="s">
        <v>234</v>
      </c>
      <c r="AG198" s="7">
        <v>4000000.0</v>
      </c>
      <c r="AH198" s="7">
        <v>4000000.0</v>
      </c>
      <c r="AI198" s="1" t="s">
        <v>887</v>
      </c>
      <c r="AJ198" s="1">
        <f t="shared" si="4"/>
        <v>1.6</v>
      </c>
      <c r="AK198" s="5">
        <f t="shared" si="2"/>
        <v>1.6</v>
      </c>
      <c r="AL198" s="1">
        <f t="shared" si="3"/>
        <v>0.625</v>
      </c>
    </row>
    <row r="199" ht="12.75" customHeight="1">
      <c r="A199" s="1" t="s">
        <v>38</v>
      </c>
      <c r="B199" s="1" t="s">
        <v>887</v>
      </c>
      <c r="C199" s="6" t="str">
        <f t="shared" si="1"/>
        <v>2021</v>
      </c>
      <c r="D199" s="3">
        <v>21.0</v>
      </c>
      <c r="E199" s="1" t="s">
        <v>105</v>
      </c>
      <c r="F199" s="1" t="s">
        <v>106</v>
      </c>
      <c r="G199" s="3">
        <v>25.0</v>
      </c>
      <c r="H199" s="1" t="s">
        <v>107</v>
      </c>
      <c r="I199" s="3">
        <v>180.0</v>
      </c>
      <c r="J199" s="3">
        <v>70.0</v>
      </c>
      <c r="K199" s="1" t="s">
        <v>950</v>
      </c>
      <c r="L199" s="3">
        <v>1233.0</v>
      </c>
      <c r="M199" s="3">
        <v>4.0</v>
      </c>
      <c r="N199" s="3">
        <v>2.0</v>
      </c>
      <c r="O199" s="3">
        <v>2.0</v>
      </c>
      <c r="P199" s="3" t="s">
        <v>44</v>
      </c>
      <c r="Q199" s="3">
        <v>0.9</v>
      </c>
      <c r="R199" s="3">
        <v>76.1</v>
      </c>
      <c r="S199" s="3">
        <v>0.4</v>
      </c>
      <c r="T199" s="3" t="s">
        <v>44</v>
      </c>
      <c r="U199" s="3">
        <v>6.35</v>
      </c>
      <c r="V199" s="1" t="s">
        <v>951</v>
      </c>
      <c r="W199" s="1" t="s">
        <v>951</v>
      </c>
      <c r="X199" s="1" t="s">
        <v>892</v>
      </c>
      <c r="Y199" s="1" t="s">
        <v>106</v>
      </c>
      <c r="Z199" s="1" t="s">
        <v>110</v>
      </c>
      <c r="AA199" s="7">
        <v>10.0</v>
      </c>
      <c r="AB199" s="1" t="s">
        <v>100</v>
      </c>
      <c r="AC199" s="1" t="s">
        <v>111</v>
      </c>
      <c r="AD199" s="1" t="s">
        <v>952</v>
      </c>
      <c r="AE199" s="1" t="s">
        <v>596</v>
      </c>
      <c r="AF199" s="1" t="s">
        <v>597</v>
      </c>
      <c r="AG199" s="7">
        <v>6.0E7</v>
      </c>
      <c r="AH199" s="7">
        <v>6.0E7</v>
      </c>
      <c r="AI199" s="1" t="s">
        <v>887</v>
      </c>
      <c r="AJ199" s="1">
        <f t="shared" si="4"/>
        <v>0.1058333333</v>
      </c>
      <c r="AK199" s="5">
        <f t="shared" si="2"/>
        <v>0.1058333333</v>
      </c>
      <c r="AL199" s="1">
        <f t="shared" si="3"/>
        <v>9.448818898</v>
      </c>
    </row>
    <row r="200" ht="12.75" customHeight="1">
      <c r="A200" s="1" t="s">
        <v>38</v>
      </c>
      <c r="B200" s="1" t="s">
        <v>887</v>
      </c>
      <c r="C200" s="6" t="str">
        <f t="shared" si="1"/>
        <v>2021</v>
      </c>
      <c r="D200" s="3">
        <v>22.0</v>
      </c>
      <c r="E200" s="1" t="s">
        <v>153</v>
      </c>
      <c r="F200" s="1" t="s">
        <v>154</v>
      </c>
      <c r="G200" s="3">
        <v>35.0</v>
      </c>
      <c r="H200" s="1" t="s">
        <v>155</v>
      </c>
      <c r="I200" s="3">
        <v>170.0</v>
      </c>
      <c r="J200" s="3">
        <v>63.0</v>
      </c>
      <c r="K200" s="1" t="s">
        <v>953</v>
      </c>
      <c r="L200" s="3">
        <v>232.0</v>
      </c>
      <c r="M200" s="3" t="s">
        <v>44</v>
      </c>
      <c r="N200" s="3" t="s">
        <v>44</v>
      </c>
      <c r="O200" s="3" t="s">
        <v>44</v>
      </c>
      <c r="P200" s="3" t="s">
        <v>44</v>
      </c>
      <c r="Q200" s="3">
        <v>0.7</v>
      </c>
      <c r="R200" s="3">
        <v>88.9</v>
      </c>
      <c r="S200" s="3" t="s">
        <v>44</v>
      </c>
      <c r="T200" s="3" t="s">
        <v>44</v>
      </c>
      <c r="U200" s="3">
        <v>6.31</v>
      </c>
      <c r="V200" s="1" t="s">
        <v>954</v>
      </c>
      <c r="W200" s="1" t="s">
        <v>954</v>
      </c>
      <c r="X200" s="1" t="s">
        <v>892</v>
      </c>
      <c r="Y200" s="1" t="s">
        <v>154</v>
      </c>
      <c r="Z200" s="1" t="s">
        <v>158</v>
      </c>
      <c r="AA200" s="7">
        <v>8.0</v>
      </c>
      <c r="AB200" s="1" t="s">
        <v>100</v>
      </c>
      <c r="AC200" s="1" t="s">
        <v>159</v>
      </c>
      <c r="AD200" s="1" t="s">
        <v>955</v>
      </c>
      <c r="AE200" s="1" t="s">
        <v>460</v>
      </c>
      <c r="AF200" s="1" t="s">
        <v>461</v>
      </c>
      <c r="AG200" s="7">
        <v>2500000.0</v>
      </c>
      <c r="AH200" s="7">
        <v>2500000.0</v>
      </c>
      <c r="AI200" s="1" t="s">
        <v>887</v>
      </c>
      <c r="AJ200" s="1">
        <f t="shared" si="4"/>
        <v>2.524</v>
      </c>
      <c r="AK200" s="5">
        <f t="shared" si="2"/>
        <v>2.524</v>
      </c>
      <c r="AL200" s="1">
        <f t="shared" si="3"/>
        <v>0.3961965135</v>
      </c>
    </row>
    <row r="201" ht="12.75" customHeight="1">
      <c r="A201" s="1" t="s">
        <v>38</v>
      </c>
      <c r="B201" s="1" t="s">
        <v>887</v>
      </c>
      <c r="C201" s="6" t="str">
        <f t="shared" si="1"/>
        <v>2021</v>
      </c>
      <c r="D201" s="3">
        <v>23.0</v>
      </c>
      <c r="E201" s="1" t="s">
        <v>53</v>
      </c>
      <c r="F201" s="1" t="s">
        <v>54</v>
      </c>
      <c r="G201" s="3">
        <v>27.0</v>
      </c>
      <c r="H201" s="1" t="s">
        <v>55</v>
      </c>
      <c r="I201" s="3">
        <v>181.0</v>
      </c>
      <c r="J201" s="3">
        <v>76.0</v>
      </c>
      <c r="K201" s="1" t="s">
        <v>206</v>
      </c>
      <c r="L201" s="3">
        <v>210.0</v>
      </c>
      <c r="M201" s="3">
        <v>1.0</v>
      </c>
      <c r="N201" s="3" t="s">
        <v>44</v>
      </c>
      <c r="O201" s="3" t="s">
        <v>44</v>
      </c>
      <c r="P201" s="3" t="s">
        <v>44</v>
      </c>
      <c r="Q201" s="3">
        <v>0.6</v>
      </c>
      <c r="R201" s="3">
        <v>81.7</v>
      </c>
      <c r="S201" s="3">
        <v>0.5</v>
      </c>
      <c r="T201" s="3" t="s">
        <v>44</v>
      </c>
      <c r="U201" s="3">
        <v>6.31</v>
      </c>
      <c r="V201" s="1" t="s">
        <v>956</v>
      </c>
      <c r="W201" s="1" t="s">
        <v>956</v>
      </c>
      <c r="X201" s="1" t="s">
        <v>892</v>
      </c>
      <c r="Y201" s="1" t="s">
        <v>54</v>
      </c>
      <c r="Z201" s="1" t="s">
        <v>58</v>
      </c>
      <c r="AA201" s="1" t="s">
        <v>168</v>
      </c>
      <c r="AB201" s="1" t="s">
        <v>100</v>
      </c>
      <c r="AC201" s="1" t="s">
        <v>60</v>
      </c>
      <c r="AD201" s="1" t="s">
        <v>957</v>
      </c>
      <c r="AE201" s="1" t="s">
        <v>703</v>
      </c>
      <c r="AF201" s="1" t="s">
        <v>704</v>
      </c>
      <c r="AG201" s="7">
        <v>1.6E7</v>
      </c>
      <c r="AH201" s="7">
        <v>1.6E7</v>
      </c>
      <c r="AI201" s="1" t="s">
        <v>887</v>
      </c>
      <c r="AJ201" s="1">
        <f t="shared" si="4"/>
        <v>0.394375</v>
      </c>
      <c r="AK201" s="5">
        <f t="shared" si="2"/>
        <v>0.394375</v>
      </c>
      <c r="AL201" s="1">
        <f t="shared" si="3"/>
        <v>2.535657686</v>
      </c>
    </row>
    <row r="202" ht="12.75" customHeight="1">
      <c r="A202" s="1" t="s">
        <v>38</v>
      </c>
      <c r="B202" s="1" t="s">
        <v>887</v>
      </c>
      <c r="C202" s="6" t="str">
        <f t="shared" si="1"/>
        <v>2021</v>
      </c>
      <c r="D202" s="3">
        <v>24.0</v>
      </c>
      <c r="E202" s="1" t="s">
        <v>856</v>
      </c>
      <c r="F202" s="1" t="s">
        <v>857</v>
      </c>
      <c r="G202" s="3">
        <v>26.0</v>
      </c>
      <c r="H202" s="1" t="s">
        <v>173</v>
      </c>
      <c r="I202" s="3">
        <v>184.0</v>
      </c>
      <c r="J202" s="3">
        <v>76.0</v>
      </c>
      <c r="K202" s="1" t="s">
        <v>958</v>
      </c>
      <c r="L202" s="3">
        <v>69.0</v>
      </c>
      <c r="M202" s="3">
        <v>1.0</v>
      </c>
      <c r="N202" s="3" t="s">
        <v>44</v>
      </c>
      <c r="O202" s="3" t="s">
        <v>44</v>
      </c>
      <c r="P202" s="3" t="s">
        <v>44</v>
      </c>
      <c r="Q202" s="3">
        <v>0.3</v>
      </c>
      <c r="R202" s="3">
        <v>78.8</v>
      </c>
      <c r="S202" s="3">
        <v>0.1</v>
      </c>
      <c r="T202" s="3" t="s">
        <v>44</v>
      </c>
      <c r="U202" s="3">
        <v>6.3</v>
      </c>
      <c r="V202" s="1" t="s">
        <v>959</v>
      </c>
      <c r="W202" s="1" t="s">
        <v>959</v>
      </c>
      <c r="X202" s="1" t="s">
        <v>892</v>
      </c>
      <c r="Y202" s="1" t="s">
        <v>857</v>
      </c>
      <c r="Z202" s="1" t="s">
        <v>176</v>
      </c>
      <c r="AA202" s="7">
        <v>34.0</v>
      </c>
      <c r="AB202" s="1" t="s">
        <v>100</v>
      </c>
      <c r="AC202" s="1" t="s">
        <v>860</v>
      </c>
      <c r="AD202" s="1" t="s">
        <v>960</v>
      </c>
      <c r="AE202" s="1" t="s">
        <v>270</v>
      </c>
      <c r="AF202" s="1" t="s">
        <v>271</v>
      </c>
      <c r="AG202" s="7">
        <v>2.5E7</v>
      </c>
      <c r="AH202" s="7">
        <v>2.5E7</v>
      </c>
      <c r="AI202" s="1" t="s">
        <v>887</v>
      </c>
      <c r="AJ202" s="1">
        <f t="shared" si="4"/>
        <v>0.252</v>
      </c>
      <c r="AK202" s="5">
        <f t="shared" si="2"/>
        <v>0.252</v>
      </c>
      <c r="AL202" s="1">
        <f t="shared" si="3"/>
        <v>3.968253968</v>
      </c>
    </row>
    <row r="203" ht="12.75" customHeight="1">
      <c r="A203" s="1" t="s">
        <v>38</v>
      </c>
      <c r="B203" s="1" t="s">
        <v>887</v>
      </c>
      <c r="C203" s="6" t="str">
        <f t="shared" si="1"/>
        <v>2021</v>
      </c>
      <c r="D203" s="3">
        <v>25.0</v>
      </c>
      <c r="E203" s="1" t="s">
        <v>368</v>
      </c>
      <c r="F203" s="1" t="s">
        <v>369</v>
      </c>
      <c r="G203" s="3">
        <v>29.0</v>
      </c>
      <c r="H203" s="1" t="s">
        <v>66</v>
      </c>
      <c r="I203" s="3">
        <v>187.0</v>
      </c>
      <c r="J203" s="3">
        <v>77.0</v>
      </c>
      <c r="K203" s="1" t="s">
        <v>147</v>
      </c>
      <c r="L203" s="3">
        <v>218.0</v>
      </c>
      <c r="M203" s="3" t="s">
        <v>44</v>
      </c>
      <c r="N203" s="3" t="s">
        <v>44</v>
      </c>
      <c r="O203" s="3">
        <v>1.0</v>
      </c>
      <c r="P203" s="3" t="s">
        <v>44</v>
      </c>
      <c r="Q203" s="3" t="s">
        <v>44</v>
      </c>
      <c r="R203" s="3">
        <v>80.0</v>
      </c>
      <c r="S203" s="3">
        <v>1.5</v>
      </c>
      <c r="T203" s="3" t="s">
        <v>44</v>
      </c>
      <c r="U203" s="3">
        <v>6.28</v>
      </c>
      <c r="V203" s="1" t="s">
        <v>961</v>
      </c>
      <c r="W203" s="1" t="s">
        <v>961</v>
      </c>
      <c r="X203" s="1" t="s">
        <v>892</v>
      </c>
      <c r="Y203" s="1" t="s">
        <v>369</v>
      </c>
      <c r="Z203" s="1" t="s">
        <v>69</v>
      </c>
      <c r="AA203" s="7">
        <v>3.0</v>
      </c>
      <c r="AB203" s="1" t="s">
        <v>100</v>
      </c>
      <c r="AC203" s="1" t="s">
        <v>373</v>
      </c>
      <c r="AD203" s="1" t="s">
        <v>962</v>
      </c>
      <c r="AE203" s="1" t="s">
        <v>113</v>
      </c>
      <c r="AF203" s="1" t="s">
        <v>114</v>
      </c>
      <c r="AG203" s="7">
        <v>6000000.0</v>
      </c>
      <c r="AH203" s="7">
        <v>6000000.0</v>
      </c>
      <c r="AI203" s="1" t="s">
        <v>887</v>
      </c>
      <c r="AJ203" s="1">
        <f t="shared" si="4"/>
        <v>1.046666667</v>
      </c>
      <c r="AK203" s="5">
        <f t="shared" si="2"/>
        <v>1.046666667</v>
      </c>
      <c r="AL203" s="1">
        <f t="shared" si="3"/>
        <v>0.9554140127</v>
      </c>
    </row>
    <row r="204" ht="12.75" customHeight="1">
      <c r="A204" s="1" t="s">
        <v>38</v>
      </c>
      <c r="B204" s="1" t="s">
        <v>887</v>
      </c>
      <c r="C204" s="6" t="str">
        <f t="shared" si="1"/>
        <v>2021</v>
      </c>
      <c r="D204" s="3">
        <v>26.0</v>
      </c>
      <c r="E204" s="1" t="s">
        <v>196</v>
      </c>
      <c r="F204" s="1" t="s">
        <v>197</v>
      </c>
      <c r="G204" s="3">
        <v>30.0</v>
      </c>
      <c r="H204" s="1" t="s">
        <v>107</v>
      </c>
      <c r="I204" s="3">
        <v>175.0</v>
      </c>
      <c r="J204" s="3">
        <v>62.0</v>
      </c>
      <c r="K204" s="1" t="s">
        <v>963</v>
      </c>
      <c r="L204" s="3">
        <v>356.0</v>
      </c>
      <c r="M204" s="3">
        <v>2.0</v>
      </c>
      <c r="N204" s="3" t="s">
        <v>44</v>
      </c>
      <c r="O204" s="3">
        <v>1.0</v>
      </c>
      <c r="P204" s="3" t="s">
        <v>44</v>
      </c>
      <c r="Q204" s="3">
        <v>0.5</v>
      </c>
      <c r="R204" s="3">
        <v>88.3</v>
      </c>
      <c r="S204" s="3" t="s">
        <v>44</v>
      </c>
      <c r="T204" s="3" t="s">
        <v>44</v>
      </c>
      <c r="U204" s="3">
        <v>6.24</v>
      </c>
      <c r="V204" s="1" t="s">
        <v>964</v>
      </c>
      <c r="W204" s="1" t="s">
        <v>964</v>
      </c>
      <c r="X204" s="1" t="s">
        <v>892</v>
      </c>
      <c r="Y204" s="1" t="s">
        <v>197</v>
      </c>
      <c r="Z204" s="1" t="s">
        <v>158</v>
      </c>
      <c r="AA204" s="7">
        <v>14.0</v>
      </c>
      <c r="AB204" s="1" t="s">
        <v>100</v>
      </c>
      <c r="AC204" s="1" t="s">
        <v>200</v>
      </c>
      <c r="AD204" s="1" t="s">
        <v>909</v>
      </c>
      <c r="AE204" s="1" t="s">
        <v>123</v>
      </c>
      <c r="AF204" s="1" t="s">
        <v>124</v>
      </c>
      <c r="AG204" s="7">
        <v>1.8E7</v>
      </c>
      <c r="AH204" s="7">
        <v>1.8E7</v>
      </c>
      <c r="AI204" s="1" t="s">
        <v>887</v>
      </c>
      <c r="AJ204" s="1">
        <f t="shared" si="4"/>
        <v>0.3466666667</v>
      </c>
      <c r="AK204" s="5">
        <f t="shared" si="2"/>
        <v>0.3466666667</v>
      </c>
      <c r="AL204" s="1">
        <f t="shared" si="3"/>
        <v>2.884615385</v>
      </c>
    </row>
    <row r="205" ht="12.75" customHeight="1">
      <c r="A205" s="1" t="s">
        <v>38</v>
      </c>
      <c r="B205" s="1" t="s">
        <v>887</v>
      </c>
      <c r="C205" s="6" t="str">
        <f t="shared" si="1"/>
        <v>2021</v>
      </c>
      <c r="D205" s="3">
        <v>27.0</v>
      </c>
      <c r="E205" s="1" t="s">
        <v>873</v>
      </c>
      <c r="F205" s="1" t="s">
        <v>874</v>
      </c>
      <c r="G205" s="3">
        <v>19.0</v>
      </c>
      <c r="H205" s="1" t="s">
        <v>321</v>
      </c>
      <c r="I205" s="3">
        <v>170.0</v>
      </c>
      <c r="J205" s="3">
        <v>0.0</v>
      </c>
      <c r="K205" s="1" t="s">
        <v>166</v>
      </c>
      <c r="L205" s="3">
        <v>16.0</v>
      </c>
      <c r="M205" s="3" t="s">
        <v>44</v>
      </c>
      <c r="N205" s="3" t="s">
        <v>44</v>
      </c>
      <c r="O205" s="3" t="s">
        <v>44</v>
      </c>
      <c r="P205" s="3" t="s">
        <v>44</v>
      </c>
      <c r="Q205" s="3" t="s">
        <v>44</v>
      </c>
      <c r="R205" s="3">
        <v>100.0</v>
      </c>
      <c r="S205" s="3" t="s">
        <v>44</v>
      </c>
      <c r="T205" s="3" t="s">
        <v>44</v>
      </c>
      <c r="U205" s="3">
        <v>6.05</v>
      </c>
      <c r="V205" s="1" t="s">
        <v>965</v>
      </c>
      <c r="W205" s="1" t="s">
        <v>965</v>
      </c>
      <c r="X205" s="1" t="s">
        <v>892</v>
      </c>
      <c r="Y205" s="1" t="s">
        <v>874</v>
      </c>
      <c r="Z205" s="1" t="s">
        <v>283</v>
      </c>
      <c r="AA205" s="7">
        <v>47.0</v>
      </c>
      <c r="AB205" s="1" t="s">
        <v>100</v>
      </c>
      <c r="AC205" s="1" t="s">
        <v>876</v>
      </c>
      <c r="AD205" s="1" t="s">
        <v>966</v>
      </c>
      <c r="AE205" s="1" t="s">
        <v>233</v>
      </c>
      <c r="AF205" s="1" t="s">
        <v>234</v>
      </c>
      <c r="AG205" s="7">
        <v>4000000.0</v>
      </c>
      <c r="AH205" s="7">
        <v>4000000.0</v>
      </c>
      <c r="AI205" s="1" t="s">
        <v>887</v>
      </c>
      <c r="AJ205" s="1">
        <f t="shared" si="4"/>
        <v>1.5125</v>
      </c>
      <c r="AK205" s="5">
        <f t="shared" si="2"/>
        <v>1.5125</v>
      </c>
      <c r="AL205" s="1">
        <f t="shared" si="3"/>
        <v>0.6611570248</v>
      </c>
    </row>
    <row r="206" ht="12.75" customHeight="1">
      <c r="A206" s="1" t="s">
        <v>38</v>
      </c>
      <c r="B206" s="1" t="s">
        <v>887</v>
      </c>
      <c r="C206" s="6" t="str">
        <f t="shared" si="1"/>
        <v>2021</v>
      </c>
      <c r="D206" s="3">
        <v>28.0</v>
      </c>
      <c r="E206" s="1" t="s">
        <v>967</v>
      </c>
      <c r="F206" s="1" t="s">
        <v>968</v>
      </c>
      <c r="G206" s="3">
        <v>18.0</v>
      </c>
      <c r="H206" s="1" t="s">
        <v>969</v>
      </c>
      <c r="I206" s="3">
        <v>180.0</v>
      </c>
      <c r="J206" s="3">
        <v>80.0</v>
      </c>
      <c r="K206" s="1" t="s">
        <v>661</v>
      </c>
      <c r="L206" s="3">
        <v>12.0</v>
      </c>
      <c r="M206" s="3" t="s">
        <v>44</v>
      </c>
      <c r="N206" s="3" t="s">
        <v>44</v>
      </c>
      <c r="O206" s="3" t="s">
        <v>44</v>
      </c>
      <c r="P206" s="3" t="s">
        <v>44</v>
      </c>
      <c r="Q206" s="3" t="s">
        <v>44</v>
      </c>
      <c r="R206" s="3">
        <v>100.0</v>
      </c>
      <c r="S206" s="3" t="s">
        <v>44</v>
      </c>
      <c r="T206" s="3" t="s">
        <v>44</v>
      </c>
      <c r="U206" s="3">
        <v>5.98</v>
      </c>
      <c r="V206" s="1" t="s">
        <v>970</v>
      </c>
      <c r="W206" s="1" t="s">
        <v>970</v>
      </c>
      <c r="X206" s="1" t="s">
        <v>892</v>
      </c>
      <c r="Y206" s="1" t="s">
        <v>968</v>
      </c>
      <c r="Z206" s="1" t="s">
        <v>110</v>
      </c>
      <c r="AA206" s="1" t="s">
        <v>168</v>
      </c>
      <c r="AB206" s="1" t="s">
        <v>100</v>
      </c>
      <c r="AC206" s="1" t="s">
        <v>971</v>
      </c>
      <c r="AD206" s="1" t="s">
        <v>972</v>
      </c>
      <c r="AE206" s="1" t="s">
        <v>168</v>
      </c>
      <c r="AF206" s="1" t="s">
        <v>168</v>
      </c>
      <c r="AG206" s="7">
        <v>0.0</v>
      </c>
      <c r="AH206" s="7">
        <v>0.0</v>
      </c>
      <c r="AI206" s="1" t="s">
        <v>887</v>
      </c>
      <c r="AJ206" s="1" t="str">
        <f t="shared" si="4"/>
        <v>#DIV/0!</v>
      </c>
      <c r="AK206" s="5">
        <f t="shared" si="2"/>
        <v>0</v>
      </c>
      <c r="AL206" s="1">
        <f t="shared" si="3"/>
        <v>0</v>
      </c>
    </row>
    <row r="207" ht="12.75" customHeight="1">
      <c r="A207" s="1" t="s">
        <v>38</v>
      </c>
      <c r="B207" s="1" t="s">
        <v>887</v>
      </c>
      <c r="C207" s="6" t="str">
        <f t="shared" si="1"/>
        <v>2021</v>
      </c>
      <c r="D207" s="3">
        <v>29.0</v>
      </c>
      <c r="E207" s="1" t="s">
        <v>869</v>
      </c>
      <c r="F207" s="1" t="s">
        <v>870</v>
      </c>
      <c r="G207" s="3">
        <v>20.0</v>
      </c>
      <c r="H207" s="1" t="s">
        <v>871</v>
      </c>
      <c r="I207" s="3">
        <v>177.0</v>
      </c>
      <c r="J207" s="3">
        <v>74.0</v>
      </c>
      <c r="K207" s="1" t="s">
        <v>445</v>
      </c>
      <c r="L207" s="3">
        <v>68.0</v>
      </c>
      <c r="M207" s="3" t="s">
        <v>44</v>
      </c>
      <c r="N207" s="3" t="s">
        <v>44</v>
      </c>
      <c r="O207" s="3">
        <v>2.0</v>
      </c>
      <c r="P207" s="3" t="s">
        <v>44</v>
      </c>
      <c r="Q207" s="3">
        <v>0.5</v>
      </c>
      <c r="R207" s="3">
        <v>81.0</v>
      </c>
      <c r="S207" s="3" t="s">
        <v>44</v>
      </c>
      <c r="T207" s="3" t="s">
        <v>44</v>
      </c>
      <c r="U207" s="3">
        <v>5.97</v>
      </c>
      <c r="V207" s="1" t="s">
        <v>973</v>
      </c>
      <c r="W207" s="1" t="s">
        <v>168</v>
      </c>
      <c r="X207" s="1" t="s">
        <v>168</v>
      </c>
      <c r="Y207" s="1" t="s">
        <v>168</v>
      </c>
      <c r="Z207" s="1" t="s">
        <v>168</v>
      </c>
      <c r="AA207" s="1" t="s">
        <v>168</v>
      </c>
      <c r="AB207" s="1" t="s">
        <v>168</v>
      </c>
      <c r="AC207" s="1" t="s">
        <v>168</v>
      </c>
      <c r="AD207" s="1" t="s">
        <v>168</v>
      </c>
      <c r="AE207" s="1" t="s">
        <v>168</v>
      </c>
      <c r="AF207" s="1" t="s">
        <v>168</v>
      </c>
      <c r="AG207" s="7">
        <v>0.0</v>
      </c>
      <c r="AH207" s="1" t="s">
        <v>168</v>
      </c>
      <c r="AI207" s="1" t="s">
        <v>168</v>
      </c>
      <c r="AJ207" s="1" t="str">
        <f t="shared" si="4"/>
        <v>#DIV/0!</v>
      </c>
      <c r="AK207" s="5">
        <f t="shared" si="2"/>
        <v>0</v>
      </c>
      <c r="AL207" s="1">
        <f t="shared" si="3"/>
        <v>0</v>
      </c>
    </row>
    <row r="208" ht="12.75" customHeight="1">
      <c r="A208" s="1" t="s">
        <v>38</v>
      </c>
      <c r="B208" s="1" t="s">
        <v>974</v>
      </c>
      <c r="C208" s="6" t="str">
        <f t="shared" si="1"/>
        <v>2022</v>
      </c>
      <c r="D208" s="3">
        <v>1.0</v>
      </c>
      <c r="E208" s="1" t="s">
        <v>675</v>
      </c>
      <c r="F208" s="1" t="s">
        <v>676</v>
      </c>
      <c r="G208" s="3">
        <v>28.0</v>
      </c>
      <c r="H208" s="1" t="s">
        <v>295</v>
      </c>
      <c r="I208" s="3">
        <v>179.0</v>
      </c>
      <c r="J208" s="3">
        <v>69.0</v>
      </c>
      <c r="K208" s="1" t="s">
        <v>541</v>
      </c>
      <c r="L208" s="3">
        <v>3320.0</v>
      </c>
      <c r="M208" s="3">
        <v>8.0</v>
      </c>
      <c r="N208" s="3">
        <v>8.0</v>
      </c>
      <c r="O208" s="3">
        <v>6.0</v>
      </c>
      <c r="P208" s="3" t="s">
        <v>44</v>
      </c>
      <c r="Q208" s="3">
        <v>2.5</v>
      </c>
      <c r="R208" s="3">
        <v>77.7</v>
      </c>
      <c r="S208" s="3">
        <v>0.5</v>
      </c>
      <c r="T208" s="3">
        <v>6.0</v>
      </c>
      <c r="U208" s="3">
        <v>7.44</v>
      </c>
      <c r="V208" s="1" t="s">
        <v>975</v>
      </c>
      <c r="W208" s="1" t="s">
        <v>975</v>
      </c>
      <c r="X208" s="1" t="s">
        <v>976</v>
      </c>
      <c r="Y208" s="1" t="s">
        <v>676</v>
      </c>
      <c r="Z208" s="1" t="s">
        <v>158</v>
      </c>
      <c r="AA208" s="7">
        <v>8.0</v>
      </c>
      <c r="AB208" s="1" t="s">
        <v>100</v>
      </c>
      <c r="AC208" s="1" t="s">
        <v>680</v>
      </c>
      <c r="AD208" s="1" t="s">
        <v>676</v>
      </c>
      <c r="AE208" s="1" t="s">
        <v>356</v>
      </c>
      <c r="AF208" s="1" t="s">
        <v>357</v>
      </c>
      <c r="AG208" s="7">
        <v>7.5E7</v>
      </c>
      <c r="AH208" s="7">
        <v>7.5E7</v>
      </c>
      <c r="AI208" s="1" t="s">
        <v>974</v>
      </c>
      <c r="AJ208" s="1">
        <f t="shared" si="4"/>
        <v>0.0992</v>
      </c>
      <c r="AK208" s="5">
        <f t="shared" si="2"/>
        <v>0.0992</v>
      </c>
      <c r="AL208" s="1">
        <f t="shared" si="3"/>
        <v>10.08064516</v>
      </c>
    </row>
    <row r="209" ht="12.75" customHeight="1">
      <c r="A209" s="1" t="s">
        <v>38</v>
      </c>
      <c r="B209" s="1" t="s">
        <v>974</v>
      </c>
      <c r="C209" s="6" t="str">
        <f t="shared" si="1"/>
        <v>2022</v>
      </c>
      <c r="D209" s="3">
        <v>2.0</v>
      </c>
      <c r="E209" s="1" t="s">
        <v>977</v>
      </c>
      <c r="F209" s="1" t="s">
        <v>978</v>
      </c>
      <c r="G209" s="3">
        <v>31.0</v>
      </c>
      <c r="H209" s="1" t="s">
        <v>127</v>
      </c>
      <c r="I209" s="3">
        <v>185.0</v>
      </c>
      <c r="J209" s="3">
        <v>84.0</v>
      </c>
      <c r="K209" s="1" t="s">
        <v>138</v>
      </c>
      <c r="L209" s="3">
        <v>2126.0</v>
      </c>
      <c r="M209" s="3">
        <v>4.0</v>
      </c>
      <c r="N209" s="3">
        <v>3.0</v>
      </c>
      <c r="O209" s="3">
        <v>7.0</v>
      </c>
      <c r="P209" s="3">
        <v>2.0</v>
      </c>
      <c r="Q209" s="3">
        <v>1.2</v>
      </c>
      <c r="R209" s="3">
        <v>78.5</v>
      </c>
      <c r="S209" s="3">
        <v>2.0</v>
      </c>
      <c r="T209" s="3">
        <v>5.0</v>
      </c>
      <c r="U209" s="3">
        <v>7.17</v>
      </c>
      <c r="V209" s="1" t="s">
        <v>979</v>
      </c>
      <c r="W209" s="1" t="s">
        <v>979</v>
      </c>
      <c r="X209" s="1" t="s">
        <v>976</v>
      </c>
      <c r="Y209" s="1" t="s">
        <v>978</v>
      </c>
      <c r="Z209" s="1" t="s">
        <v>130</v>
      </c>
      <c r="AA209" s="7">
        <v>18.0</v>
      </c>
      <c r="AB209" s="1" t="s">
        <v>100</v>
      </c>
      <c r="AC209" s="1" t="s">
        <v>980</v>
      </c>
      <c r="AD209" s="1" t="s">
        <v>978</v>
      </c>
      <c r="AE209" s="1" t="s">
        <v>827</v>
      </c>
      <c r="AF209" s="1" t="s">
        <v>828</v>
      </c>
      <c r="AG209" s="7">
        <v>5.0E7</v>
      </c>
      <c r="AH209" s="7">
        <v>5.0E7</v>
      </c>
      <c r="AI209" s="1" t="s">
        <v>974</v>
      </c>
      <c r="AJ209" s="1">
        <f t="shared" si="4"/>
        <v>0.1434</v>
      </c>
      <c r="AK209" s="5">
        <f t="shared" si="2"/>
        <v>0.1434</v>
      </c>
      <c r="AL209" s="1">
        <f t="shared" si="3"/>
        <v>6.973500697</v>
      </c>
    </row>
    <row r="210" ht="12.75" customHeight="1">
      <c r="A210" s="1" t="s">
        <v>38</v>
      </c>
      <c r="B210" s="1" t="s">
        <v>974</v>
      </c>
      <c r="C210" s="6" t="str">
        <f t="shared" si="1"/>
        <v>2022</v>
      </c>
      <c r="D210" s="3">
        <v>3.0</v>
      </c>
      <c r="E210" s="1" t="s">
        <v>105</v>
      </c>
      <c r="F210" s="1" t="s">
        <v>106</v>
      </c>
      <c r="G210" s="3">
        <v>25.0</v>
      </c>
      <c r="H210" s="1" t="s">
        <v>107</v>
      </c>
      <c r="I210" s="3">
        <v>180.0</v>
      </c>
      <c r="J210" s="3">
        <v>70.0</v>
      </c>
      <c r="K210" s="1" t="s">
        <v>981</v>
      </c>
      <c r="L210" s="3">
        <v>2890.0</v>
      </c>
      <c r="M210" s="3">
        <v>17.0</v>
      </c>
      <c r="N210" s="3">
        <v>5.0</v>
      </c>
      <c r="O210" s="3">
        <v>2.0</v>
      </c>
      <c r="P210" s="3" t="s">
        <v>44</v>
      </c>
      <c r="Q210" s="3">
        <v>3.1</v>
      </c>
      <c r="R210" s="3">
        <v>78.7</v>
      </c>
      <c r="S210" s="3">
        <v>0.6</v>
      </c>
      <c r="T210" s="3">
        <v>6.0</v>
      </c>
      <c r="U210" s="3">
        <v>7.08</v>
      </c>
      <c r="V210" s="1" t="s">
        <v>982</v>
      </c>
      <c r="W210" s="1" t="s">
        <v>982</v>
      </c>
      <c r="X210" s="1" t="s">
        <v>976</v>
      </c>
      <c r="Y210" s="1" t="s">
        <v>106</v>
      </c>
      <c r="Z210" s="1" t="s">
        <v>110</v>
      </c>
      <c r="AA210" s="7">
        <v>10.0</v>
      </c>
      <c r="AB210" s="1" t="s">
        <v>100</v>
      </c>
      <c r="AC210" s="1" t="s">
        <v>111</v>
      </c>
      <c r="AD210" s="1" t="s">
        <v>106</v>
      </c>
      <c r="AE210" s="1" t="s">
        <v>588</v>
      </c>
      <c r="AF210" s="1" t="s">
        <v>589</v>
      </c>
      <c r="AG210" s="7">
        <v>8.0E7</v>
      </c>
      <c r="AH210" s="7">
        <v>8.0E7</v>
      </c>
      <c r="AI210" s="1" t="s">
        <v>974</v>
      </c>
      <c r="AJ210" s="1">
        <f t="shared" si="4"/>
        <v>0.0885</v>
      </c>
      <c r="AK210" s="5">
        <f t="shared" si="2"/>
        <v>0.0885</v>
      </c>
      <c r="AL210" s="1">
        <f t="shared" si="3"/>
        <v>11.29943503</v>
      </c>
    </row>
    <row r="211" ht="12.75" customHeight="1">
      <c r="A211" s="1" t="s">
        <v>38</v>
      </c>
      <c r="B211" s="1" t="s">
        <v>974</v>
      </c>
      <c r="C211" s="6" t="str">
        <f t="shared" si="1"/>
        <v>2022</v>
      </c>
      <c r="D211" s="3">
        <v>4.0</v>
      </c>
      <c r="E211" s="1" t="s">
        <v>621</v>
      </c>
      <c r="F211" s="1" t="s">
        <v>622</v>
      </c>
      <c r="G211" s="3">
        <v>24.0</v>
      </c>
      <c r="H211" s="1" t="s">
        <v>623</v>
      </c>
      <c r="I211" s="3">
        <v>183.0</v>
      </c>
      <c r="J211" s="3">
        <v>76.0</v>
      </c>
      <c r="K211" s="1" t="s">
        <v>983</v>
      </c>
      <c r="L211" s="3">
        <v>2155.0</v>
      </c>
      <c r="M211" s="3">
        <v>1.0</v>
      </c>
      <c r="N211" s="3">
        <v>2.0</v>
      </c>
      <c r="O211" s="3">
        <v>6.0</v>
      </c>
      <c r="P211" s="3" t="s">
        <v>44</v>
      </c>
      <c r="Q211" s="3">
        <v>0.8</v>
      </c>
      <c r="R211" s="3">
        <v>80.5</v>
      </c>
      <c r="S211" s="3">
        <v>1.5</v>
      </c>
      <c r="T211" s="3">
        <v>2.0</v>
      </c>
      <c r="U211" s="3">
        <v>6.96</v>
      </c>
      <c r="V211" s="1" t="s">
        <v>984</v>
      </c>
      <c r="W211" s="1" t="s">
        <v>984</v>
      </c>
      <c r="X211" s="1" t="s">
        <v>976</v>
      </c>
      <c r="Y211" s="1" t="s">
        <v>622</v>
      </c>
      <c r="Z211" s="1" t="s">
        <v>99</v>
      </c>
      <c r="AA211" s="7">
        <v>20.0</v>
      </c>
      <c r="AB211" s="1" t="s">
        <v>100</v>
      </c>
      <c r="AC211" s="1" t="s">
        <v>627</v>
      </c>
      <c r="AD211" s="1" t="s">
        <v>622</v>
      </c>
      <c r="AE211" s="1" t="s">
        <v>92</v>
      </c>
      <c r="AF211" s="1" t="s">
        <v>93</v>
      </c>
      <c r="AG211" s="7">
        <v>3.5E7</v>
      </c>
      <c r="AH211" s="7">
        <v>3.5E7</v>
      </c>
      <c r="AI211" s="1" t="s">
        <v>974</v>
      </c>
      <c r="AJ211" s="1">
        <f t="shared" si="4"/>
        <v>0.1988571429</v>
      </c>
      <c r="AK211" s="5">
        <f t="shared" si="2"/>
        <v>0.1988571429</v>
      </c>
      <c r="AL211" s="1">
        <f t="shared" si="3"/>
        <v>5.028735632</v>
      </c>
    </row>
    <row r="212" ht="12.75" customHeight="1">
      <c r="A212" s="1" t="s">
        <v>38</v>
      </c>
      <c r="B212" s="1" t="s">
        <v>974</v>
      </c>
      <c r="C212" s="6" t="str">
        <f t="shared" si="1"/>
        <v>2022</v>
      </c>
      <c r="D212" s="3">
        <v>5.0</v>
      </c>
      <c r="E212" s="1" t="s">
        <v>691</v>
      </c>
      <c r="F212" s="1" t="s">
        <v>692</v>
      </c>
      <c r="G212" s="3">
        <v>25.0</v>
      </c>
      <c r="H212" s="1" t="s">
        <v>96</v>
      </c>
      <c r="I212" s="3">
        <v>183.0</v>
      </c>
      <c r="J212" s="3">
        <v>72.0</v>
      </c>
      <c r="K212" s="1" t="s">
        <v>985</v>
      </c>
      <c r="L212" s="3">
        <v>1436.0</v>
      </c>
      <c r="M212" s="3" t="s">
        <v>44</v>
      </c>
      <c r="N212" s="3" t="s">
        <v>44</v>
      </c>
      <c r="O212" s="3">
        <v>2.0</v>
      </c>
      <c r="P212" s="3" t="s">
        <v>44</v>
      </c>
      <c r="Q212" s="3">
        <v>0.5</v>
      </c>
      <c r="R212" s="3">
        <v>83.5</v>
      </c>
      <c r="S212" s="3">
        <v>0.7</v>
      </c>
      <c r="T212" s="3" t="s">
        <v>44</v>
      </c>
      <c r="U212" s="3">
        <v>6.93</v>
      </c>
      <c r="V212" s="1" t="s">
        <v>986</v>
      </c>
      <c r="W212" s="1" t="s">
        <v>986</v>
      </c>
      <c r="X212" s="1" t="s">
        <v>976</v>
      </c>
      <c r="Y212" s="1" t="s">
        <v>692</v>
      </c>
      <c r="Z212" s="1" t="s">
        <v>99</v>
      </c>
      <c r="AA212" s="7">
        <v>29.0</v>
      </c>
      <c r="AB212" s="1" t="s">
        <v>100</v>
      </c>
      <c r="AC212" s="1" t="s">
        <v>777</v>
      </c>
      <c r="AD212" s="1" t="s">
        <v>692</v>
      </c>
      <c r="AE212" s="1" t="s">
        <v>378</v>
      </c>
      <c r="AF212" s="1" t="s">
        <v>379</v>
      </c>
      <c r="AG212" s="7">
        <v>2.2E7</v>
      </c>
      <c r="AH212" s="7">
        <v>2.2E7</v>
      </c>
      <c r="AI212" s="1" t="s">
        <v>974</v>
      </c>
      <c r="AJ212" s="1">
        <f t="shared" si="4"/>
        <v>0.315</v>
      </c>
      <c r="AK212" s="5">
        <f t="shared" si="2"/>
        <v>0.315</v>
      </c>
      <c r="AL212" s="1">
        <f t="shared" si="3"/>
        <v>3.174603175</v>
      </c>
    </row>
    <row r="213" ht="12.75" customHeight="1">
      <c r="A213" s="1" t="s">
        <v>38</v>
      </c>
      <c r="B213" s="1" t="s">
        <v>974</v>
      </c>
      <c r="C213" s="6" t="str">
        <f t="shared" si="1"/>
        <v>2022</v>
      </c>
      <c r="D213" s="3">
        <v>6.0</v>
      </c>
      <c r="E213" s="1" t="s">
        <v>40</v>
      </c>
      <c r="F213" s="1" t="s">
        <v>41</v>
      </c>
      <c r="G213" s="3">
        <v>27.0</v>
      </c>
      <c r="H213" s="1" t="s">
        <v>42</v>
      </c>
      <c r="I213" s="3">
        <v>185.0</v>
      </c>
      <c r="J213" s="3">
        <v>75.0</v>
      </c>
      <c r="K213" s="1" t="s">
        <v>987</v>
      </c>
      <c r="L213" s="3">
        <v>2558.0</v>
      </c>
      <c r="M213" s="3">
        <v>1.0</v>
      </c>
      <c r="N213" s="3">
        <v>2.0</v>
      </c>
      <c r="O213" s="3">
        <v>8.0</v>
      </c>
      <c r="P213" s="3" t="s">
        <v>44</v>
      </c>
      <c r="Q213" s="3">
        <v>0.5</v>
      </c>
      <c r="R213" s="3">
        <v>86.0</v>
      </c>
      <c r="S213" s="3">
        <v>1.5</v>
      </c>
      <c r="T213" s="3">
        <v>1.0</v>
      </c>
      <c r="U213" s="3">
        <v>6.9</v>
      </c>
      <c r="V213" s="1" t="s">
        <v>988</v>
      </c>
      <c r="W213" s="1" t="s">
        <v>988</v>
      </c>
      <c r="X213" s="1" t="s">
        <v>976</v>
      </c>
      <c r="Y213" s="1" t="s">
        <v>41</v>
      </c>
      <c r="Z213" s="1" t="s">
        <v>47</v>
      </c>
      <c r="AA213" s="7">
        <v>23.0</v>
      </c>
      <c r="AB213" s="1" t="s">
        <v>100</v>
      </c>
      <c r="AC213" s="1" t="s">
        <v>49</v>
      </c>
      <c r="AD213" s="1" t="s">
        <v>41</v>
      </c>
      <c r="AE213" s="1" t="s">
        <v>92</v>
      </c>
      <c r="AF213" s="1" t="s">
        <v>93</v>
      </c>
      <c r="AG213" s="7">
        <v>3.5E7</v>
      </c>
      <c r="AH213" s="7">
        <v>3.5E7</v>
      </c>
      <c r="AI213" s="1" t="s">
        <v>974</v>
      </c>
      <c r="AJ213" s="1">
        <f t="shared" si="4"/>
        <v>0.1971428571</v>
      </c>
      <c r="AK213" s="5">
        <f t="shared" si="2"/>
        <v>0.1971428571</v>
      </c>
      <c r="AL213" s="1">
        <f t="shared" si="3"/>
        <v>5.072463768</v>
      </c>
    </row>
    <row r="214" ht="12.75" customHeight="1">
      <c r="A214" s="1" t="s">
        <v>38</v>
      </c>
      <c r="B214" s="1" t="s">
        <v>974</v>
      </c>
      <c r="C214" s="6" t="str">
        <f t="shared" si="1"/>
        <v>2022</v>
      </c>
      <c r="D214" s="3">
        <v>7.0</v>
      </c>
      <c r="E214" s="1" t="s">
        <v>989</v>
      </c>
      <c r="F214" s="1" t="s">
        <v>990</v>
      </c>
      <c r="G214" s="3">
        <v>25.0</v>
      </c>
      <c r="H214" s="1" t="s">
        <v>991</v>
      </c>
      <c r="I214" s="3">
        <v>175.0</v>
      </c>
      <c r="J214" s="3">
        <v>77.0</v>
      </c>
      <c r="K214" s="1" t="s">
        <v>992</v>
      </c>
      <c r="L214" s="3">
        <v>2117.0</v>
      </c>
      <c r="M214" s="3">
        <v>1.0</v>
      </c>
      <c r="N214" s="3" t="s">
        <v>44</v>
      </c>
      <c r="O214" s="3">
        <v>6.0</v>
      </c>
      <c r="P214" s="3" t="s">
        <v>44</v>
      </c>
      <c r="Q214" s="3">
        <v>0.4</v>
      </c>
      <c r="R214" s="3">
        <v>87.3</v>
      </c>
      <c r="S214" s="3">
        <v>1.2</v>
      </c>
      <c r="T214" s="3" t="s">
        <v>44</v>
      </c>
      <c r="U214" s="3">
        <v>6.84</v>
      </c>
      <c r="V214" s="1" t="s">
        <v>993</v>
      </c>
      <c r="W214" s="1" t="s">
        <v>993</v>
      </c>
      <c r="X214" s="1" t="s">
        <v>976</v>
      </c>
      <c r="Y214" s="1" t="s">
        <v>990</v>
      </c>
      <c r="Z214" s="1" t="s">
        <v>69</v>
      </c>
      <c r="AA214" s="7">
        <v>6.0</v>
      </c>
      <c r="AB214" s="1" t="s">
        <v>100</v>
      </c>
      <c r="AC214" s="1" t="s">
        <v>994</v>
      </c>
      <c r="AD214" s="1" t="s">
        <v>990</v>
      </c>
      <c r="AE214" s="1" t="s">
        <v>827</v>
      </c>
      <c r="AF214" s="1" t="s">
        <v>828</v>
      </c>
      <c r="AG214" s="7">
        <v>5.0E7</v>
      </c>
      <c r="AH214" s="7">
        <v>5.0E7</v>
      </c>
      <c r="AI214" s="1" t="s">
        <v>974</v>
      </c>
      <c r="AJ214" s="1">
        <f t="shared" si="4"/>
        <v>0.1368</v>
      </c>
      <c r="AK214" s="5">
        <f t="shared" si="2"/>
        <v>0.1368</v>
      </c>
      <c r="AL214" s="1">
        <f t="shared" si="3"/>
        <v>7.30994152</v>
      </c>
    </row>
    <row r="215" ht="12.75" customHeight="1">
      <c r="A215" s="1" t="s">
        <v>38</v>
      </c>
      <c r="B215" s="1" t="s">
        <v>974</v>
      </c>
      <c r="C215" s="6" t="str">
        <f t="shared" si="1"/>
        <v>2022</v>
      </c>
      <c r="D215" s="3">
        <v>8.0</v>
      </c>
      <c r="E215" s="1" t="s">
        <v>921</v>
      </c>
      <c r="F215" s="1" t="s">
        <v>922</v>
      </c>
      <c r="G215" s="3">
        <v>23.0</v>
      </c>
      <c r="H215" s="1" t="s">
        <v>155</v>
      </c>
      <c r="I215" s="3">
        <v>180.0</v>
      </c>
      <c r="J215" s="3">
        <v>76.0</v>
      </c>
      <c r="K215" s="1" t="s">
        <v>784</v>
      </c>
      <c r="L215" s="3">
        <v>1699.0</v>
      </c>
      <c r="M215" s="3">
        <v>6.0</v>
      </c>
      <c r="N215" s="3">
        <v>3.0</v>
      </c>
      <c r="O215" s="3" t="s">
        <v>44</v>
      </c>
      <c r="P215" s="3" t="s">
        <v>44</v>
      </c>
      <c r="Q215" s="3">
        <v>0.8</v>
      </c>
      <c r="R215" s="3">
        <v>85.0</v>
      </c>
      <c r="S215" s="3">
        <v>0.1</v>
      </c>
      <c r="T215" s="3" t="s">
        <v>44</v>
      </c>
      <c r="U215" s="3">
        <v>6.82</v>
      </c>
      <c r="V215" s="1" t="s">
        <v>995</v>
      </c>
      <c r="W215" s="1" t="s">
        <v>995</v>
      </c>
      <c r="X215" s="1" t="s">
        <v>976</v>
      </c>
      <c r="Y215" s="1" t="s">
        <v>922</v>
      </c>
      <c r="Z215" s="1" t="s">
        <v>110</v>
      </c>
      <c r="AA215" s="7">
        <v>25.0</v>
      </c>
      <c r="AB215" s="1" t="s">
        <v>100</v>
      </c>
      <c r="AC215" s="1" t="s">
        <v>925</v>
      </c>
      <c r="AD215" s="1" t="s">
        <v>922</v>
      </c>
      <c r="AE215" s="1" t="s">
        <v>996</v>
      </c>
      <c r="AF215" s="1" t="s">
        <v>997</v>
      </c>
      <c r="AG215" s="7">
        <v>5.5E7</v>
      </c>
      <c r="AH215" s="7">
        <v>5.5E7</v>
      </c>
      <c r="AI215" s="1" t="s">
        <v>974</v>
      </c>
      <c r="AJ215" s="1">
        <f t="shared" si="4"/>
        <v>0.124</v>
      </c>
      <c r="AK215" s="5">
        <f t="shared" si="2"/>
        <v>0.124</v>
      </c>
      <c r="AL215" s="1">
        <f t="shared" si="3"/>
        <v>8.064516129</v>
      </c>
    </row>
    <row r="216" ht="12.75" customHeight="1">
      <c r="A216" s="1" t="s">
        <v>38</v>
      </c>
      <c r="B216" s="1" t="s">
        <v>974</v>
      </c>
      <c r="C216" s="6" t="str">
        <f t="shared" si="1"/>
        <v>2022</v>
      </c>
      <c r="D216" s="3">
        <v>9.0</v>
      </c>
      <c r="E216" s="1" t="s">
        <v>998</v>
      </c>
      <c r="F216" s="1" t="s">
        <v>999</v>
      </c>
      <c r="G216" s="3">
        <v>23.0</v>
      </c>
      <c r="H216" s="1" t="s">
        <v>1000</v>
      </c>
      <c r="I216" s="3">
        <v>174.0</v>
      </c>
      <c r="J216" s="3">
        <v>63.0</v>
      </c>
      <c r="K216" s="1" t="s">
        <v>1001</v>
      </c>
      <c r="L216" s="3">
        <v>1819.0</v>
      </c>
      <c r="M216" s="3">
        <v>4.0</v>
      </c>
      <c r="N216" s="3">
        <v>2.0</v>
      </c>
      <c r="O216" s="3">
        <v>5.0</v>
      </c>
      <c r="P216" s="3" t="s">
        <v>44</v>
      </c>
      <c r="Q216" s="3">
        <v>2.9</v>
      </c>
      <c r="R216" s="3">
        <v>82.2</v>
      </c>
      <c r="S216" s="3">
        <v>0.2</v>
      </c>
      <c r="T216" s="3">
        <v>1.0</v>
      </c>
      <c r="U216" s="3">
        <v>6.82</v>
      </c>
      <c r="V216" s="1" t="s">
        <v>1002</v>
      </c>
      <c r="W216" s="1" t="s">
        <v>1002</v>
      </c>
      <c r="X216" s="1" t="s">
        <v>976</v>
      </c>
      <c r="Y216" s="1" t="s">
        <v>999</v>
      </c>
      <c r="Z216" s="1" t="s">
        <v>283</v>
      </c>
      <c r="AA216" s="7">
        <v>21.0</v>
      </c>
      <c r="AB216" s="1" t="s">
        <v>100</v>
      </c>
      <c r="AC216" s="1" t="s">
        <v>1003</v>
      </c>
      <c r="AD216" s="1" t="s">
        <v>999</v>
      </c>
      <c r="AE216" s="1" t="s">
        <v>483</v>
      </c>
      <c r="AF216" s="1" t="s">
        <v>484</v>
      </c>
      <c r="AG216" s="7">
        <v>7.0E7</v>
      </c>
      <c r="AH216" s="7">
        <v>7.0E7</v>
      </c>
      <c r="AI216" s="1" t="s">
        <v>974</v>
      </c>
      <c r="AJ216" s="1">
        <f t="shared" si="4"/>
        <v>0.09742857143</v>
      </c>
      <c r="AK216" s="5">
        <f t="shared" si="2"/>
        <v>0.09742857143</v>
      </c>
      <c r="AL216" s="1">
        <f t="shared" si="3"/>
        <v>10.26392962</v>
      </c>
    </row>
    <row r="217" ht="12.75" customHeight="1">
      <c r="A217" s="1" t="s">
        <v>38</v>
      </c>
      <c r="B217" s="1" t="s">
        <v>974</v>
      </c>
      <c r="C217" s="6" t="str">
        <f t="shared" si="1"/>
        <v>2022</v>
      </c>
      <c r="D217" s="3">
        <v>10.0</v>
      </c>
      <c r="E217" s="1" t="s">
        <v>552</v>
      </c>
      <c r="F217" s="1" t="s">
        <v>553</v>
      </c>
      <c r="G217" s="3">
        <v>28.0</v>
      </c>
      <c r="H217" s="1" t="s">
        <v>66</v>
      </c>
      <c r="I217" s="3">
        <v>187.0</v>
      </c>
      <c r="J217" s="3">
        <v>80.0</v>
      </c>
      <c r="K217" s="1" t="s">
        <v>1004</v>
      </c>
      <c r="L217" s="3">
        <v>1361.0</v>
      </c>
      <c r="M217" s="3" t="s">
        <v>44</v>
      </c>
      <c r="N217" s="3" t="s">
        <v>44</v>
      </c>
      <c r="O217" s="3">
        <v>1.0</v>
      </c>
      <c r="P217" s="3" t="s">
        <v>44</v>
      </c>
      <c r="Q217" s="3">
        <v>0.2</v>
      </c>
      <c r="R217" s="3">
        <v>93.2</v>
      </c>
      <c r="S217" s="3">
        <v>1.7</v>
      </c>
      <c r="T217" s="3" t="s">
        <v>44</v>
      </c>
      <c r="U217" s="3">
        <v>6.7</v>
      </c>
      <c r="V217" s="1" t="s">
        <v>1005</v>
      </c>
      <c r="W217" s="1" t="s">
        <v>1005</v>
      </c>
      <c r="X217" s="1" t="s">
        <v>976</v>
      </c>
      <c r="Y217" s="1" t="s">
        <v>553</v>
      </c>
      <c r="Z217" s="1" t="s">
        <v>69</v>
      </c>
      <c r="AA217" s="7">
        <v>2.0</v>
      </c>
      <c r="AB217" s="1" t="s">
        <v>100</v>
      </c>
      <c r="AC217" s="1" t="s">
        <v>557</v>
      </c>
      <c r="AD217" s="1" t="s">
        <v>553</v>
      </c>
      <c r="AE217" s="1" t="s">
        <v>142</v>
      </c>
      <c r="AF217" s="1" t="s">
        <v>143</v>
      </c>
      <c r="AG217" s="7">
        <v>1.5E7</v>
      </c>
      <c r="AH217" s="7">
        <v>1.5E7</v>
      </c>
      <c r="AI217" s="1" t="s">
        <v>974</v>
      </c>
      <c r="AJ217" s="1">
        <f t="shared" si="4"/>
        <v>0.4466666667</v>
      </c>
      <c r="AK217" s="5">
        <f t="shared" si="2"/>
        <v>0.4466666667</v>
      </c>
      <c r="AL217" s="1">
        <f t="shared" si="3"/>
        <v>2.23880597</v>
      </c>
    </row>
    <row r="218" ht="12.75" customHeight="1">
      <c r="A218" s="1" t="s">
        <v>38</v>
      </c>
      <c r="B218" s="1" t="s">
        <v>974</v>
      </c>
      <c r="C218" s="6" t="str">
        <f t="shared" si="1"/>
        <v>2022</v>
      </c>
      <c r="D218" s="3">
        <v>11.0</v>
      </c>
      <c r="E218" s="1" t="s">
        <v>1006</v>
      </c>
      <c r="F218" s="1" t="s">
        <v>1007</v>
      </c>
      <c r="G218" s="3">
        <v>31.0</v>
      </c>
      <c r="H218" s="1" t="s">
        <v>86</v>
      </c>
      <c r="I218" s="3">
        <v>182.0</v>
      </c>
      <c r="J218" s="3">
        <v>76.0</v>
      </c>
      <c r="K218" s="1" t="s">
        <v>1008</v>
      </c>
      <c r="L218" s="3">
        <v>2062.0</v>
      </c>
      <c r="M218" s="3">
        <v>1.0</v>
      </c>
      <c r="N218" s="3">
        <v>8.0</v>
      </c>
      <c r="O218" s="3">
        <v>3.0</v>
      </c>
      <c r="P218" s="3" t="s">
        <v>44</v>
      </c>
      <c r="Q218" s="3">
        <v>1.4</v>
      </c>
      <c r="R218" s="3">
        <v>84.6</v>
      </c>
      <c r="S218" s="3">
        <v>0.3</v>
      </c>
      <c r="T218" s="3">
        <v>1.0</v>
      </c>
      <c r="U218" s="3">
        <v>6.7</v>
      </c>
      <c r="V218" s="1" t="s">
        <v>1009</v>
      </c>
      <c r="W218" s="1" t="s">
        <v>1009</v>
      </c>
      <c r="X218" s="1" t="s">
        <v>976</v>
      </c>
      <c r="Y218" s="1" t="s">
        <v>1007</v>
      </c>
      <c r="Z218" s="1" t="s">
        <v>176</v>
      </c>
      <c r="AA218" s="7">
        <v>14.0</v>
      </c>
      <c r="AB218" s="1" t="s">
        <v>100</v>
      </c>
      <c r="AC218" s="1" t="s">
        <v>1010</v>
      </c>
      <c r="AD218" s="1" t="s">
        <v>1007</v>
      </c>
      <c r="AE218" s="1" t="s">
        <v>270</v>
      </c>
      <c r="AF218" s="1" t="s">
        <v>271</v>
      </c>
      <c r="AG218" s="7">
        <v>2.5E7</v>
      </c>
      <c r="AH218" s="7">
        <v>2.5E7</v>
      </c>
      <c r="AI218" s="1" t="s">
        <v>974</v>
      </c>
      <c r="AJ218" s="1">
        <f t="shared" si="4"/>
        <v>0.268</v>
      </c>
      <c r="AK218" s="5">
        <f t="shared" si="2"/>
        <v>0.268</v>
      </c>
      <c r="AL218" s="1">
        <f t="shared" si="3"/>
        <v>3.731343284</v>
      </c>
    </row>
    <row r="219" ht="12.75" customHeight="1">
      <c r="A219" s="1" t="s">
        <v>38</v>
      </c>
      <c r="B219" s="1" t="s">
        <v>974</v>
      </c>
      <c r="C219" s="6" t="str">
        <f t="shared" si="1"/>
        <v>2022</v>
      </c>
      <c r="D219" s="3">
        <v>12.0</v>
      </c>
      <c r="E219" s="1" t="s">
        <v>235</v>
      </c>
      <c r="F219" s="1" t="s">
        <v>236</v>
      </c>
      <c r="G219" s="3">
        <v>32.0</v>
      </c>
      <c r="H219" s="1" t="s">
        <v>237</v>
      </c>
      <c r="I219" s="3">
        <v>192.0</v>
      </c>
      <c r="J219" s="3">
        <v>76.0</v>
      </c>
      <c r="K219" s="1" t="s">
        <v>637</v>
      </c>
      <c r="L219" s="3">
        <v>3420.0</v>
      </c>
      <c r="M219" s="3" t="s">
        <v>44</v>
      </c>
      <c r="N219" s="3" t="s">
        <v>44</v>
      </c>
      <c r="O219" s="3" t="s">
        <v>44</v>
      </c>
      <c r="P219" s="3" t="s">
        <v>44</v>
      </c>
      <c r="Q219" s="3" t="s">
        <v>44</v>
      </c>
      <c r="R219" s="3">
        <v>68.3</v>
      </c>
      <c r="S219" s="3">
        <v>0.1</v>
      </c>
      <c r="T219" s="3">
        <v>1.0</v>
      </c>
      <c r="U219" s="3">
        <v>6.67</v>
      </c>
      <c r="V219" s="1" t="s">
        <v>1011</v>
      </c>
      <c r="W219" s="1" t="s">
        <v>1011</v>
      </c>
      <c r="X219" s="1" t="s">
        <v>976</v>
      </c>
      <c r="Y219" s="1" t="s">
        <v>236</v>
      </c>
      <c r="Z219" s="1" t="s">
        <v>240</v>
      </c>
      <c r="AA219" s="7">
        <v>1.0</v>
      </c>
      <c r="AB219" s="1" t="s">
        <v>100</v>
      </c>
      <c r="AC219" s="1" t="s">
        <v>242</v>
      </c>
      <c r="AD219" s="1" t="s">
        <v>236</v>
      </c>
      <c r="AE219" s="1" t="s">
        <v>142</v>
      </c>
      <c r="AF219" s="1" t="s">
        <v>143</v>
      </c>
      <c r="AG219" s="7">
        <v>1.5E7</v>
      </c>
      <c r="AH219" s="7">
        <v>1.5E7</v>
      </c>
      <c r="AI219" s="1" t="s">
        <v>974</v>
      </c>
      <c r="AJ219" s="1">
        <f t="shared" si="4"/>
        <v>0.4446666667</v>
      </c>
      <c r="AK219" s="5">
        <f t="shared" si="2"/>
        <v>0.4446666667</v>
      </c>
      <c r="AL219" s="1">
        <f t="shared" si="3"/>
        <v>2.248875562</v>
      </c>
    </row>
    <row r="220" ht="12.75" customHeight="1">
      <c r="A220" s="1" t="s">
        <v>38</v>
      </c>
      <c r="B220" s="1" t="s">
        <v>974</v>
      </c>
      <c r="C220" s="6" t="str">
        <f t="shared" si="1"/>
        <v>2022</v>
      </c>
      <c r="D220" s="3">
        <v>13.0</v>
      </c>
      <c r="E220" s="1" t="s">
        <v>915</v>
      </c>
      <c r="F220" s="1" t="s">
        <v>916</v>
      </c>
      <c r="G220" s="3">
        <v>30.0</v>
      </c>
      <c r="H220" s="1" t="s">
        <v>699</v>
      </c>
      <c r="I220" s="3">
        <v>191.0</v>
      </c>
      <c r="J220" s="3">
        <v>81.0</v>
      </c>
      <c r="K220" s="1" t="s">
        <v>1012</v>
      </c>
      <c r="L220" s="3">
        <v>1917.0</v>
      </c>
      <c r="M220" s="3" t="s">
        <v>44</v>
      </c>
      <c r="N220" s="3" t="s">
        <v>44</v>
      </c>
      <c r="O220" s="3">
        <v>1.0</v>
      </c>
      <c r="P220" s="3" t="s">
        <v>44</v>
      </c>
      <c r="Q220" s="3">
        <v>0.3</v>
      </c>
      <c r="R220" s="3">
        <v>86.5</v>
      </c>
      <c r="S220" s="3">
        <v>1.8</v>
      </c>
      <c r="T220" s="3" t="s">
        <v>44</v>
      </c>
      <c r="U220" s="3">
        <v>6.64</v>
      </c>
      <c r="V220" s="1" t="s">
        <v>1013</v>
      </c>
      <c r="W220" s="1" t="s">
        <v>1013</v>
      </c>
      <c r="X220" s="1" t="s">
        <v>976</v>
      </c>
      <c r="Y220" s="1" t="s">
        <v>916</v>
      </c>
      <c r="Z220" s="1" t="s">
        <v>69</v>
      </c>
      <c r="AA220" s="7">
        <v>19.0</v>
      </c>
      <c r="AB220" s="1" t="s">
        <v>100</v>
      </c>
      <c r="AC220" s="1" t="s">
        <v>919</v>
      </c>
      <c r="AD220" s="1" t="s">
        <v>916</v>
      </c>
      <c r="AE220" s="1" t="s">
        <v>244</v>
      </c>
      <c r="AF220" s="1" t="s">
        <v>245</v>
      </c>
      <c r="AG220" s="7">
        <v>4.0E7</v>
      </c>
      <c r="AH220" s="7">
        <v>4.0E7</v>
      </c>
      <c r="AI220" s="1" t="s">
        <v>974</v>
      </c>
      <c r="AJ220" s="1">
        <f t="shared" si="4"/>
        <v>0.166</v>
      </c>
      <c r="AK220" s="5">
        <f t="shared" si="2"/>
        <v>0.166</v>
      </c>
      <c r="AL220" s="1">
        <f t="shared" si="3"/>
        <v>6.024096386</v>
      </c>
    </row>
    <row r="221" ht="12.75" customHeight="1">
      <c r="A221" s="1" t="s">
        <v>38</v>
      </c>
      <c r="B221" s="1" t="s">
        <v>974</v>
      </c>
      <c r="C221" s="6" t="str">
        <f t="shared" si="1"/>
        <v>2022</v>
      </c>
      <c r="D221" s="3">
        <v>14.0</v>
      </c>
      <c r="E221" s="1" t="s">
        <v>1014</v>
      </c>
      <c r="F221" s="1" t="s">
        <v>1015</v>
      </c>
      <c r="G221" s="3">
        <v>29.0</v>
      </c>
      <c r="H221" s="1" t="s">
        <v>86</v>
      </c>
      <c r="I221" s="3">
        <v>178.0</v>
      </c>
      <c r="J221" s="3">
        <v>76.0</v>
      </c>
      <c r="K221" s="1" t="s">
        <v>1016</v>
      </c>
      <c r="L221" s="3">
        <v>628.0</v>
      </c>
      <c r="M221" s="3" t="s">
        <v>44</v>
      </c>
      <c r="N221" s="3">
        <v>1.0</v>
      </c>
      <c r="O221" s="3">
        <v>1.0</v>
      </c>
      <c r="P221" s="3" t="s">
        <v>44</v>
      </c>
      <c r="Q221" s="3">
        <v>1.0</v>
      </c>
      <c r="R221" s="3">
        <v>79.1</v>
      </c>
      <c r="S221" s="3">
        <v>1.2</v>
      </c>
      <c r="T221" s="3" t="s">
        <v>44</v>
      </c>
      <c r="U221" s="3">
        <v>6.64</v>
      </c>
      <c r="V221" s="1" t="s">
        <v>1017</v>
      </c>
      <c r="W221" s="1" t="s">
        <v>1017</v>
      </c>
      <c r="X221" s="1" t="s">
        <v>976</v>
      </c>
      <c r="Y221" s="1" t="s">
        <v>1015</v>
      </c>
      <c r="Z221" s="1" t="s">
        <v>176</v>
      </c>
      <c r="AA221" s="7">
        <v>15.0</v>
      </c>
      <c r="AB221" s="1" t="s">
        <v>100</v>
      </c>
      <c r="AC221" s="1" t="s">
        <v>1018</v>
      </c>
      <c r="AD221" s="1" t="s">
        <v>1015</v>
      </c>
      <c r="AE221" s="1" t="s">
        <v>73</v>
      </c>
      <c r="AF221" s="1" t="s">
        <v>74</v>
      </c>
      <c r="AG221" s="7">
        <v>2.0E7</v>
      </c>
      <c r="AH221" s="7">
        <v>2.0E7</v>
      </c>
      <c r="AI221" s="1" t="s">
        <v>974</v>
      </c>
      <c r="AJ221" s="1">
        <f t="shared" si="4"/>
        <v>0.332</v>
      </c>
      <c r="AK221" s="5">
        <f t="shared" si="2"/>
        <v>0.332</v>
      </c>
      <c r="AL221" s="1">
        <f t="shared" si="3"/>
        <v>3.012048193</v>
      </c>
    </row>
    <row r="222" ht="12.75" customHeight="1">
      <c r="A222" s="1" t="s">
        <v>38</v>
      </c>
      <c r="B222" s="1" t="s">
        <v>974</v>
      </c>
      <c r="C222" s="6" t="str">
        <f t="shared" si="1"/>
        <v>2022</v>
      </c>
      <c r="D222" s="3">
        <v>15.0</v>
      </c>
      <c r="E222" s="1" t="s">
        <v>1019</v>
      </c>
      <c r="F222" s="1" t="s">
        <v>1020</v>
      </c>
      <c r="G222" s="3">
        <v>23.0</v>
      </c>
      <c r="H222" s="1" t="s">
        <v>1021</v>
      </c>
      <c r="I222" s="3">
        <v>170.0</v>
      </c>
      <c r="J222" s="3">
        <v>67.0</v>
      </c>
      <c r="K222" s="1" t="s">
        <v>1022</v>
      </c>
      <c r="L222" s="3">
        <v>1395.0</v>
      </c>
      <c r="M222" s="3" t="s">
        <v>44</v>
      </c>
      <c r="N222" s="3" t="s">
        <v>44</v>
      </c>
      <c r="O222" s="3">
        <v>6.0</v>
      </c>
      <c r="P222" s="3" t="s">
        <v>44</v>
      </c>
      <c r="Q222" s="3">
        <v>0.2</v>
      </c>
      <c r="R222" s="3">
        <v>87.4</v>
      </c>
      <c r="S222" s="3">
        <v>0.4</v>
      </c>
      <c r="T222" s="3" t="s">
        <v>44</v>
      </c>
      <c r="U222" s="3">
        <v>6.64</v>
      </c>
      <c r="V222" s="1" t="s">
        <v>1023</v>
      </c>
      <c r="W222" s="1" t="s">
        <v>1023</v>
      </c>
      <c r="X222" s="1" t="s">
        <v>976</v>
      </c>
      <c r="Y222" s="1" t="s">
        <v>1020</v>
      </c>
      <c r="Z222" s="1" t="s">
        <v>47</v>
      </c>
      <c r="AA222" s="7">
        <v>12.0</v>
      </c>
      <c r="AB222" s="1" t="s">
        <v>100</v>
      </c>
      <c r="AC222" s="1" t="s">
        <v>1024</v>
      </c>
      <c r="AD222" s="1" t="s">
        <v>1020</v>
      </c>
      <c r="AE222" s="1" t="s">
        <v>378</v>
      </c>
      <c r="AF222" s="1" t="s">
        <v>379</v>
      </c>
      <c r="AG222" s="7">
        <v>2.2E7</v>
      </c>
      <c r="AH222" s="7">
        <v>2.2E7</v>
      </c>
      <c r="AI222" s="1" t="s">
        <v>974</v>
      </c>
      <c r="AJ222" s="1">
        <f t="shared" si="4"/>
        <v>0.3018181818</v>
      </c>
      <c r="AK222" s="5">
        <f t="shared" si="2"/>
        <v>0.3018181818</v>
      </c>
      <c r="AL222" s="1">
        <f t="shared" si="3"/>
        <v>3.313253012</v>
      </c>
    </row>
    <row r="223" ht="12.75" customHeight="1">
      <c r="A223" s="1" t="s">
        <v>38</v>
      </c>
      <c r="B223" s="1" t="s">
        <v>974</v>
      </c>
      <c r="C223" s="6" t="str">
        <f t="shared" si="1"/>
        <v>2022</v>
      </c>
      <c r="D223" s="3">
        <v>16.0</v>
      </c>
      <c r="E223" s="1" t="s">
        <v>53</v>
      </c>
      <c r="F223" s="1" t="s">
        <v>54</v>
      </c>
      <c r="G223" s="3">
        <v>27.0</v>
      </c>
      <c r="H223" s="1" t="s">
        <v>55</v>
      </c>
      <c r="I223" s="3">
        <v>181.0</v>
      </c>
      <c r="J223" s="3">
        <v>76.0</v>
      </c>
      <c r="K223" s="1" t="s">
        <v>1025</v>
      </c>
      <c r="L223" s="3">
        <v>980.0</v>
      </c>
      <c r="M223" s="3">
        <v>6.0</v>
      </c>
      <c r="N223" s="3">
        <v>2.0</v>
      </c>
      <c r="O223" s="3" t="s">
        <v>44</v>
      </c>
      <c r="P223" s="3" t="s">
        <v>44</v>
      </c>
      <c r="Q223" s="3">
        <v>1.3</v>
      </c>
      <c r="R223" s="3">
        <v>81.6</v>
      </c>
      <c r="S223" s="3">
        <v>0.5</v>
      </c>
      <c r="T223" s="3" t="s">
        <v>44</v>
      </c>
      <c r="U223" s="3">
        <v>6.59</v>
      </c>
      <c r="V223" s="1" t="s">
        <v>1026</v>
      </c>
      <c r="W223" s="1" t="s">
        <v>1026</v>
      </c>
      <c r="X223" s="1" t="s">
        <v>976</v>
      </c>
      <c r="Y223" s="1" t="s">
        <v>54</v>
      </c>
      <c r="Z223" s="1" t="s">
        <v>58</v>
      </c>
      <c r="AA223" s="7">
        <v>9.0</v>
      </c>
      <c r="AB223" s="1" t="s">
        <v>100</v>
      </c>
      <c r="AC223" s="1" t="s">
        <v>60</v>
      </c>
      <c r="AD223" s="1" t="s">
        <v>54</v>
      </c>
      <c r="AE223" s="1" t="s">
        <v>142</v>
      </c>
      <c r="AF223" s="1" t="s">
        <v>143</v>
      </c>
      <c r="AG223" s="7">
        <v>1.5E7</v>
      </c>
      <c r="AH223" s="7">
        <v>1.5E7</v>
      </c>
      <c r="AI223" s="1" t="s">
        <v>974</v>
      </c>
      <c r="AJ223" s="1">
        <f t="shared" si="4"/>
        <v>0.4393333333</v>
      </c>
      <c r="AK223" s="5">
        <f t="shared" si="2"/>
        <v>0.4393333333</v>
      </c>
      <c r="AL223" s="1">
        <f t="shared" si="3"/>
        <v>2.276176024</v>
      </c>
    </row>
    <row r="224" ht="12.75" customHeight="1">
      <c r="A224" s="1" t="s">
        <v>38</v>
      </c>
      <c r="B224" s="1" t="s">
        <v>974</v>
      </c>
      <c r="C224" s="6" t="str">
        <f t="shared" si="1"/>
        <v>2022</v>
      </c>
      <c r="D224" s="3">
        <v>17.0</v>
      </c>
      <c r="E224" s="1" t="s">
        <v>697</v>
      </c>
      <c r="F224" s="1" t="s">
        <v>698</v>
      </c>
      <c r="G224" s="3">
        <v>30.0</v>
      </c>
      <c r="H224" s="1" t="s">
        <v>699</v>
      </c>
      <c r="I224" s="3">
        <v>194.0</v>
      </c>
      <c r="J224" s="3">
        <v>90.0</v>
      </c>
      <c r="K224" s="1" t="s">
        <v>1027</v>
      </c>
      <c r="L224" s="3">
        <v>762.0</v>
      </c>
      <c r="M224" s="3" t="s">
        <v>44</v>
      </c>
      <c r="N224" s="3" t="s">
        <v>44</v>
      </c>
      <c r="O224" s="3">
        <v>4.0</v>
      </c>
      <c r="P224" s="3" t="s">
        <v>44</v>
      </c>
      <c r="Q224" s="3">
        <v>0.2</v>
      </c>
      <c r="R224" s="3">
        <v>85.4</v>
      </c>
      <c r="S224" s="3">
        <v>1.6</v>
      </c>
      <c r="T224" s="3" t="s">
        <v>44</v>
      </c>
      <c r="U224" s="3">
        <v>6.59</v>
      </c>
      <c r="V224" s="1" t="s">
        <v>1028</v>
      </c>
      <c r="W224" s="1" t="s">
        <v>1028</v>
      </c>
      <c r="X224" s="1" t="s">
        <v>976</v>
      </c>
      <c r="Y224" s="1" t="s">
        <v>698</v>
      </c>
      <c r="Z224" s="1" t="s">
        <v>69</v>
      </c>
      <c r="AA224" s="7">
        <v>5.0</v>
      </c>
      <c r="AB224" s="1" t="s">
        <v>100</v>
      </c>
      <c r="AC224" s="1" t="s">
        <v>788</v>
      </c>
      <c r="AD224" s="1" t="s">
        <v>698</v>
      </c>
      <c r="AE224" s="1" t="s">
        <v>270</v>
      </c>
      <c r="AF224" s="1" t="s">
        <v>271</v>
      </c>
      <c r="AG224" s="7">
        <v>2.5E7</v>
      </c>
      <c r="AH224" s="7">
        <v>2.5E7</v>
      </c>
      <c r="AI224" s="1" t="s">
        <v>974</v>
      </c>
      <c r="AJ224" s="1">
        <f t="shared" si="4"/>
        <v>0.2636</v>
      </c>
      <c r="AK224" s="5">
        <f t="shared" si="2"/>
        <v>0.2636</v>
      </c>
      <c r="AL224" s="1">
        <f t="shared" si="3"/>
        <v>3.793626707</v>
      </c>
    </row>
    <row r="225" ht="12.75" customHeight="1">
      <c r="A225" s="1" t="s">
        <v>38</v>
      </c>
      <c r="B225" s="1" t="s">
        <v>974</v>
      </c>
      <c r="C225" s="6" t="str">
        <f t="shared" si="1"/>
        <v>2022</v>
      </c>
      <c r="D225" s="3">
        <v>18.0</v>
      </c>
      <c r="E225" s="1" t="s">
        <v>442</v>
      </c>
      <c r="F225" s="1" t="s">
        <v>443</v>
      </c>
      <c r="G225" s="3">
        <v>26.0</v>
      </c>
      <c r="H225" s="1" t="s">
        <v>444</v>
      </c>
      <c r="I225" s="3">
        <v>193.0</v>
      </c>
      <c r="J225" s="3">
        <v>88.0</v>
      </c>
      <c r="K225" s="1" t="s">
        <v>1029</v>
      </c>
      <c r="L225" s="3">
        <v>1151.0</v>
      </c>
      <c r="M225" s="3">
        <v>1.0</v>
      </c>
      <c r="N225" s="3" t="s">
        <v>44</v>
      </c>
      <c r="O225" s="3">
        <v>8.0</v>
      </c>
      <c r="P225" s="3" t="s">
        <v>44</v>
      </c>
      <c r="Q225" s="3">
        <v>0.5</v>
      </c>
      <c r="R225" s="3">
        <v>82.9</v>
      </c>
      <c r="S225" s="3">
        <v>1.4</v>
      </c>
      <c r="T225" s="3">
        <v>1.0</v>
      </c>
      <c r="U225" s="3">
        <v>6.55</v>
      </c>
      <c r="V225" s="1" t="s">
        <v>1030</v>
      </c>
      <c r="W225" s="1" t="s">
        <v>1030</v>
      </c>
      <c r="X225" s="1" t="s">
        <v>976</v>
      </c>
      <c r="Y225" s="1" t="s">
        <v>443</v>
      </c>
      <c r="Z225" s="1" t="s">
        <v>130</v>
      </c>
      <c r="AA225" s="7">
        <v>39.0</v>
      </c>
      <c r="AB225" s="1" t="s">
        <v>100</v>
      </c>
      <c r="AC225" s="1" t="s">
        <v>448</v>
      </c>
      <c r="AD225" s="1" t="s">
        <v>443</v>
      </c>
      <c r="AE225" s="1" t="s">
        <v>270</v>
      </c>
      <c r="AF225" s="1" t="s">
        <v>271</v>
      </c>
      <c r="AG225" s="7">
        <v>2.5E7</v>
      </c>
      <c r="AH225" s="7">
        <v>2.5E7</v>
      </c>
      <c r="AI225" s="1" t="s">
        <v>974</v>
      </c>
      <c r="AJ225" s="1">
        <f t="shared" si="4"/>
        <v>0.262</v>
      </c>
      <c r="AK225" s="5">
        <f t="shared" si="2"/>
        <v>0.262</v>
      </c>
      <c r="AL225" s="1">
        <f t="shared" si="3"/>
        <v>3.816793893</v>
      </c>
    </row>
    <row r="226" ht="12.75" customHeight="1">
      <c r="A226" s="1" t="s">
        <v>38</v>
      </c>
      <c r="B226" s="1" t="s">
        <v>974</v>
      </c>
      <c r="C226" s="6" t="str">
        <f t="shared" si="1"/>
        <v>2022</v>
      </c>
      <c r="D226" s="3">
        <v>19.0</v>
      </c>
      <c r="E226" s="1" t="s">
        <v>640</v>
      </c>
      <c r="F226" s="1" t="s">
        <v>641</v>
      </c>
      <c r="G226" s="3">
        <v>30.0</v>
      </c>
      <c r="H226" s="1" t="s">
        <v>173</v>
      </c>
      <c r="I226" s="3">
        <v>169.0</v>
      </c>
      <c r="J226" s="3">
        <v>64.0</v>
      </c>
      <c r="K226" s="1" t="s">
        <v>1031</v>
      </c>
      <c r="L226" s="3">
        <v>1235.0</v>
      </c>
      <c r="M226" s="3">
        <v>2.0</v>
      </c>
      <c r="N226" s="3">
        <v>2.0</v>
      </c>
      <c r="O226" s="3">
        <v>6.0</v>
      </c>
      <c r="P226" s="3" t="s">
        <v>44</v>
      </c>
      <c r="Q226" s="3">
        <v>0.7</v>
      </c>
      <c r="R226" s="3">
        <v>80.7</v>
      </c>
      <c r="S226" s="3">
        <v>0.3</v>
      </c>
      <c r="T226" s="3" t="s">
        <v>44</v>
      </c>
      <c r="U226" s="3">
        <v>6.48</v>
      </c>
      <c r="V226" s="1" t="s">
        <v>1032</v>
      </c>
      <c r="W226" s="1" t="s">
        <v>1032</v>
      </c>
      <c r="X226" s="1" t="s">
        <v>976</v>
      </c>
      <c r="Y226" s="1" t="s">
        <v>641</v>
      </c>
      <c r="Z226" s="1" t="s">
        <v>176</v>
      </c>
      <c r="AA226" s="7">
        <v>17.0</v>
      </c>
      <c r="AB226" s="1" t="s">
        <v>100</v>
      </c>
      <c r="AC226" s="1" t="s">
        <v>643</v>
      </c>
      <c r="AD226" s="1" t="s">
        <v>641</v>
      </c>
      <c r="AE226" s="1" t="s">
        <v>73</v>
      </c>
      <c r="AF226" s="1" t="s">
        <v>74</v>
      </c>
      <c r="AG226" s="7">
        <v>2.0E7</v>
      </c>
      <c r="AH226" s="7">
        <v>2.0E7</v>
      </c>
      <c r="AI226" s="1" t="s">
        <v>974</v>
      </c>
      <c r="AJ226" s="1">
        <f t="shared" si="4"/>
        <v>0.324</v>
      </c>
      <c r="AK226" s="5">
        <f t="shared" si="2"/>
        <v>0.324</v>
      </c>
      <c r="AL226" s="1">
        <f t="shared" si="3"/>
        <v>3.086419753</v>
      </c>
    </row>
    <row r="227" ht="12.75" customHeight="1">
      <c r="A227" s="1" t="s">
        <v>38</v>
      </c>
      <c r="B227" s="1" t="s">
        <v>974</v>
      </c>
      <c r="C227" s="6" t="str">
        <f t="shared" si="1"/>
        <v>2022</v>
      </c>
      <c r="D227" s="3">
        <v>20.0</v>
      </c>
      <c r="E227" s="1" t="s">
        <v>888</v>
      </c>
      <c r="F227" s="1" t="s">
        <v>889</v>
      </c>
      <c r="G227" s="3">
        <v>38.0</v>
      </c>
      <c r="H227" s="1" t="s">
        <v>890</v>
      </c>
      <c r="I227" s="3">
        <v>187.0</v>
      </c>
      <c r="J227" s="3">
        <v>83.0</v>
      </c>
      <c r="K227" s="1" t="s">
        <v>1033</v>
      </c>
      <c r="L227" s="3">
        <v>520.0</v>
      </c>
      <c r="M227" s="3">
        <v>1.0</v>
      </c>
      <c r="N227" s="3" t="s">
        <v>44</v>
      </c>
      <c r="O227" s="3">
        <v>2.0</v>
      </c>
      <c r="P227" s="3" t="s">
        <v>44</v>
      </c>
      <c r="Q227" s="3">
        <v>2.5</v>
      </c>
      <c r="R227" s="3">
        <v>76.6</v>
      </c>
      <c r="S227" s="3">
        <v>1.5</v>
      </c>
      <c r="T227" s="3">
        <v>1.0</v>
      </c>
      <c r="U227" s="3">
        <v>6.39</v>
      </c>
      <c r="V227" s="1" t="s">
        <v>1034</v>
      </c>
      <c r="W227" s="1" t="s">
        <v>168</v>
      </c>
      <c r="X227" s="1" t="s">
        <v>168</v>
      </c>
      <c r="Y227" s="1" t="s">
        <v>168</v>
      </c>
      <c r="Z227" s="1" t="s">
        <v>168</v>
      </c>
      <c r="AA227" s="1" t="s">
        <v>168</v>
      </c>
      <c r="AB227" s="1" t="s">
        <v>168</v>
      </c>
      <c r="AC227" s="1" t="s">
        <v>168</v>
      </c>
      <c r="AD227" s="1" t="s">
        <v>168</v>
      </c>
      <c r="AE227" s="1" t="s">
        <v>168</v>
      </c>
      <c r="AF227" s="1" t="s">
        <v>168</v>
      </c>
      <c r="AG227" s="7">
        <v>0.0</v>
      </c>
      <c r="AH227" s="1" t="s">
        <v>168</v>
      </c>
      <c r="AI227" s="1" t="s">
        <v>168</v>
      </c>
      <c r="AJ227" s="1" t="str">
        <f t="shared" si="4"/>
        <v>#DIV/0!</v>
      </c>
      <c r="AK227" s="5">
        <f t="shared" si="2"/>
        <v>0</v>
      </c>
      <c r="AL227" s="1">
        <f t="shared" si="3"/>
        <v>0</v>
      </c>
    </row>
    <row r="228" ht="12.75" customHeight="1">
      <c r="A228" s="1" t="s">
        <v>38</v>
      </c>
      <c r="B228" s="1" t="s">
        <v>974</v>
      </c>
      <c r="C228" s="6" t="str">
        <f t="shared" si="1"/>
        <v>2022</v>
      </c>
      <c r="D228" s="3">
        <v>21.0</v>
      </c>
      <c r="E228" s="1" t="s">
        <v>1035</v>
      </c>
      <c r="F228" s="1" t="s">
        <v>1036</v>
      </c>
      <c r="G228" s="3">
        <v>30.0</v>
      </c>
      <c r="H228" s="1" t="s">
        <v>257</v>
      </c>
      <c r="I228" s="3">
        <v>197.0</v>
      </c>
      <c r="J228" s="3">
        <v>84.0</v>
      </c>
      <c r="K228" s="1" t="s">
        <v>1037</v>
      </c>
      <c r="L228" s="3">
        <v>797.0</v>
      </c>
      <c r="M228" s="3" t="s">
        <v>44</v>
      </c>
      <c r="N228" s="3">
        <v>1.0</v>
      </c>
      <c r="O228" s="3">
        <v>1.0</v>
      </c>
      <c r="P228" s="3" t="s">
        <v>44</v>
      </c>
      <c r="Q228" s="3">
        <v>0.8</v>
      </c>
      <c r="R228" s="3">
        <v>72.9</v>
      </c>
      <c r="S228" s="3">
        <v>0.9</v>
      </c>
      <c r="T228" s="3" t="s">
        <v>44</v>
      </c>
      <c r="U228" s="3">
        <v>6.38</v>
      </c>
      <c r="V228" s="1" t="s">
        <v>1038</v>
      </c>
      <c r="W228" s="1" t="s">
        <v>1038</v>
      </c>
      <c r="X228" s="1" t="s">
        <v>976</v>
      </c>
      <c r="Y228" s="1" t="s">
        <v>1036</v>
      </c>
      <c r="Z228" s="1" t="s">
        <v>58</v>
      </c>
      <c r="AA228" s="7">
        <v>27.0</v>
      </c>
      <c r="AB228" s="1" t="s">
        <v>100</v>
      </c>
      <c r="AC228" s="1" t="s">
        <v>1039</v>
      </c>
      <c r="AD228" s="1" t="s">
        <v>1036</v>
      </c>
      <c r="AE228" s="1" t="s">
        <v>383</v>
      </c>
      <c r="AF228" s="1" t="s">
        <v>384</v>
      </c>
      <c r="AG228" s="7">
        <v>1.4E7</v>
      </c>
      <c r="AH228" s="7">
        <v>1.4E7</v>
      </c>
      <c r="AI228" s="1" t="s">
        <v>974</v>
      </c>
      <c r="AJ228" s="1">
        <f t="shared" si="4"/>
        <v>0.4557142857</v>
      </c>
      <c r="AK228" s="5">
        <f t="shared" si="2"/>
        <v>0.4557142857</v>
      </c>
      <c r="AL228" s="1">
        <f t="shared" si="3"/>
        <v>2.194357367</v>
      </c>
    </row>
    <row r="229" ht="12.75" customHeight="1">
      <c r="A229" s="1" t="s">
        <v>38</v>
      </c>
      <c r="B229" s="1" t="s">
        <v>974</v>
      </c>
      <c r="C229" s="6" t="str">
        <f t="shared" si="1"/>
        <v>2022</v>
      </c>
      <c r="D229" s="3">
        <v>22.0</v>
      </c>
      <c r="E229" s="1" t="s">
        <v>967</v>
      </c>
      <c r="F229" s="1" t="s">
        <v>968</v>
      </c>
      <c r="G229" s="3">
        <v>18.0</v>
      </c>
      <c r="H229" s="1" t="s">
        <v>969</v>
      </c>
      <c r="I229" s="3">
        <v>180.0</v>
      </c>
      <c r="J229" s="3">
        <v>80.0</v>
      </c>
      <c r="K229" s="1" t="s">
        <v>1040</v>
      </c>
      <c r="L229" s="3">
        <v>563.0</v>
      </c>
      <c r="M229" s="3">
        <v>3.0</v>
      </c>
      <c r="N229" s="3">
        <v>2.0</v>
      </c>
      <c r="O229" s="3">
        <v>3.0</v>
      </c>
      <c r="P229" s="3" t="s">
        <v>44</v>
      </c>
      <c r="Q229" s="3">
        <v>1.3</v>
      </c>
      <c r="R229" s="3">
        <v>81.1</v>
      </c>
      <c r="S229" s="3">
        <v>0.2</v>
      </c>
      <c r="T229" s="3" t="s">
        <v>44</v>
      </c>
      <c r="U229" s="3">
        <v>6.35</v>
      </c>
      <c r="V229" s="1" t="s">
        <v>1041</v>
      </c>
      <c r="W229" s="1" t="s">
        <v>1041</v>
      </c>
      <c r="X229" s="1" t="s">
        <v>976</v>
      </c>
      <c r="Y229" s="1" t="s">
        <v>968</v>
      </c>
      <c r="Z229" s="1" t="s">
        <v>110</v>
      </c>
      <c r="AA229" s="7">
        <v>49.0</v>
      </c>
      <c r="AB229" s="1" t="s">
        <v>100</v>
      </c>
      <c r="AC229" s="1" t="s">
        <v>971</v>
      </c>
      <c r="AD229" s="1" t="s">
        <v>968</v>
      </c>
      <c r="AE229" s="1" t="s">
        <v>270</v>
      </c>
      <c r="AF229" s="1" t="s">
        <v>271</v>
      </c>
      <c r="AG229" s="7">
        <v>2.5E7</v>
      </c>
      <c r="AH229" s="7">
        <v>2.5E7</v>
      </c>
      <c r="AI229" s="1" t="s">
        <v>974</v>
      </c>
      <c r="AJ229" s="1">
        <f t="shared" si="4"/>
        <v>0.254</v>
      </c>
      <c r="AK229" s="5">
        <f t="shared" si="2"/>
        <v>0.254</v>
      </c>
      <c r="AL229" s="1">
        <f t="shared" si="3"/>
        <v>3.937007874</v>
      </c>
    </row>
    <row r="230" ht="12.75" customHeight="1">
      <c r="A230" s="1" t="s">
        <v>38</v>
      </c>
      <c r="B230" s="1" t="s">
        <v>974</v>
      </c>
      <c r="C230" s="6" t="str">
        <f t="shared" si="1"/>
        <v>2022</v>
      </c>
      <c r="D230" s="3">
        <v>23.0</v>
      </c>
      <c r="E230" s="1" t="s">
        <v>803</v>
      </c>
      <c r="F230" s="1" t="s">
        <v>804</v>
      </c>
      <c r="G230" s="3">
        <v>21.0</v>
      </c>
      <c r="H230" s="1" t="s">
        <v>805</v>
      </c>
      <c r="I230" s="3">
        <v>178.0</v>
      </c>
      <c r="J230" s="3">
        <v>70.0</v>
      </c>
      <c r="K230" s="1" t="s">
        <v>524</v>
      </c>
      <c r="L230" s="3">
        <v>424.0</v>
      </c>
      <c r="M230" s="3" t="s">
        <v>44</v>
      </c>
      <c r="N230" s="3">
        <v>1.0</v>
      </c>
      <c r="O230" s="3" t="s">
        <v>44</v>
      </c>
      <c r="P230" s="3" t="s">
        <v>44</v>
      </c>
      <c r="Q230" s="3">
        <v>0.6</v>
      </c>
      <c r="R230" s="3">
        <v>76.0</v>
      </c>
      <c r="S230" s="3">
        <v>0.5</v>
      </c>
      <c r="T230" s="3" t="s">
        <v>44</v>
      </c>
      <c r="U230" s="3">
        <v>6.26</v>
      </c>
      <c r="V230" s="1" t="s">
        <v>1042</v>
      </c>
      <c r="W230" s="1" t="s">
        <v>1042</v>
      </c>
      <c r="X230" s="1" t="s">
        <v>976</v>
      </c>
      <c r="Y230" s="1" t="s">
        <v>804</v>
      </c>
      <c r="Z230" s="1" t="s">
        <v>110</v>
      </c>
      <c r="AA230" s="7">
        <v>36.0</v>
      </c>
      <c r="AB230" s="1" t="s">
        <v>100</v>
      </c>
      <c r="AC230" s="1" t="s">
        <v>807</v>
      </c>
      <c r="AD230" s="1" t="s">
        <v>804</v>
      </c>
      <c r="AE230" s="1" t="s">
        <v>270</v>
      </c>
      <c r="AF230" s="1" t="s">
        <v>271</v>
      </c>
      <c r="AG230" s="7">
        <v>2.5E7</v>
      </c>
      <c r="AH230" s="7">
        <v>2.5E7</v>
      </c>
      <c r="AI230" s="1" t="s">
        <v>974</v>
      </c>
      <c r="AJ230" s="1">
        <f t="shared" si="4"/>
        <v>0.2504</v>
      </c>
      <c r="AK230" s="5">
        <f t="shared" si="2"/>
        <v>0.2504</v>
      </c>
      <c r="AL230" s="1">
        <f t="shared" si="3"/>
        <v>3.993610224</v>
      </c>
    </row>
    <row r="231" ht="12.75" customHeight="1">
      <c r="A231" s="1" t="s">
        <v>38</v>
      </c>
      <c r="B231" s="1" t="s">
        <v>974</v>
      </c>
      <c r="C231" s="6" t="str">
        <f t="shared" si="1"/>
        <v>2022</v>
      </c>
      <c r="D231" s="3">
        <v>24.0</v>
      </c>
      <c r="E231" s="1" t="s">
        <v>856</v>
      </c>
      <c r="F231" s="1" t="s">
        <v>857</v>
      </c>
      <c r="G231" s="3">
        <v>26.0</v>
      </c>
      <c r="H231" s="1" t="s">
        <v>173</v>
      </c>
      <c r="I231" s="3">
        <v>184.0</v>
      </c>
      <c r="J231" s="3">
        <v>76.0</v>
      </c>
      <c r="K231" s="1" t="s">
        <v>953</v>
      </c>
      <c r="L231" s="3">
        <v>166.0</v>
      </c>
      <c r="M231" s="3" t="s">
        <v>44</v>
      </c>
      <c r="N231" s="3" t="s">
        <v>44</v>
      </c>
      <c r="O231" s="3" t="s">
        <v>44</v>
      </c>
      <c r="P231" s="3" t="s">
        <v>44</v>
      </c>
      <c r="Q231" s="3">
        <v>0.3</v>
      </c>
      <c r="R231" s="3">
        <v>78.0</v>
      </c>
      <c r="S231" s="3">
        <v>0.4</v>
      </c>
      <c r="T231" s="3" t="s">
        <v>44</v>
      </c>
      <c r="U231" s="3">
        <v>6.18</v>
      </c>
      <c r="V231" s="1" t="s">
        <v>1043</v>
      </c>
      <c r="W231" s="1" t="s">
        <v>1043</v>
      </c>
      <c r="X231" s="1" t="s">
        <v>976</v>
      </c>
      <c r="Y231" s="1" t="s">
        <v>857</v>
      </c>
      <c r="Z231" s="1" t="s">
        <v>176</v>
      </c>
      <c r="AA231" s="7">
        <v>34.0</v>
      </c>
      <c r="AB231" s="1" t="s">
        <v>100</v>
      </c>
      <c r="AC231" s="1" t="s">
        <v>860</v>
      </c>
      <c r="AD231" s="1" t="s">
        <v>857</v>
      </c>
      <c r="AE231" s="1" t="s">
        <v>1044</v>
      </c>
      <c r="AF231" s="1" t="s">
        <v>1045</v>
      </c>
      <c r="AG231" s="7">
        <v>1.7E7</v>
      </c>
      <c r="AH231" s="7">
        <v>1.7E7</v>
      </c>
      <c r="AI231" s="1" t="s">
        <v>974</v>
      </c>
      <c r="AJ231" s="1">
        <f t="shared" si="4"/>
        <v>0.3635294118</v>
      </c>
      <c r="AK231" s="5">
        <f t="shared" si="2"/>
        <v>0.3635294118</v>
      </c>
      <c r="AL231" s="1">
        <f t="shared" si="3"/>
        <v>2.750809061</v>
      </c>
    </row>
    <row r="232" ht="12.75" customHeight="1">
      <c r="A232" s="1" t="s">
        <v>38</v>
      </c>
      <c r="B232" s="1" t="s">
        <v>974</v>
      </c>
      <c r="C232" s="6" t="str">
        <f t="shared" si="1"/>
        <v>2022</v>
      </c>
      <c r="D232" s="3">
        <v>25.0</v>
      </c>
      <c r="E232" s="1" t="s">
        <v>1046</v>
      </c>
      <c r="F232" s="1" t="s">
        <v>1047</v>
      </c>
      <c r="G232" s="3">
        <v>21.0</v>
      </c>
      <c r="H232" s="1" t="s">
        <v>1000</v>
      </c>
      <c r="I232" s="3">
        <v>175.0</v>
      </c>
      <c r="J232" s="3">
        <v>69.0</v>
      </c>
      <c r="K232" s="1" t="s">
        <v>296</v>
      </c>
      <c r="L232" s="3">
        <v>60.0</v>
      </c>
      <c r="M232" s="3" t="s">
        <v>44</v>
      </c>
      <c r="N232" s="3" t="s">
        <v>44</v>
      </c>
      <c r="O232" s="3" t="s">
        <v>44</v>
      </c>
      <c r="P232" s="3" t="s">
        <v>44</v>
      </c>
      <c r="Q232" s="3" t="s">
        <v>44</v>
      </c>
      <c r="R232" s="3">
        <v>93.3</v>
      </c>
      <c r="S232" s="3" t="s">
        <v>44</v>
      </c>
      <c r="T232" s="3" t="s">
        <v>44</v>
      </c>
      <c r="U232" s="3">
        <v>6.18</v>
      </c>
      <c r="V232" s="1" t="s">
        <v>1048</v>
      </c>
      <c r="W232" s="1" t="s">
        <v>1048</v>
      </c>
      <c r="X232" s="1" t="s">
        <v>976</v>
      </c>
      <c r="Y232" s="1" t="s">
        <v>1047</v>
      </c>
      <c r="Z232" s="1" t="s">
        <v>283</v>
      </c>
      <c r="AA232" s="7">
        <v>28.0</v>
      </c>
      <c r="AB232" s="1" t="s">
        <v>100</v>
      </c>
      <c r="AC232" s="1" t="s">
        <v>1049</v>
      </c>
      <c r="AD232" s="1" t="s">
        <v>1047</v>
      </c>
      <c r="AE232" s="1" t="s">
        <v>878</v>
      </c>
      <c r="AF232" s="1" t="s">
        <v>879</v>
      </c>
      <c r="AG232" s="7">
        <v>3000000.0</v>
      </c>
      <c r="AH232" s="7">
        <v>3000000.0</v>
      </c>
      <c r="AI232" s="1" t="s">
        <v>974</v>
      </c>
      <c r="AJ232" s="1">
        <f t="shared" si="4"/>
        <v>2.06</v>
      </c>
      <c r="AK232" s="5">
        <f t="shared" si="2"/>
        <v>2.06</v>
      </c>
      <c r="AL232" s="1">
        <f t="shared" si="3"/>
        <v>0.4854368932</v>
      </c>
    </row>
    <row r="233" ht="12.75" customHeight="1">
      <c r="A233" s="1" t="s">
        <v>38</v>
      </c>
      <c r="B233" s="1" t="s">
        <v>974</v>
      </c>
      <c r="C233" s="6" t="str">
        <f t="shared" si="1"/>
        <v>2022</v>
      </c>
      <c r="D233" s="3">
        <v>26.0</v>
      </c>
      <c r="E233" s="1" t="s">
        <v>1050</v>
      </c>
      <c r="F233" s="1" t="s">
        <v>1051</v>
      </c>
      <c r="G233" s="3">
        <v>18.0</v>
      </c>
      <c r="H233" s="1" t="s">
        <v>1052</v>
      </c>
      <c r="I233" s="3">
        <v>175.0</v>
      </c>
      <c r="J233" s="3">
        <v>0.0</v>
      </c>
      <c r="K233" s="1" t="s">
        <v>166</v>
      </c>
      <c r="L233" s="3">
        <v>10.0</v>
      </c>
      <c r="M233" s="3" t="s">
        <v>44</v>
      </c>
      <c r="N233" s="3" t="s">
        <v>44</v>
      </c>
      <c r="O233" s="3" t="s">
        <v>44</v>
      </c>
      <c r="P233" s="3" t="s">
        <v>44</v>
      </c>
      <c r="Q233" s="3" t="s">
        <v>44</v>
      </c>
      <c r="R233" s="3">
        <v>87.5</v>
      </c>
      <c r="S233" s="3" t="s">
        <v>44</v>
      </c>
      <c r="T233" s="3" t="s">
        <v>44</v>
      </c>
      <c r="U233" s="3">
        <v>6.11</v>
      </c>
      <c r="V233" s="1" t="s">
        <v>1053</v>
      </c>
      <c r="W233" s="1" t="s">
        <v>1053</v>
      </c>
      <c r="X233" s="1" t="s">
        <v>976</v>
      </c>
      <c r="Y233" s="1" t="s">
        <v>1051</v>
      </c>
      <c r="Z233" s="1" t="s">
        <v>176</v>
      </c>
      <c r="AA233" s="7">
        <v>73.0</v>
      </c>
      <c r="AB233" s="1" t="s">
        <v>100</v>
      </c>
      <c r="AC233" s="1" t="s">
        <v>1054</v>
      </c>
      <c r="AD233" s="1" t="s">
        <v>1051</v>
      </c>
      <c r="AE233" s="1" t="s">
        <v>809</v>
      </c>
      <c r="AF233" s="1" t="s">
        <v>810</v>
      </c>
      <c r="AG233" s="7">
        <v>800000.0</v>
      </c>
      <c r="AH233" s="7">
        <v>800000.0</v>
      </c>
      <c r="AI233" s="1" t="s">
        <v>974</v>
      </c>
      <c r="AJ233" s="1">
        <f t="shared" si="4"/>
        <v>7.6375</v>
      </c>
      <c r="AK233" s="5">
        <f t="shared" si="2"/>
        <v>7.6375</v>
      </c>
      <c r="AL233" s="1">
        <f t="shared" si="3"/>
        <v>0.1309328969</v>
      </c>
    </row>
    <row r="234" ht="12.75" customHeight="1">
      <c r="C234" s="8"/>
      <c r="D234" s="3"/>
      <c r="G234" s="3"/>
      <c r="I234" s="3"/>
      <c r="J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AK234" s="3"/>
    </row>
    <row r="235" ht="12.75" customHeight="1">
      <c r="C235" s="8"/>
      <c r="D235" s="3"/>
      <c r="G235" s="3"/>
      <c r="I235" s="3"/>
      <c r="J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AK235" s="3"/>
    </row>
    <row r="236" ht="12.75" customHeight="1">
      <c r="C236" s="8"/>
      <c r="D236" s="3"/>
      <c r="G236" s="3"/>
      <c r="I236" s="3"/>
      <c r="J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AK236" s="3"/>
    </row>
    <row r="237" ht="12.75" customHeight="1">
      <c r="C237" s="8"/>
      <c r="D237" s="3"/>
      <c r="G237" s="3"/>
      <c r="I237" s="3"/>
      <c r="J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AK237" s="3"/>
    </row>
    <row r="238" ht="12.75" customHeight="1">
      <c r="C238" s="8"/>
      <c r="D238" s="3"/>
      <c r="G238" s="3"/>
      <c r="I238" s="3"/>
      <c r="J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AK238" s="3"/>
    </row>
    <row r="239" ht="12.75" customHeight="1">
      <c r="C239" s="8"/>
      <c r="D239" s="3"/>
      <c r="G239" s="3"/>
      <c r="I239" s="3"/>
      <c r="J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AK239" s="3"/>
    </row>
    <row r="240" ht="12.75" customHeight="1">
      <c r="C240" s="8"/>
      <c r="D240" s="3"/>
      <c r="G240" s="3"/>
      <c r="I240" s="3"/>
      <c r="J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AK240" s="3"/>
    </row>
    <row r="241" ht="12.75" customHeight="1">
      <c r="C241" s="8"/>
      <c r="D241" s="3"/>
      <c r="G241" s="3"/>
      <c r="I241" s="3"/>
      <c r="J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AK241" s="3"/>
    </row>
    <row r="242" ht="12.75" customHeight="1">
      <c r="C242" s="8"/>
      <c r="D242" s="3"/>
      <c r="G242" s="3"/>
      <c r="I242" s="3"/>
      <c r="J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AK242" s="3"/>
    </row>
    <row r="243" ht="12.75" customHeight="1">
      <c r="C243" s="8"/>
      <c r="D243" s="3"/>
      <c r="G243" s="3"/>
      <c r="I243" s="3"/>
      <c r="J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AK243" s="3"/>
    </row>
    <row r="244" ht="12.75" customHeight="1">
      <c r="C244" s="8"/>
      <c r="D244" s="3"/>
      <c r="G244" s="3"/>
      <c r="I244" s="3"/>
      <c r="J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AK244" s="3"/>
    </row>
    <row r="245" ht="12.75" customHeight="1">
      <c r="C245" s="8"/>
      <c r="D245" s="3"/>
      <c r="G245" s="3"/>
      <c r="I245" s="3"/>
      <c r="J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AK245" s="3"/>
    </row>
    <row r="246" ht="12.75" customHeight="1">
      <c r="C246" s="8"/>
      <c r="D246" s="3"/>
      <c r="G246" s="3"/>
      <c r="I246" s="3"/>
      <c r="J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AK246" s="3"/>
    </row>
    <row r="247" ht="12.75" customHeight="1">
      <c r="C247" s="8"/>
      <c r="D247" s="3"/>
      <c r="G247" s="3"/>
      <c r="I247" s="3"/>
      <c r="J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AK247" s="3"/>
    </row>
    <row r="248" ht="12.75" customHeight="1">
      <c r="C248" s="8"/>
      <c r="D248" s="3"/>
      <c r="G248" s="3"/>
      <c r="I248" s="3"/>
      <c r="J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AK248" s="3"/>
    </row>
    <row r="249" ht="12.75" customHeight="1">
      <c r="C249" s="8"/>
      <c r="D249" s="3"/>
      <c r="G249" s="3"/>
      <c r="I249" s="3"/>
      <c r="J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AK249" s="3"/>
    </row>
    <row r="250" ht="12.75" customHeight="1">
      <c r="C250" s="8"/>
      <c r="D250" s="3"/>
      <c r="G250" s="3"/>
      <c r="I250" s="3"/>
      <c r="J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AK250" s="3"/>
    </row>
    <row r="251" ht="12.75" customHeight="1">
      <c r="C251" s="8"/>
      <c r="D251" s="3"/>
      <c r="G251" s="3"/>
      <c r="I251" s="3"/>
      <c r="J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AK251" s="3"/>
    </row>
    <row r="252" ht="12.75" customHeight="1">
      <c r="C252" s="8"/>
      <c r="D252" s="3"/>
      <c r="G252" s="3"/>
      <c r="I252" s="3"/>
      <c r="J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AK252" s="3"/>
    </row>
    <row r="253" ht="12.75" customHeight="1">
      <c r="C253" s="8"/>
      <c r="D253" s="3"/>
      <c r="G253" s="3"/>
      <c r="I253" s="3"/>
      <c r="J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AK253" s="3"/>
    </row>
    <row r="254" ht="12.75" customHeight="1">
      <c r="C254" s="8"/>
      <c r="D254" s="3"/>
      <c r="G254" s="3"/>
      <c r="I254" s="3"/>
      <c r="J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AK254" s="3"/>
    </row>
    <row r="255" ht="12.75" customHeight="1">
      <c r="C255" s="8"/>
      <c r="D255" s="3"/>
      <c r="G255" s="3"/>
      <c r="I255" s="3"/>
      <c r="J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AK255" s="3"/>
    </row>
    <row r="256" ht="12.75" customHeight="1">
      <c r="C256" s="8"/>
      <c r="D256" s="3"/>
      <c r="G256" s="3"/>
      <c r="I256" s="3"/>
      <c r="J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AK256" s="3"/>
    </row>
    <row r="257" ht="12.75" customHeight="1">
      <c r="C257" s="8"/>
      <c r="D257" s="3"/>
      <c r="G257" s="3"/>
      <c r="I257" s="3"/>
      <c r="J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AK257" s="3"/>
    </row>
    <row r="258" ht="12.75" customHeight="1">
      <c r="C258" s="8"/>
      <c r="D258" s="3"/>
      <c r="G258" s="3"/>
      <c r="I258" s="3"/>
      <c r="J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AK258" s="3"/>
    </row>
    <row r="259" ht="12.75" customHeight="1">
      <c r="C259" s="8"/>
      <c r="D259" s="3"/>
      <c r="G259" s="3"/>
      <c r="I259" s="3"/>
      <c r="J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AK259" s="3"/>
    </row>
    <row r="260" ht="12.75" customHeight="1">
      <c r="C260" s="8"/>
      <c r="D260" s="3"/>
      <c r="G260" s="3"/>
      <c r="I260" s="3"/>
      <c r="J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AK260" s="3"/>
    </row>
    <row r="261" ht="12.75" customHeight="1">
      <c r="C261" s="8"/>
      <c r="D261" s="3"/>
      <c r="G261" s="3"/>
      <c r="I261" s="3"/>
      <c r="J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AK261" s="3"/>
    </row>
    <row r="262" ht="12.75" customHeight="1">
      <c r="C262" s="8"/>
      <c r="D262" s="3"/>
      <c r="G262" s="3"/>
      <c r="I262" s="3"/>
      <c r="J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AK262" s="3"/>
    </row>
    <row r="263" ht="12.75" customHeight="1">
      <c r="C263" s="8"/>
      <c r="D263" s="3"/>
      <c r="G263" s="3"/>
      <c r="I263" s="3"/>
      <c r="J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AK263" s="3"/>
    </row>
    <row r="264" ht="12.75" customHeight="1">
      <c r="C264" s="8"/>
      <c r="D264" s="3"/>
      <c r="G264" s="3"/>
      <c r="I264" s="3"/>
      <c r="J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AK264" s="3"/>
    </row>
    <row r="265" ht="12.75" customHeight="1">
      <c r="C265" s="8"/>
      <c r="D265" s="3"/>
      <c r="G265" s="3"/>
      <c r="I265" s="3"/>
      <c r="J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AK265" s="3"/>
    </row>
    <row r="266" ht="12.75" customHeight="1">
      <c r="C266" s="8"/>
      <c r="D266" s="3"/>
      <c r="G266" s="3"/>
      <c r="I266" s="3"/>
      <c r="J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AK266" s="3"/>
    </row>
    <row r="267" ht="12.75" customHeight="1">
      <c r="C267" s="8"/>
      <c r="D267" s="3"/>
      <c r="G267" s="3"/>
      <c r="I267" s="3"/>
      <c r="J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AK267" s="3"/>
    </row>
    <row r="268" ht="12.75" customHeight="1">
      <c r="C268" s="8"/>
      <c r="D268" s="3"/>
      <c r="G268" s="3"/>
      <c r="I268" s="3"/>
      <c r="J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AK268" s="3"/>
    </row>
    <row r="269" ht="12.75" customHeight="1">
      <c r="C269" s="8"/>
      <c r="D269" s="3"/>
      <c r="G269" s="3"/>
      <c r="I269" s="3"/>
      <c r="J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AK269" s="3"/>
    </row>
    <row r="270" ht="12.75" customHeight="1">
      <c r="C270" s="8"/>
      <c r="D270" s="3"/>
      <c r="G270" s="3"/>
      <c r="I270" s="3"/>
      <c r="J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AK270" s="3"/>
    </row>
    <row r="271" ht="12.75" customHeight="1">
      <c r="C271" s="8"/>
      <c r="D271" s="3"/>
      <c r="G271" s="3"/>
      <c r="I271" s="3"/>
      <c r="J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AK271" s="3"/>
    </row>
    <row r="272" ht="12.75" customHeight="1">
      <c r="C272" s="8"/>
      <c r="D272" s="3"/>
      <c r="G272" s="3"/>
      <c r="I272" s="3"/>
      <c r="J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AK272" s="3"/>
    </row>
    <row r="273" ht="12.75" customHeight="1">
      <c r="C273" s="8"/>
      <c r="D273" s="3"/>
      <c r="G273" s="3"/>
      <c r="I273" s="3"/>
      <c r="J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AK273" s="3"/>
    </row>
    <row r="274" ht="12.75" customHeight="1">
      <c r="C274" s="8"/>
      <c r="D274" s="3"/>
      <c r="G274" s="3"/>
      <c r="I274" s="3"/>
      <c r="J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AK274" s="3"/>
    </row>
    <row r="275" ht="12.75" customHeight="1">
      <c r="C275" s="8"/>
      <c r="D275" s="3"/>
      <c r="G275" s="3"/>
      <c r="I275" s="3"/>
      <c r="J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AK275" s="3"/>
    </row>
    <row r="276" ht="12.75" customHeight="1">
      <c r="C276" s="8"/>
      <c r="D276" s="3"/>
      <c r="G276" s="3"/>
      <c r="I276" s="3"/>
      <c r="J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AK276" s="3"/>
    </row>
    <row r="277" ht="12.75" customHeight="1">
      <c r="C277" s="8"/>
      <c r="D277" s="3"/>
      <c r="G277" s="3"/>
      <c r="I277" s="3"/>
      <c r="J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AK277" s="3"/>
    </row>
    <row r="278" ht="12.75" customHeight="1">
      <c r="C278" s="8"/>
      <c r="D278" s="3"/>
      <c r="G278" s="3"/>
      <c r="I278" s="3"/>
      <c r="J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AK278" s="3"/>
    </row>
    <row r="279" ht="12.75" customHeight="1">
      <c r="C279" s="8"/>
      <c r="D279" s="3"/>
      <c r="G279" s="3"/>
      <c r="I279" s="3"/>
      <c r="J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AK279" s="3"/>
    </row>
    <row r="280" ht="12.75" customHeight="1">
      <c r="C280" s="8"/>
      <c r="D280" s="3"/>
      <c r="G280" s="3"/>
      <c r="I280" s="3"/>
      <c r="J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AK280" s="3"/>
    </row>
    <row r="281" ht="12.75" customHeight="1">
      <c r="C281" s="8"/>
      <c r="D281" s="3"/>
      <c r="G281" s="3"/>
      <c r="I281" s="3"/>
      <c r="J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AK281" s="3"/>
    </row>
    <row r="282" ht="12.75" customHeight="1">
      <c r="C282" s="8"/>
      <c r="D282" s="3"/>
      <c r="G282" s="3"/>
      <c r="I282" s="3"/>
      <c r="J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AK282" s="3"/>
    </row>
    <row r="283" ht="12.75" customHeight="1">
      <c r="C283" s="8"/>
      <c r="D283" s="3"/>
      <c r="G283" s="3"/>
      <c r="I283" s="3"/>
      <c r="J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AK283" s="3"/>
    </row>
    <row r="284" ht="12.75" customHeight="1">
      <c r="C284" s="8"/>
      <c r="D284" s="3"/>
      <c r="G284" s="3"/>
      <c r="I284" s="3"/>
      <c r="J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AK284" s="3"/>
    </row>
    <row r="285" ht="12.75" customHeight="1">
      <c r="C285" s="8"/>
      <c r="D285" s="3"/>
      <c r="G285" s="3"/>
      <c r="I285" s="3"/>
      <c r="J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AK285" s="3"/>
    </row>
    <row r="286" ht="12.75" customHeight="1">
      <c r="C286" s="8"/>
      <c r="D286" s="3"/>
      <c r="G286" s="3"/>
      <c r="I286" s="3"/>
      <c r="J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AK286" s="3"/>
    </row>
    <row r="287" ht="12.75" customHeight="1">
      <c r="C287" s="8"/>
      <c r="D287" s="3"/>
      <c r="G287" s="3"/>
      <c r="I287" s="3"/>
      <c r="J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AK287" s="3"/>
    </row>
    <row r="288" ht="12.75" customHeight="1">
      <c r="C288" s="8"/>
      <c r="D288" s="3"/>
      <c r="G288" s="3"/>
      <c r="I288" s="3"/>
      <c r="J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AK288" s="3"/>
    </row>
    <row r="289" ht="12.75" customHeight="1">
      <c r="C289" s="8"/>
      <c r="D289" s="3"/>
      <c r="G289" s="3"/>
      <c r="I289" s="3"/>
      <c r="J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AK289" s="3"/>
    </row>
    <row r="290" ht="12.75" customHeight="1">
      <c r="C290" s="8"/>
      <c r="D290" s="3"/>
      <c r="G290" s="3"/>
      <c r="I290" s="3"/>
      <c r="J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AK290" s="3"/>
    </row>
    <row r="291" ht="12.75" customHeight="1">
      <c r="C291" s="8"/>
      <c r="D291" s="3"/>
      <c r="G291" s="3"/>
      <c r="I291" s="3"/>
      <c r="J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AK291" s="3"/>
    </row>
    <row r="292" ht="12.75" customHeight="1">
      <c r="C292" s="8"/>
      <c r="D292" s="3"/>
      <c r="G292" s="3"/>
      <c r="I292" s="3"/>
      <c r="J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AK292" s="3"/>
    </row>
    <row r="293" ht="12.75" customHeight="1">
      <c r="C293" s="8"/>
      <c r="D293" s="3"/>
      <c r="G293" s="3"/>
      <c r="I293" s="3"/>
      <c r="J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AK293" s="3"/>
    </row>
    <row r="294" ht="12.75" customHeight="1">
      <c r="C294" s="8"/>
      <c r="D294" s="3"/>
      <c r="G294" s="3"/>
      <c r="I294" s="3"/>
      <c r="J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AK294" s="3"/>
    </row>
    <row r="295" ht="12.75" customHeight="1">
      <c r="C295" s="8"/>
      <c r="D295" s="3"/>
      <c r="G295" s="3"/>
      <c r="I295" s="3"/>
      <c r="J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AK295" s="3"/>
    </row>
    <row r="296" ht="12.75" customHeight="1">
      <c r="C296" s="8"/>
      <c r="D296" s="3"/>
      <c r="G296" s="3"/>
      <c r="I296" s="3"/>
      <c r="J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AK296" s="3"/>
    </row>
    <row r="297" ht="12.75" customHeight="1">
      <c r="C297" s="8"/>
      <c r="D297" s="3"/>
      <c r="G297" s="3"/>
      <c r="I297" s="3"/>
      <c r="J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AK297" s="3"/>
    </row>
    <row r="298" ht="12.75" customHeight="1">
      <c r="C298" s="8"/>
      <c r="D298" s="3"/>
      <c r="G298" s="3"/>
      <c r="I298" s="3"/>
      <c r="J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AK298" s="3"/>
    </row>
    <row r="299" ht="12.75" customHeight="1">
      <c r="C299" s="8"/>
      <c r="D299" s="3"/>
      <c r="G299" s="3"/>
      <c r="I299" s="3"/>
      <c r="J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AK299" s="3"/>
    </row>
    <row r="300" ht="12.75" customHeight="1">
      <c r="C300" s="8"/>
      <c r="D300" s="3"/>
      <c r="G300" s="3"/>
      <c r="I300" s="3"/>
      <c r="J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AK300" s="3"/>
    </row>
    <row r="301" ht="12.75" customHeight="1">
      <c r="C301" s="8"/>
      <c r="D301" s="3"/>
      <c r="G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AK301" s="3"/>
    </row>
    <row r="302" ht="12.75" customHeight="1">
      <c r="C302" s="8"/>
      <c r="D302" s="3"/>
      <c r="G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AK302" s="3"/>
    </row>
    <row r="303" ht="12.75" customHeight="1">
      <c r="C303" s="8"/>
      <c r="D303" s="3"/>
      <c r="G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AK303" s="3"/>
    </row>
    <row r="304" ht="12.75" customHeight="1">
      <c r="C304" s="8"/>
      <c r="D304" s="3"/>
      <c r="G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AK304" s="3"/>
    </row>
    <row r="305" ht="12.75" customHeight="1">
      <c r="C305" s="8"/>
      <c r="D305" s="3"/>
      <c r="G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AK305" s="3"/>
    </row>
    <row r="306" ht="12.75" customHeight="1">
      <c r="C306" s="8"/>
      <c r="D306" s="3"/>
      <c r="G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AK306" s="3"/>
    </row>
    <row r="307" ht="12.75" customHeight="1">
      <c r="C307" s="8"/>
      <c r="D307" s="3"/>
      <c r="G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AK307" s="3"/>
    </row>
    <row r="308" ht="12.75" customHeight="1">
      <c r="C308" s="8"/>
      <c r="D308" s="3"/>
      <c r="G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AK308" s="3"/>
    </row>
    <row r="309" ht="12.75" customHeight="1">
      <c r="C309" s="8"/>
      <c r="D309" s="3"/>
      <c r="G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AK309" s="3"/>
    </row>
    <row r="310" ht="12.75" customHeight="1">
      <c r="C310" s="8"/>
      <c r="D310" s="3"/>
      <c r="G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AK310" s="3"/>
    </row>
    <row r="311" ht="12.75" customHeight="1">
      <c r="C311" s="8"/>
      <c r="D311" s="3"/>
      <c r="G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AK311" s="3"/>
    </row>
    <row r="312" ht="12.75" customHeight="1">
      <c r="C312" s="8"/>
      <c r="D312" s="3"/>
      <c r="G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AK312" s="3"/>
    </row>
    <row r="313" ht="12.75" customHeight="1">
      <c r="C313" s="8"/>
      <c r="D313" s="3"/>
      <c r="G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AK313" s="3"/>
    </row>
    <row r="314" ht="12.75" customHeight="1">
      <c r="C314" s="8"/>
      <c r="D314" s="3"/>
      <c r="G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AK314" s="3"/>
    </row>
    <row r="315" ht="12.75" customHeight="1">
      <c r="C315" s="8"/>
      <c r="D315" s="3"/>
      <c r="G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AK315" s="3"/>
    </row>
    <row r="316" ht="12.75" customHeight="1">
      <c r="C316" s="8"/>
      <c r="D316" s="3"/>
      <c r="G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AK316" s="3"/>
    </row>
    <row r="317" ht="12.75" customHeight="1">
      <c r="C317" s="8"/>
      <c r="D317" s="3"/>
      <c r="G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AK317" s="3"/>
    </row>
    <row r="318" ht="12.75" customHeight="1">
      <c r="C318" s="8"/>
      <c r="D318" s="3"/>
      <c r="G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AK318" s="3"/>
    </row>
    <row r="319" ht="12.75" customHeight="1">
      <c r="C319" s="8"/>
      <c r="D319" s="3"/>
      <c r="G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AK319" s="3"/>
    </row>
    <row r="320" ht="12.75" customHeight="1">
      <c r="C320" s="8"/>
      <c r="D320" s="3"/>
      <c r="G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AK320" s="3"/>
    </row>
    <row r="321" ht="12.75" customHeight="1">
      <c r="C321" s="8"/>
      <c r="D321" s="3"/>
      <c r="G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AK321" s="3"/>
    </row>
    <row r="322" ht="12.75" customHeight="1">
      <c r="C322" s="8"/>
      <c r="D322" s="3"/>
      <c r="G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AK322" s="3"/>
    </row>
    <row r="323" ht="12.75" customHeight="1">
      <c r="C323" s="8"/>
      <c r="D323" s="3"/>
      <c r="G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AK323" s="3"/>
    </row>
    <row r="324" ht="12.75" customHeight="1">
      <c r="C324" s="8"/>
      <c r="D324" s="3"/>
      <c r="G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AK324" s="3"/>
    </row>
    <row r="325" ht="12.75" customHeight="1">
      <c r="C325" s="8"/>
      <c r="D325" s="3"/>
      <c r="G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AK325" s="3"/>
    </row>
    <row r="326" ht="12.75" customHeight="1">
      <c r="C326" s="8"/>
      <c r="D326" s="3"/>
      <c r="G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AK326" s="3"/>
    </row>
    <row r="327" ht="12.75" customHeight="1">
      <c r="C327" s="8"/>
      <c r="D327" s="3"/>
      <c r="G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AK327" s="3"/>
    </row>
    <row r="328" ht="12.75" customHeight="1">
      <c r="C328" s="8"/>
      <c r="D328" s="3"/>
      <c r="G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AK328" s="3"/>
    </row>
    <row r="329" ht="12.75" customHeight="1">
      <c r="C329" s="8"/>
      <c r="D329" s="3"/>
      <c r="G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AK329" s="3"/>
    </row>
    <row r="330" ht="12.75" customHeight="1">
      <c r="C330" s="8"/>
      <c r="D330" s="3"/>
      <c r="G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AK330" s="3"/>
    </row>
    <row r="331" ht="12.75" customHeight="1">
      <c r="C331" s="8"/>
      <c r="D331" s="3"/>
      <c r="G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AK331" s="3"/>
    </row>
    <row r="332" ht="12.75" customHeight="1">
      <c r="C332" s="8"/>
      <c r="D332" s="3"/>
      <c r="G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AK332" s="3"/>
    </row>
    <row r="333" ht="12.75" customHeight="1">
      <c r="C333" s="8"/>
      <c r="D333" s="3"/>
      <c r="G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AK333" s="3"/>
    </row>
    <row r="334" ht="12.75" customHeight="1">
      <c r="C334" s="8"/>
      <c r="D334" s="3"/>
      <c r="G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AK334" s="3"/>
    </row>
    <row r="335" ht="12.75" customHeight="1">
      <c r="C335" s="8"/>
      <c r="D335" s="3"/>
      <c r="G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AK335" s="3"/>
    </row>
    <row r="336" ht="12.75" customHeight="1">
      <c r="C336" s="8"/>
      <c r="D336" s="3"/>
      <c r="G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AK336" s="3"/>
    </row>
    <row r="337" ht="12.75" customHeight="1">
      <c r="C337" s="8"/>
      <c r="D337" s="3"/>
      <c r="G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AK337" s="3"/>
    </row>
    <row r="338" ht="12.75" customHeight="1">
      <c r="C338" s="8"/>
      <c r="D338" s="3"/>
      <c r="G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AK338" s="3"/>
    </row>
    <row r="339" ht="12.75" customHeight="1">
      <c r="C339" s="8"/>
      <c r="D339" s="3"/>
      <c r="G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AK339" s="3"/>
    </row>
    <row r="340" ht="12.75" customHeight="1">
      <c r="C340" s="8"/>
      <c r="D340" s="3"/>
      <c r="G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AK340" s="3"/>
    </row>
    <row r="341" ht="12.75" customHeight="1">
      <c r="C341" s="8"/>
      <c r="D341" s="3"/>
      <c r="G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AK341" s="3"/>
    </row>
    <row r="342" ht="12.75" customHeight="1">
      <c r="C342" s="8"/>
      <c r="D342" s="3"/>
      <c r="G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AK342" s="3"/>
    </row>
    <row r="343" ht="12.75" customHeight="1">
      <c r="C343" s="8"/>
      <c r="D343" s="3"/>
      <c r="G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AK343" s="3"/>
    </row>
    <row r="344" ht="12.75" customHeight="1">
      <c r="C344" s="8"/>
      <c r="D344" s="3"/>
      <c r="G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AK344" s="3"/>
    </row>
    <row r="345" ht="12.75" customHeight="1">
      <c r="C345" s="8"/>
      <c r="D345" s="3"/>
      <c r="G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AK345" s="3"/>
    </row>
    <row r="346" ht="12.75" customHeight="1">
      <c r="C346" s="8"/>
      <c r="D346" s="3"/>
      <c r="G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AK346" s="3"/>
    </row>
    <row r="347" ht="12.75" customHeight="1">
      <c r="C347" s="8"/>
      <c r="D347" s="3"/>
      <c r="G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AK347" s="3"/>
    </row>
    <row r="348" ht="12.75" customHeight="1">
      <c r="C348" s="8"/>
      <c r="D348" s="3"/>
      <c r="G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AK348" s="3"/>
    </row>
    <row r="349" ht="12.75" customHeight="1">
      <c r="C349" s="8"/>
      <c r="D349" s="3"/>
      <c r="G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AK349" s="3"/>
    </row>
    <row r="350" ht="12.75" customHeight="1">
      <c r="C350" s="8"/>
      <c r="D350" s="3"/>
      <c r="G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AK350" s="3"/>
    </row>
    <row r="351" ht="12.75" customHeight="1">
      <c r="C351" s="8"/>
      <c r="D351" s="3"/>
      <c r="G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AK351" s="3"/>
    </row>
    <row r="352" ht="12.75" customHeight="1">
      <c r="C352" s="8"/>
      <c r="D352" s="3"/>
      <c r="G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AK352" s="3"/>
    </row>
    <row r="353" ht="12.75" customHeight="1">
      <c r="C353" s="8"/>
      <c r="D353" s="3"/>
      <c r="G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AK353" s="3"/>
    </row>
    <row r="354" ht="12.75" customHeight="1">
      <c r="C354" s="8"/>
      <c r="D354" s="3"/>
      <c r="G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AK354" s="3"/>
    </row>
    <row r="355" ht="12.75" customHeight="1">
      <c r="C355" s="8"/>
      <c r="D355" s="3"/>
      <c r="G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AK355" s="3"/>
    </row>
    <row r="356" ht="12.75" customHeight="1">
      <c r="C356" s="8"/>
      <c r="D356" s="3"/>
      <c r="G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AK356" s="3"/>
    </row>
    <row r="357" ht="12.75" customHeight="1">
      <c r="C357" s="8"/>
      <c r="D357" s="3"/>
      <c r="G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AK357" s="3"/>
    </row>
    <row r="358" ht="12.75" customHeight="1">
      <c r="C358" s="8"/>
      <c r="D358" s="3"/>
      <c r="G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AK358" s="3"/>
    </row>
    <row r="359" ht="12.75" customHeight="1">
      <c r="C359" s="8"/>
      <c r="D359" s="3"/>
      <c r="G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AK359" s="3"/>
    </row>
    <row r="360" ht="12.75" customHeight="1">
      <c r="C360" s="8"/>
      <c r="D360" s="3"/>
      <c r="G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AK360" s="3"/>
    </row>
    <row r="361" ht="12.75" customHeight="1">
      <c r="C361" s="8"/>
      <c r="D361" s="3"/>
      <c r="G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AK361" s="3"/>
    </row>
    <row r="362" ht="12.75" customHeight="1">
      <c r="C362" s="8"/>
      <c r="D362" s="3"/>
      <c r="G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AK362" s="3"/>
    </row>
    <row r="363" ht="12.75" customHeight="1">
      <c r="C363" s="8"/>
      <c r="D363" s="3"/>
      <c r="G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AK363" s="3"/>
    </row>
    <row r="364" ht="12.75" customHeight="1">
      <c r="C364" s="8"/>
      <c r="D364" s="3"/>
      <c r="G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AK364" s="3"/>
    </row>
    <row r="365" ht="12.75" customHeight="1">
      <c r="C365" s="8"/>
      <c r="D365" s="3"/>
      <c r="G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AK365" s="3"/>
    </row>
    <row r="366" ht="12.75" customHeight="1">
      <c r="C366" s="8"/>
      <c r="D366" s="3"/>
      <c r="G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AK366" s="3"/>
    </row>
    <row r="367" ht="12.75" customHeight="1">
      <c r="C367" s="8"/>
      <c r="D367" s="3"/>
      <c r="G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AK367" s="3"/>
    </row>
    <row r="368" ht="12.75" customHeight="1">
      <c r="C368" s="8"/>
      <c r="D368" s="3"/>
      <c r="G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AK368" s="3"/>
    </row>
    <row r="369" ht="12.75" customHeight="1">
      <c r="C369" s="8"/>
      <c r="D369" s="3"/>
      <c r="G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AK369" s="3"/>
    </row>
    <row r="370" ht="12.75" customHeight="1">
      <c r="C370" s="8"/>
      <c r="D370" s="3"/>
      <c r="G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AK370" s="3"/>
    </row>
    <row r="371" ht="12.75" customHeight="1">
      <c r="C371" s="8"/>
      <c r="D371" s="3"/>
      <c r="G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AK371" s="3"/>
    </row>
    <row r="372" ht="12.75" customHeight="1">
      <c r="C372" s="8"/>
      <c r="D372" s="3"/>
      <c r="G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AK372" s="3"/>
    </row>
    <row r="373" ht="12.75" customHeight="1">
      <c r="C373" s="8"/>
      <c r="D373" s="3"/>
      <c r="G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AK373" s="3"/>
    </row>
    <row r="374" ht="12.75" customHeight="1">
      <c r="C374" s="8"/>
      <c r="D374" s="3"/>
      <c r="G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AK374" s="3"/>
    </row>
    <row r="375" ht="12.75" customHeight="1">
      <c r="C375" s="8"/>
      <c r="D375" s="3"/>
      <c r="G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AK375" s="3"/>
    </row>
    <row r="376" ht="12.75" customHeight="1">
      <c r="C376" s="8"/>
      <c r="D376" s="3"/>
      <c r="G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AK376" s="3"/>
    </row>
    <row r="377" ht="12.75" customHeight="1">
      <c r="C377" s="8"/>
      <c r="D377" s="3"/>
      <c r="G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AK377" s="3"/>
    </row>
    <row r="378" ht="12.75" customHeight="1">
      <c r="C378" s="8"/>
      <c r="D378" s="3"/>
      <c r="G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AK378" s="3"/>
    </row>
    <row r="379" ht="12.75" customHeight="1">
      <c r="C379" s="8"/>
      <c r="D379" s="3"/>
      <c r="G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AK379" s="3"/>
    </row>
    <row r="380" ht="12.75" customHeight="1">
      <c r="C380" s="8"/>
      <c r="D380" s="3"/>
      <c r="G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AK380" s="3"/>
    </row>
    <row r="381" ht="12.75" customHeight="1">
      <c r="C381" s="8"/>
      <c r="D381" s="3"/>
      <c r="G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AK381" s="3"/>
    </row>
    <row r="382" ht="12.75" customHeight="1">
      <c r="C382" s="8"/>
      <c r="D382" s="3"/>
      <c r="G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AK382" s="3"/>
    </row>
    <row r="383" ht="12.75" customHeight="1">
      <c r="C383" s="8"/>
      <c r="D383" s="3"/>
      <c r="G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AK383" s="3"/>
    </row>
    <row r="384" ht="12.75" customHeight="1">
      <c r="C384" s="8"/>
      <c r="D384" s="3"/>
      <c r="G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AK384" s="3"/>
    </row>
    <row r="385" ht="12.75" customHeight="1">
      <c r="C385" s="8"/>
      <c r="D385" s="3"/>
      <c r="G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AK385" s="3"/>
    </row>
    <row r="386" ht="12.75" customHeight="1">
      <c r="C386" s="8"/>
      <c r="D386" s="3"/>
      <c r="G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AK386" s="3"/>
    </row>
    <row r="387" ht="12.75" customHeight="1">
      <c r="C387" s="8"/>
      <c r="D387" s="3"/>
      <c r="G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AK387" s="3"/>
    </row>
    <row r="388" ht="12.75" customHeight="1">
      <c r="C388" s="8"/>
      <c r="D388" s="3"/>
      <c r="G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AK388" s="3"/>
    </row>
    <row r="389" ht="12.75" customHeight="1">
      <c r="C389" s="8"/>
      <c r="D389" s="3"/>
      <c r="G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AK389" s="3"/>
    </row>
    <row r="390" ht="12.75" customHeight="1">
      <c r="C390" s="8"/>
      <c r="D390" s="3"/>
      <c r="G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AK390" s="3"/>
    </row>
    <row r="391" ht="12.75" customHeight="1">
      <c r="C391" s="8"/>
      <c r="D391" s="3"/>
      <c r="G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AK391" s="3"/>
    </row>
    <row r="392" ht="12.75" customHeight="1">
      <c r="C392" s="8"/>
      <c r="D392" s="3"/>
      <c r="G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AK392" s="3"/>
    </row>
    <row r="393" ht="12.75" customHeight="1">
      <c r="C393" s="8"/>
      <c r="D393" s="3"/>
      <c r="G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AK393" s="3"/>
    </row>
    <row r="394" ht="12.75" customHeight="1">
      <c r="C394" s="8"/>
      <c r="D394" s="3"/>
      <c r="G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AK394" s="3"/>
    </row>
    <row r="395" ht="12.75" customHeight="1">
      <c r="C395" s="8"/>
      <c r="D395" s="3"/>
      <c r="G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AK395" s="3"/>
    </row>
    <row r="396" ht="12.75" customHeight="1">
      <c r="C396" s="8"/>
      <c r="D396" s="3"/>
      <c r="G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AK396" s="3"/>
    </row>
    <row r="397" ht="12.75" customHeight="1">
      <c r="C397" s="8"/>
      <c r="D397" s="3"/>
      <c r="G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AK397" s="3"/>
    </row>
    <row r="398" ht="12.75" customHeight="1">
      <c r="C398" s="8"/>
      <c r="D398" s="3"/>
      <c r="G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AK398" s="3"/>
    </row>
    <row r="399" ht="12.75" customHeight="1">
      <c r="C399" s="8"/>
      <c r="D399" s="3"/>
      <c r="G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AK399" s="3"/>
    </row>
    <row r="400" ht="12.75" customHeight="1">
      <c r="C400" s="8"/>
      <c r="D400" s="3"/>
      <c r="G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AK400" s="3"/>
    </row>
    <row r="401" ht="12.75" customHeight="1">
      <c r="C401" s="8"/>
      <c r="D401" s="3"/>
      <c r="G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AK401" s="3"/>
    </row>
    <row r="402" ht="12.75" customHeight="1">
      <c r="C402" s="8"/>
      <c r="D402" s="3"/>
      <c r="G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AK402" s="3"/>
    </row>
    <row r="403" ht="12.75" customHeight="1">
      <c r="C403" s="8"/>
      <c r="D403" s="3"/>
      <c r="G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AK403" s="3"/>
    </row>
    <row r="404" ht="12.75" customHeight="1">
      <c r="C404" s="8"/>
      <c r="D404" s="3"/>
      <c r="G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AK404" s="3"/>
    </row>
    <row r="405" ht="12.75" customHeight="1">
      <c r="C405" s="8"/>
      <c r="D405" s="3"/>
      <c r="G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AK405" s="3"/>
    </row>
    <row r="406" ht="12.75" customHeight="1">
      <c r="C406" s="8"/>
      <c r="D406" s="3"/>
      <c r="G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AK406" s="3"/>
    </row>
    <row r="407" ht="12.75" customHeight="1">
      <c r="C407" s="8"/>
      <c r="D407" s="3"/>
      <c r="G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AK407" s="3"/>
    </row>
    <row r="408" ht="12.75" customHeight="1">
      <c r="C408" s="8"/>
      <c r="D408" s="3"/>
      <c r="G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AK408" s="3"/>
    </row>
    <row r="409" ht="12.75" customHeight="1">
      <c r="C409" s="8"/>
      <c r="D409" s="3"/>
      <c r="G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AK409" s="3"/>
    </row>
    <row r="410" ht="12.75" customHeight="1">
      <c r="C410" s="8"/>
      <c r="D410" s="3"/>
      <c r="G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AK410" s="3"/>
    </row>
    <row r="411" ht="12.75" customHeight="1">
      <c r="C411" s="8"/>
      <c r="D411" s="3"/>
      <c r="G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AK411" s="3"/>
    </row>
    <row r="412" ht="12.75" customHeight="1">
      <c r="C412" s="8"/>
      <c r="D412" s="3"/>
      <c r="G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AK412" s="3"/>
    </row>
    <row r="413" ht="12.75" customHeight="1">
      <c r="C413" s="8"/>
      <c r="D413" s="3"/>
      <c r="G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AK413" s="3"/>
    </row>
    <row r="414" ht="12.75" customHeight="1">
      <c r="C414" s="8"/>
      <c r="D414" s="3"/>
      <c r="G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AK414" s="3"/>
    </row>
    <row r="415" ht="12.75" customHeight="1">
      <c r="C415" s="8"/>
      <c r="D415" s="3"/>
      <c r="G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AK415" s="3"/>
    </row>
    <row r="416" ht="12.75" customHeight="1">
      <c r="C416" s="8"/>
      <c r="D416" s="3"/>
      <c r="G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AK416" s="3"/>
    </row>
    <row r="417" ht="12.75" customHeight="1">
      <c r="C417" s="8"/>
      <c r="D417" s="3"/>
      <c r="G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AK417" s="3"/>
    </row>
    <row r="418" ht="12.75" customHeight="1">
      <c r="C418" s="8"/>
      <c r="D418" s="3"/>
      <c r="G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AK418" s="3"/>
    </row>
    <row r="419" ht="12.75" customHeight="1">
      <c r="C419" s="8"/>
      <c r="D419" s="3"/>
      <c r="G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AK419" s="3"/>
    </row>
    <row r="420" ht="12.75" customHeight="1">
      <c r="C420" s="8"/>
      <c r="D420" s="3"/>
      <c r="G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AK420" s="3"/>
    </row>
    <row r="421" ht="12.75" customHeight="1">
      <c r="C421" s="8"/>
      <c r="D421" s="3"/>
      <c r="G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AK421" s="3"/>
    </row>
    <row r="422" ht="12.75" customHeight="1">
      <c r="C422" s="8"/>
      <c r="D422" s="3"/>
      <c r="G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AK422" s="3"/>
    </row>
    <row r="423" ht="12.75" customHeight="1">
      <c r="C423" s="8"/>
      <c r="D423" s="3"/>
      <c r="G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AK423" s="3"/>
    </row>
    <row r="424" ht="12.75" customHeight="1">
      <c r="C424" s="8"/>
      <c r="D424" s="3"/>
      <c r="G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AK424" s="3"/>
    </row>
    <row r="425" ht="12.75" customHeight="1">
      <c r="C425" s="8"/>
      <c r="D425" s="3"/>
      <c r="G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AK425" s="3"/>
    </row>
    <row r="426" ht="12.75" customHeight="1">
      <c r="C426" s="8"/>
      <c r="D426" s="3"/>
      <c r="G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AK426" s="3"/>
    </row>
    <row r="427" ht="12.75" customHeight="1">
      <c r="C427" s="8"/>
      <c r="D427" s="3"/>
      <c r="G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AK427" s="3"/>
    </row>
    <row r="428" ht="12.75" customHeight="1">
      <c r="C428" s="8"/>
      <c r="D428" s="3"/>
      <c r="G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AK428" s="3"/>
    </row>
    <row r="429" ht="12.75" customHeight="1">
      <c r="C429" s="8"/>
      <c r="D429" s="3"/>
      <c r="G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AK429" s="3"/>
    </row>
    <row r="430" ht="12.75" customHeight="1">
      <c r="C430" s="8"/>
      <c r="D430" s="3"/>
      <c r="G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AK430" s="3"/>
    </row>
    <row r="431" ht="12.75" customHeight="1">
      <c r="C431" s="8"/>
      <c r="D431" s="3"/>
      <c r="G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AK431" s="3"/>
    </row>
    <row r="432" ht="12.75" customHeight="1">
      <c r="C432" s="8"/>
      <c r="D432" s="3"/>
      <c r="G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AK432" s="3"/>
    </row>
    <row r="433" ht="12.75" customHeight="1">
      <c r="C433" s="8"/>
      <c r="D433" s="3"/>
      <c r="G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AK433" s="3"/>
    </row>
    <row r="434" ht="12.75" customHeight="1">
      <c r="C434" s="8"/>
      <c r="D434" s="3"/>
      <c r="G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AK434" s="3"/>
    </row>
    <row r="435" ht="12.75" customHeight="1">
      <c r="C435" s="8"/>
      <c r="D435" s="3"/>
      <c r="G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AK435" s="3"/>
    </row>
    <row r="436" ht="12.75" customHeight="1">
      <c r="C436" s="8"/>
      <c r="D436" s="3"/>
      <c r="G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AK436" s="3"/>
    </row>
    <row r="437" ht="12.75" customHeight="1">
      <c r="C437" s="8"/>
      <c r="D437" s="3"/>
      <c r="G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AK437" s="3"/>
    </row>
    <row r="438" ht="12.75" customHeight="1">
      <c r="C438" s="8"/>
      <c r="D438" s="3"/>
      <c r="G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AK438" s="3"/>
    </row>
    <row r="439" ht="12.75" customHeight="1">
      <c r="C439" s="8"/>
      <c r="D439" s="3"/>
      <c r="G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AK439" s="3"/>
    </row>
    <row r="440" ht="12.75" customHeight="1">
      <c r="C440" s="8"/>
      <c r="D440" s="3"/>
      <c r="G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AK440" s="3"/>
    </row>
    <row r="441" ht="12.75" customHeight="1">
      <c r="C441" s="8"/>
      <c r="D441" s="3"/>
      <c r="G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AK441" s="3"/>
    </row>
    <row r="442" ht="12.75" customHeight="1">
      <c r="C442" s="8"/>
      <c r="D442" s="3"/>
      <c r="G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AK442" s="3"/>
    </row>
    <row r="443" ht="12.75" customHeight="1">
      <c r="C443" s="8"/>
      <c r="D443" s="3"/>
      <c r="G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AK443" s="3"/>
    </row>
    <row r="444" ht="12.75" customHeight="1">
      <c r="C444" s="8"/>
      <c r="D444" s="3"/>
      <c r="G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AK444" s="3"/>
    </row>
    <row r="445" ht="12.75" customHeight="1">
      <c r="C445" s="8"/>
      <c r="D445" s="3"/>
      <c r="G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AK445" s="3"/>
    </row>
    <row r="446" ht="12.75" customHeight="1">
      <c r="C446" s="8"/>
      <c r="D446" s="3"/>
      <c r="G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AK446" s="3"/>
    </row>
    <row r="447" ht="12.75" customHeight="1">
      <c r="C447" s="8"/>
      <c r="D447" s="3"/>
      <c r="G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AK447" s="3"/>
    </row>
    <row r="448" ht="12.75" customHeight="1">
      <c r="C448" s="8"/>
      <c r="D448" s="3"/>
      <c r="G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AK448" s="3"/>
    </row>
    <row r="449" ht="12.75" customHeight="1">
      <c r="C449" s="8"/>
      <c r="D449" s="3"/>
      <c r="G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AK449" s="3"/>
    </row>
    <row r="450" ht="12.75" customHeight="1">
      <c r="C450" s="8"/>
      <c r="D450" s="3"/>
      <c r="G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AK450" s="3"/>
    </row>
    <row r="451" ht="12.75" customHeight="1">
      <c r="C451" s="8"/>
      <c r="D451" s="3"/>
      <c r="G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AK451" s="3"/>
    </row>
    <row r="452" ht="12.75" customHeight="1">
      <c r="C452" s="8"/>
      <c r="D452" s="3"/>
      <c r="G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AK452" s="3"/>
    </row>
    <row r="453" ht="12.75" customHeight="1">
      <c r="C453" s="8"/>
      <c r="D453" s="3"/>
      <c r="G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AK453" s="3"/>
    </row>
    <row r="454" ht="12.75" customHeight="1">
      <c r="C454" s="8"/>
      <c r="D454" s="3"/>
      <c r="G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AK454" s="3"/>
    </row>
    <row r="455" ht="12.75" customHeight="1">
      <c r="C455" s="8"/>
      <c r="D455" s="3"/>
      <c r="G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AK455" s="3"/>
    </row>
    <row r="456" ht="12.75" customHeight="1">
      <c r="C456" s="8"/>
      <c r="D456" s="3"/>
      <c r="G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AK456" s="3"/>
    </row>
    <row r="457" ht="12.75" customHeight="1">
      <c r="C457" s="8"/>
      <c r="D457" s="3"/>
      <c r="G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AK457" s="3"/>
    </row>
    <row r="458" ht="12.75" customHeight="1">
      <c r="C458" s="8"/>
      <c r="D458" s="3"/>
      <c r="G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AK458" s="3"/>
    </row>
    <row r="459" ht="12.75" customHeight="1">
      <c r="C459" s="8"/>
      <c r="D459" s="3"/>
      <c r="G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AK459" s="3"/>
    </row>
    <row r="460" ht="12.75" customHeight="1">
      <c r="C460" s="8"/>
      <c r="D460" s="3"/>
      <c r="G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AK460" s="3"/>
    </row>
    <row r="461" ht="12.75" customHeight="1">
      <c r="C461" s="8"/>
      <c r="D461" s="3"/>
      <c r="G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AK461" s="3"/>
    </row>
    <row r="462" ht="12.75" customHeight="1">
      <c r="C462" s="8"/>
      <c r="D462" s="3"/>
      <c r="G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AK462" s="3"/>
    </row>
    <row r="463" ht="12.75" customHeight="1">
      <c r="C463" s="8"/>
      <c r="D463" s="3"/>
      <c r="G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AK463" s="3"/>
    </row>
    <row r="464" ht="12.75" customHeight="1">
      <c r="C464" s="8"/>
      <c r="D464" s="3"/>
      <c r="G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AK464" s="3"/>
    </row>
    <row r="465" ht="12.75" customHeight="1">
      <c r="C465" s="8"/>
      <c r="D465" s="3"/>
      <c r="G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AK465" s="3"/>
    </row>
    <row r="466" ht="12.75" customHeight="1">
      <c r="C466" s="8"/>
      <c r="D466" s="3"/>
      <c r="G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AK466" s="3"/>
    </row>
    <row r="467" ht="12.75" customHeight="1">
      <c r="C467" s="8"/>
      <c r="D467" s="3"/>
      <c r="G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AK467" s="3"/>
    </row>
    <row r="468" ht="12.75" customHeight="1">
      <c r="C468" s="8"/>
      <c r="D468" s="3"/>
      <c r="G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AK468" s="3"/>
    </row>
    <row r="469" ht="12.75" customHeight="1">
      <c r="C469" s="8"/>
      <c r="D469" s="3"/>
      <c r="G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AK469" s="3"/>
    </row>
    <row r="470" ht="12.75" customHeight="1">
      <c r="C470" s="8"/>
      <c r="D470" s="3"/>
      <c r="G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AK470" s="3"/>
    </row>
    <row r="471" ht="12.75" customHeight="1">
      <c r="C471" s="8"/>
      <c r="D471" s="3"/>
      <c r="G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AK471" s="3"/>
    </row>
    <row r="472" ht="12.75" customHeight="1">
      <c r="C472" s="8"/>
      <c r="D472" s="3"/>
      <c r="G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AK472" s="3"/>
    </row>
    <row r="473" ht="12.75" customHeight="1">
      <c r="C473" s="8"/>
      <c r="D473" s="3"/>
      <c r="G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AK473" s="3"/>
    </row>
    <row r="474" ht="12.75" customHeight="1">
      <c r="C474" s="8"/>
      <c r="D474" s="3"/>
      <c r="G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AK474" s="3"/>
    </row>
    <row r="475" ht="12.75" customHeight="1">
      <c r="C475" s="8"/>
      <c r="D475" s="3"/>
      <c r="G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AK475" s="3"/>
    </row>
    <row r="476" ht="12.75" customHeight="1">
      <c r="C476" s="8"/>
      <c r="D476" s="3"/>
      <c r="G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AK476" s="3"/>
    </row>
    <row r="477" ht="12.75" customHeight="1">
      <c r="C477" s="8"/>
      <c r="D477" s="3"/>
      <c r="G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AK477" s="3"/>
    </row>
    <row r="478" ht="12.75" customHeight="1">
      <c r="C478" s="8"/>
      <c r="D478" s="3"/>
      <c r="G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AK478" s="3"/>
    </row>
    <row r="479" ht="12.75" customHeight="1">
      <c r="C479" s="8"/>
      <c r="D479" s="3"/>
      <c r="G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AK479" s="3"/>
    </row>
    <row r="480" ht="12.75" customHeight="1">
      <c r="C480" s="8"/>
      <c r="D480" s="3"/>
      <c r="G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AK480" s="3"/>
    </row>
    <row r="481" ht="12.75" customHeight="1">
      <c r="C481" s="8"/>
      <c r="D481" s="3"/>
      <c r="G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AK481" s="3"/>
    </row>
    <row r="482" ht="12.75" customHeight="1">
      <c r="C482" s="8"/>
      <c r="D482" s="3"/>
      <c r="G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AK482" s="3"/>
    </row>
    <row r="483" ht="12.75" customHeight="1">
      <c r="C483" s="8"/>
      <c r="D483" s="3"/>
      <c r="G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AK483" s="3"/>
    </row>
    <row r="484" ht="12.75" customHeight="1">
      <c r="C484" s="8"/>
      <c r="D484" s="3"/>
      <c r="G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AK484" s="3"/>
    </row>
    <row r="485" ht="12.75" customHeight="1">
      <c r="C485" s="8"/>
      <c r="D485" s="3"/>
      <c r="G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AK485" s="3"/>
    </row>
    <row r="486" ht="12.75" customHeight="1">
      <c r="C486" s="8"/>
      <c r="D486" s="3"/>
      <c r="G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AK486" s="3"/>
    </row>
    <row r="487" ht="12.75" customHeight="1">
      <c r="C487" s="8"/>
      <c r="D487" s="3"/>
      <c r="G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AK487" s="3"/>
    </row>
    <row r="488" ht="12.75" customHeight="1">
      <c r="C488" s="8"/>
      <c r="D488" s="3"/>
      <c r="G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AK488" s="3"/>
    </row>
    <row r="489" ht="12.75" customHeight="1">
      <c r="C489" s="8"/>
      <c r="D489" s="3"/>
      <c r="G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AK489" s="3"/>
    </row>
    <row r="490" ht="12.75" customHeight="1">
      <c r="C490" s="8"/>
      <c r="D490" s="3"/>
      <c r="G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AK490" s="3"/>
    </row>
    <row r="491" ht="12.75" customHeight="1">
      <c r="C491" s="8"/>
      <c r="D491" s="3"/>
      <c r="G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AK491" s="3"/>
    </row>
    <row r="492" ht="12.75" customHeight="1">
      <c r="C492" s="8"/>
      <c r="D492" s="3"/>
      <c r="G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AK492" s="3"/>
    </row>
    <row r="493" ht="12.75" customHeight="1">
      <c r="C493" s="8"/>
      <c r="D493" s="3"/>
      <c r="G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AK493" s="3"/>
    </row>
    <row r="494" ht="12.75" customHeight="1">
      <c r="C494" s="8"/>
      <c r="D494" s="3"/>
      <c r="G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AK494" s="3"/>
    </row>
    <row r="495" ht="12.75" customHeight="1">
      <c r="C495" s="8"/>
      <c r="D495" s="3"/>
      <c r="G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AK495" s="3"/>
    </row>
    <row r="496" ht="12.75" customHeight="1">
      <c r="C496" s="8"/>
      <c r="D496" s="3"/>
      <c r="G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AK496" s="3"/>
    </row>
    <row r="497" ht="12.75" customHeight="1">
      <c r="C497" s="8"/>
      <c r="D497" s="3"/>
      <c r="G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AK497" s="3"/>
    </row>
    <row r="498" ht="12.75" customHeight="1">
      <c r="C498" s="8"/>
      <c r="D498" s="3"/>
      <c r="G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AK498" s="3"/>
    </row>
    <row r="499" ht="12.75" customHeight="1">
      <c r="C499" s="8"/>
      <c r="D499" s="3"/>
      <c r="G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AK499" s="3"/>
    </row>
    <row r="500" ht="12.75" customHeight="1">
      <c r="C500" s="8"/>
      <c r="D500" s="3"/>
      <c r="G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AK500" s="3"/>
    </row>
    <row r="501" ht="12.75" customHeight="1">
      <c r="C501" s="8"/>
      <c r="D501" s="3"/>
      <c r="G501" s="3"/>
      <c r="I501" s="3"/>
      <c r="J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AK501" s="3"/>
    </row>
    <row r="502" ht="12.75" customHeight="1">
      <c r="C502" s="8"/>
      <c r="D502" s="3"/>
      <c r="G502" s="3"/>
      <c r="I502" s="3"/>
      <c r="J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AK502" s="3"/>
    </row>
    <row r="503" ht="12.75" customHeight="1">
      <c r="C503" s="8"/>
      <c r="D503" s="3"/>
      <c r="G503" s="3"/>
      <c r="I503" s="3"/>
      <c r="J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AK503" s="3"/>
    </row>
    <row r="504" ht="12.75" customHeight="1">
      <c r="C504" s="8"/>
      <c r="D504" s="3"/>
      <c r="G504" s="3"/>
      <c r="I504" s="3"/>
      <c r="J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AK504" s="3"/>
    </row>
    <row r="505" ht="12.75" customHeight="1">
      <c r="C505" s="8"/>
      <c r="D505" s="3"/>
      <c r="G505" s="3"/>
      <c r="I505" s="3"/>
      <c r="J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AK505" s="3"/>
    </row>
    <row r="506" ht="12.75" customHeight="1">
      <c r="C506" s="8"/>
      <c r="D506" s="3"/>
      <c r="G506" s="3"/>
      <c r="I506" s="3"/>
      <c r="J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AK506" s="3"/>
    </row>
    <row r="507" ht="12.75" customHeight="1">
      <c r="C507" s="8"/>
      <c r="D507" s="3"/>
      <c r="G507" s="3"/>
      <c r="I507" s="3"/>
      <c r="J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AK507" s="3"/>
    </row>
    <row r="508" ht="12.75" customHeight="1">
      <c r="C508" s="8"/>
      <c r="D508" s="3"/>
      <c r="G508" s="3"/>
      <c r="I508" s="3"/>
      <c r="J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AK508" s="3"/>
    </row>
    <row r="509" ht="12.75" customHeight="1">
      <c r="C509" s="8"/>
      <c r="D509" s="3"/>
      <c r="G509" s="3"/>
      <c r="I509" s="3"/>
      <c r="J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AK509" s="3"/>
    </row>
    <row r="510" ht="12.75" customHeight="1">
      <c r="C510" s="8"/>
      <c r="D510" s="3"/>
      <c r="G510" s="3"/>
      <c r="I510" s="3"/>
      <c r="J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AK510" s="3"/>
    </row>
    <row r="511" ht="12.75" customHeight="1">
      <c r="C511" s="8"/>
      <c r="D511" s="3"/>
      <c r="G511" s="3"/>
      <c r="I511" s="3"/>
      <c r="J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AK511" s="3"/>
    </row>
    <row r="512" ht="12.75" customHeight="1">
      <c r="C512" s="8"/>
      <c r="D512" s="3"/>
      <c r="G512" s="3"/>
      <c r="I512" s="3"/>
      <c r="J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AK512" s="3"/>
    </row>
    <row r="513" ht="12.75" customHeight="1">
      <c r="C513" s="8"/>
      <c r="D513" s="3"/>
      <c r="G513" s="3"/>
      <c r="I513" s="3"/>
      <c r="J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AK513" s="3"/>
    </row>
    <row r="514" ht="12.75" customHeight="1">
      <c r="C514" s="8"/>
      <c r="D514" s="3"/>
      <c r="G514" s="3"/>
      <c r="I514" s="3"/>
      <c r="J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AK514" s="3"/>
    </row>
    <row r="515" ht="12.75" customHeight="1">
      <c r="C515" s="8"/>
      <c r="D515" s="3"/>
      <c r="G515" s="3"/>
      <c r="I515" s="3"/>
      <c r="J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AK515" s="3"/>
    </row>
    <row r="516" ht="12.75" customHeight="1">
      <c r="C516" s="8"/>
      <c r="D516" s="3"/>
      <c r="G516" s="3"/>
      <c r="I516" s="3"/>
      <c r="J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AK516" s="3"/>
    </row>
    <row r="517" ht="12.75" customHeight="1">
      <c r="C517" s="8"/>
      <c r="D517" s="3"/>
      <c r="G517" s="3"/>
      <c r="I517" s="3"/>
      <c r="J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AK517" s="3"/>
    </row>
    <row r="518" ht="12.75" customHeight="1">
      <c r="C518" s="8"/>
      <c r="D518" s="3"/>
      <c r="G518" s="3"/>
      <c r="I518" s="3"/>
      <c r="J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AK518" s="3"/>
    </row>
    <row r="519" ht="12.75" customHeight="1">
      <c r="C519" s="8"/>
      <c r="D519" s="3"/>
      <c r="G519" s="3"/>
      <c r="I519" s="3"/>
      <c r="J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AK519" s="3"/>
    </row>
    <row r="520" ht="12.75" customHeight="1">
      <c r="C520" s="8"/>
      <c r="D520" s="3"/>
      <c r="G520" s="3"/>
      <c r="I520" s="3"/>
      <c r="J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AK520" s="3"/>
    </row>
    <row r="521" ht="12.75" customHeight="1">
      <c r="C521" s="8"/>
      <c r="D521" s="3"/>
      <c r="G521" s="3"/>
      <c r="I521" s="3"/>
      <c r="J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AK521" s="3"/>
    </row>
    <row r="522" ht="12.75" customHeight="1">
      <c r="C522" s="8"/>
      <c r="D522" s="3"/>
      <c r="G522" s="3"/>
      <c r="I522" s="3"/>
      <c r="J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AK522" s="3"/>
    </row>
    <row r="523" ht="12.75" customHeight="1">
      <c r="C523" s="8"/>
      <c r="D523" s="3"/>
      <c r="G523" s="3"/>
      <c r="I523" s="3"/>
      <c r="J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AK523" s="3"/>
    </row>
    <row r="524" ht="12.75" customHeight="1">
      <c r="C524" s="8"/>
      <c r="D524" s="3"/>
      <c r="G524" s="3"/>
      <c r="I524" s="3"/>
      <c r="J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AK524" s="3"/>
    </row>
    <row r="525" ht="12.75" customHeight="1">
      <c r="C525" s="8"/>
      <c r="D525" s="3"/>
      <c r="G525" s="3"/>
      <c r="I525" s="3"/>
      <c r="J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AK525" s="3"/>
    </row>
    <row r="526" ht="12.75" customHeight="1">
      <c r="C526" s="8"/>
      <c r="D526" s="3"/>
      <c r="G526" s="3"/>
      <c r="I526" s="3"/>
      <c r="J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AK526" s="3"/>
    </row>
    <row r="527" ht="12.75" customHeight="1">
      <c r="C527" s="8"/>
      <c r="D527" s="3"/>
      <c r="G527" s="3"/>
      <c r="I527" s="3"/>
      <c r="J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AK527" s="3"/>
    </row>
    <row r="528" ht="12.75" customHeight="1">
      <c r="C528" s="8"/>
      <c r="D528" s="3"/>
      <c r="G528" s="3"/>
      <c r="I528" s="3"/>
      <c r="J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AK528" s="3"/>
    </row>
    <row r="529" ht="12.75" customHeight="1">
      <c r="C529" s="8"/>
      <c r="D529" s="3"/>
      <c r="G529" s="3"/>
      <c r="I529" s="3"/>
      <c r="J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AK529" s="3"/>
    </row>
    <row r="530" ht="12.75" customHeight="1">
      <c r="C530" s="8"/>
      <c r="D530" s="3"/>
      <c r="G530" s="3"/>
      <c r="I530" s="3"/>
      <c r="J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AK530" s="3"/>
    </row>
    <row r="531" ht="12.75" customHeight="1">
      <c r="C531" s="8"/>
      <c r="D531" s="3"/>
      <c r="G531" s="3"/>
      <c r="I531" s="3"/>
      <c r="J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AK531" s="3"/>
    </row>
    <row r="532" ht="12.75" customHeight="1">
      <c r="C532" s="8"/>
      <c r="D532" s="3"/>
      <c r="G532" s="3"/>
      <c r="I532" s="3"/>
      <c r="J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AK532" s="3"/>
    </row>
    <row r="533" ht="12.75" customHeight="1">
      <c r="C533" s="8"/>
      <c r="D533" s="3"/>
      <c r="G533" s="3"/>
      <c r="I533" s="3"/>
      <c r="J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AK533" s="3"/>
    </row>
    <row r="534" ht="12.75" customHeight="1">
      <c r="C534" s="8"/>
      <c r="D534" s="3"/>
      <c r="G534" s="3"/>
      <c r="I534" s="3"/>
      <c r="J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AK534" s="3"/>
    </row>
    <row r="535" ht="12.75" customHeight="1">
      <c r="C535" s="8"/>
      <c r="D535" s="3"/>
      <c r="G535" s="3"/>
      <c r="I535" s="3"/>
      <c r="J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AK535" s="3"/>
    </row>
    <row r="536" ht="12.75" customHeight="1">
      <c r="C536" s="8"/>
      <c r="D536" s="3"/>
      <c r="G536" s="3"/>
      <c r="I536" s="3"/>
      <c r="J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AK536" s="3"/>
    </row>
    <row r="537" ht="12.75" customHeight="1">
      <c r="C537" s="8"/>
      <c r="D537" s="3"/>
      <c r="G537" s="3"/>
      <c r="I537" s="3"/>
      <c r="J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AK537" s="3"/>
    </row>
    <row r="538" ht="12.75" customHeight="1">
      <c r="C538" s="8"/>
      <c r="D538" s="3"/>
      <c r="G538" s="3"/>
      <c r="I538" s="3"/>
      <c r="J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AK538" s="3"/>
    </row>
    <row r="539" ht="12.75" customHeight="1">
      <c r="C539" s="8"/>
      <c r="D539" s="3"/>
      <c r="G539" s="3"/>
      <c r="I539" s="3"/>
      <c r="J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AK539" s="3"/>
    </row>
    <row r="540" ht="12.75" customHeight="1">
      <c r="C540" s="8"/>
      <c r="D540" s="3"/>
      <c r="G540" s="3"/>
      <c r="I540" s="3"/>
      <c r="J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AK540" s="3"/>
    </row>
    <row r="541" ht="12.75" customHeight="1">
      <c r="C541" s="8"/>
      <c r="D541" s="3"/>
      <c r="G541" s="3"/>
      <c r="I541" s="3"/>
      <c r="J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AK541" s="3"/>
    </row>
    <row r="542" ht="12.75" customHeight="1">
      <c r="C542" s="8"/>
      <c r="D542" s="3"/>
      <c r="G542" s="3"/>
      <c r="I542" s="3"/>
      <c r="J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AK542" s="3"/>
    </row>
    <row r="543" ht="12.75" customHeight="1">
      <c r="C543" s="8"/>
      <c r="D543" s="3"/>
      <c r="G543" s="3"/>
      <c r="I543" s="3"/>
      <c r="J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AK543" s="3"/>
    </row>
    <row r="544" ht="12.75" customHeight="1">
      <c r="C544" s="8"/>
      <c r="D544" s="3"/>
      <c r="G544" s="3"/>
      <c r="I544" s="3"/>
      <c r="J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AK544" s="3"/>
    </row>
    <row r="545" ht="12.75" customHeight="1">
      <c r="C545" s="8"/>
      <c r="D545" s="3"/>
      <c r="G545" s="3"/>
      <c r="I545" s="3"/>
      <c r="J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AK545" s="3"/>
    </row>
    <row r="546" ht="12.75" customHeight="1">
      <c r="C546" s="8"/>
      <c r="D546" s="3"/>
      <c r="G546" s="3"/>
      <c r="I546" s="3"/>
      <c r="J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AK546" s="3"/>
    </row>
    <row r="547" ht="12.75" customHeight="1">
      <c r="C547" s="8"/>
      <c r="D547" s="3"/>
      <c r="G547" s="3"/>
      <c r="I547" s="3"/>
      <c r="J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AK547" s="3"/>
    </row>
    <row r="548" ht="12.75" customHeight="1">
      <c r="C548" s="8"/>
      <c r="D548" s="3"/>
      <c r="G548" s="3"/>
      <c r="I548" s="3"/>
      <c r="J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AK548" s="3"/>
    </row>
    <row r="549" ht="12.75" customHeight="1">
      <c r="C549" s="8"/>
      <c r="D549" s="3"/>
      <c r="G549" s="3"/>
      <c r="I549" s="3"/>
      <c r="J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AK549" s="3"/>
    </row>
    <row r="550" ht="12.75" customHeight="1">
      <c r="C550" s="8"/>
      <c r="D550" s="3"/>
      <c r="G550" s="3"/>
      <c r="I550" s="3"/>
      <c r="J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AK550" s="3"/>
    </row>
    <row r="551" ht="12.75" customHeight="1">
      <c r="C551" s="8"/>
      <c r="D551" s="3"/>
      <c r="G551" s="3"/>
      <c r="I551" s="3"/>
      <c r="J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AK551" s="3"/>
    </row>
    <row r="552" ht="12.75" customHeight="1">
      <c r="C552" s="8"/>
      <c r="D552" s="3"/>
      <c r="G552" s="3"/>
      <c r="I552" s="3"/>
      <c r="J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AK552" s="3"/>
    </row>
    <row r="553" ht="12.75" customHeight="1">
      <c r="C553" s="8"/>
      <c r="D553" s="3"/>
      <c r="G553" s="3"/>
      <c r="I553" s="3"/>
      <c r="J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AK553" s="3"/>
    </row>
    <row r="554" ht="12.75" customHeight="1">
      <c r="C554" s="8"/>
      <c r="D554" s="3"/>
      <c r="G554" s="3"/>
      <c r="I554" s="3"/>
      <c r="J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AK554" s="3"/>
    </row>
    <row r="555" ht="12.75" customHeight="1">
      <c r="C555" s="8"/>
      <c r="D555" s="3"/>
      <c r="G555" s="3"/>
      <c r="I555" s="3"/>
      <c r="J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AK555" s="3"/>
    </row>
    <row r="556" ht="12.75" customHeight="1">
      <c r="C556" s="8"/>
      <c r="D556" s="3"/>
      <c r="G556" s="3"/>
      <c r="I556" s="3"/>
      <c r="J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AK556" s="3"/>
    </row>
    <row r="557" ht="12.75" customHeight="1">
      <c r="C557" s="8"/>
      <c r="D557" s="3"/>
      <c r="G557" s="3"/>
      <c r="I557" s="3"/>
      <c r="J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AK557" s="3"/>
    </row>
    <row r="558" ht="12.75" customHeight="1">
      <c r="C558" s="8"/>
      <c r="D558" s="3"/>
      <c r="G558" s="3"/>
      <c r="I558" s="3"/>
      <c r="J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AK558" s="3"/>
    </row>
    <row r="559" ht="12.75" customHeight="1">
      <c r="C559" s="8"/>
      <c r="D559" s="3"/>
      <c r="G559" s="3"/>
      <c r="I559" s="3"/>
      <c r="J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AK559" s="3"/>
    </row>
    <row r="560" ht="12.75" customHeight="1">
      <c r="C560" s="8"/>
      <c r="D560" s="3"/>
      <c r="G560" s="3"/>
      <c r="I560" s="3"/>
      <c r="J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AK560" s="3"/>
    </row>
    <row r="561" ht="12.75" customHeight="1">
      <c r="C561" s="8"/>
      <c r="D561" s="3"/>
      <c r="G561" s="3"/>
      <c r="I561" s="3"/>
      <c r="J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AK561" s="3"/>
    </row>
    <row r="562" ht="12.75" customHeight="1">
      <c r="C562" s="8"/>
      <c r="D562" s="3"/>
      <c r="G562" s="3"/>
      <c r="I562" s="3"/>
      <c r="J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AK562" s="3"/>
    </row>
    <row r="563" ht="12.75" customHeight="1">
      <c r="C563" s="8"/>
      <c r="D563" s="3"/>
      <c r="G563" s="3"/>
      <c r="I563" s="3"/>
      <c r="J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AK563" s="3"/>
    </row>
    <row r="564" ht="12.75" customHeight="1">
      <c r="C564" s="8"/>
      <c r="D564" s="3"/>
      <c r="G564" s="3"/>
      <c r="I564" s="3"/>
      <c r="J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AK564" s="3"/>
    </row>
    <row r="565" ht="12.75" customHeight="1">
      <c r="C565" s="8"/>
      <c r="D565" s="3"/>
      <c r="G565" s="3"/>
      <c r="I565" s="3"/>
      <c r="J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AK565" s="3"/>
    </row>
    <row r="566" ht="12.75" customHeight="1">
      <c r="C566" s="8"/>
      <c r="D566" s="3"/>
      <c r="G566" s="3"/>
      <c r="I566" s="3"/>
      <c r="J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AK566" s="3"/>
    </row>
    <row r="567" ht="12.75" customHeight="1">
      <c r="C567" s="8"/>
      <c r="D567" s="3"/>
      <c r="G567" s="3"/>
      <c r="I567" s="3"/>
      <c r="J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AK567" s="3"/>
    </row>
    <row r="568" ht="12.75" customHeight="1">
      <c r="C568" s="8"/>
      <c r="D568" s="3"/>
      <c r="G568" s="3"/>
      <c r="I568" s="3"/>
      <c r="J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AK568" s="3"/>
    </row>
    <row r="569" ht="12.75" customHeight="1">
      <c r="C569" s="8"/>
      <c r="D569" s="3"/>
      <c r="G569" s="3"/>
      <c r="I569" s="3"/>
      <c r="J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AK569" s="3"/>
    </row>
    <row r="570" ht="12.75" customHeight="1">
      <c r="C570" s="8"/>
      <c r="D570" s="3"/>
      <c r="G570" s="3"/>
      <c r="I570" s="3"/>
      <c r="J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AK570" s="3"/>
    </row>
    <row r="571" ht="12.75" customHeight="1">
      <c r="C571" s="8"/>
      <c r="D571" s="3"/>
      <c r="G571" s="3"/>
      <c r="I571" s="3"/>
      <c r="J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AK571" s="3"/>
    </row>
    <row r="572" ht="12.75" customHeight="1">
      <c r="C572" s="8"/>
      <c r="D572" s="3"/>
      <c r="G572" s="3"/>
      <c r="I572" s="3"/>
      <c r="J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AK572" s="3"/>
    </row>
    <row r="573" ht="12.75" customHeight="1">
      <c r="C573" s="8"/>
      <c r="D573" s="3"/>
      <c r="G573" s="3"/>
      <c r="I573" s="3"/>
      <c r="J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AK573" s="3"/>
    </row>
    <row r="574" ht="12.75" customHeight="1">
      <c r="C574" s="8"/>
      <c r="D574" s="3"/>
      <c r="G574" s="3"/>
      <c r="I574" s="3"/>
      <c r="J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AK574" s="3"/>
    </row>
    <row r="575" ht="12.75" customHeight="1">
      <c r="C575" s="8"/>
      <c r="D575" s="3"/>
      <c r="G575" s="3"/>
      <c r="I575" s="3"/>
      <c r="J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AK575" s="3"/>
    </row>
    <row r="576" ht="12.75" customHeight="1">
      <c r="C576" s="8"/>
      <c r="D576" s="3"/>
      <c r="G576" s="3"/>
      <c r="I576" s="3"/>
      <c r="J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AK576" s="3"/>
    </row>
    <row r="577" ht="12.75" customHeight="1">
      <c r="C577" s="8"/>
      <c r="D577" s="3"/>
      <c r="G577" s="3"/>
      <c r="I577" s="3"/>
      <c r="J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AK577" s="3"/>
    </row>
    <row r="578" ht="12.75" customHeight="1">
      <c r="C578" s="8"/>
      <c r="D578" s="3"/>
      <c r="G578" s="3"/>
      <c r="I578" s="3"/>
      <c r="J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AK578" s="3"/>
    </row>
    <row r="579" ht="12.75" customHeight="1">
      <c r="C579" s="8"/>
      <c r="D579" s="3"/>
      <c r="G579" s="3"/>
      <c r="I579" s="3"/>
      <c r="J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AK579" s="3"/>
    </row>
    <row r="580" ht="12.75" customHeight="1">
      <c r="C580" s="8"/>
      <c r="D580" s="3"/>
      <c r="G580" s="3"/>
      <c r="I580" s="3"/>
      <c r="J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AK580" s="3"/>
    </row>
    <row r="581" ht="12.75" customHeight="1">
      <c r="C581" s="8"/>
      <c r="D581" s="3"/>
      <c r="G581" s="3"/>
      <c r="I581" s="3"/>
      <c r="J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AK581" s="3"/>
    </row>
    <row r="582" ht="12.75" customHeight="1">
      <c r="C582" s="8"/>
      <c r="D582" s="3"/>
      <c r="G582" s="3"/>
      <c r="I582" s="3"/>
      <c r="J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AK582" s="3"/>
    </row>
    <row r="583" ht="12.75" customHeight="1">
      <c r="C583" s="8"/>
      <c r="D583" s="3"/>
      <c r="G583" s="3"/>
      <c r="I583" s="3"/>
      <c r="J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AK583" s="3"/>
    </row>
    <row r="584" ht="12.75" customHeight="1">
      <c r="C584" s="8"/>
      <c r="D584" s="3"/>
      <c r="G584" s="3"/>
      <c r="I584" s="3"/>
      <c r="J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AK584" s="3"/>
    </row>
    <row r="585" ht="12.75" customHeight="1">
      <c r="C585" s="8"/>
      <c r="D585" s="3"/>
      <c r="G585" s="3"/>
      <c r="I585" s="3"/>
      <c r="J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AK585" s="3"/>
    </row>
    <row r="586" ht="12.75" customHeight="1">
      <c r="C586" s="8"/>
      <c r="D586" s="3"/>
      <c r="G586" s="3"/>
      <c r="I586" s="3"/>
      <c r="J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AK586" s="3"/>
    </row>
    <row r="587" ht="12.75" customHeight="1">
      <c r="C587" s="8"/>
      <c r="D587" s="3"/>
      <c r="G587" s="3"/>
      <c r="I587" s="3"/>
      <c r="J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AK587" s="3"/>
    </row>
    <row r="588" ht="12.75" customHeight="1">
      <c r="C588" s="8"/>
      <c r="D588" s="3"/>
      <c r="G588" s="3"/>
      <c r="I588" s="3"/>
      <c r="J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AK588" s="3"/>
    </row>
    <row r="589" ht="12.75" customHeight="1">
      <c r="C589" s="8"/>
      <c r="D589" s="3"/>
      <c r="G589" s="3"/>
      <c r="I589" s="3"/>
      <c r="J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AK589" s="3"/>
    </row>
    <row r="590" ht="12.75" customHeight="1">
      <c r="C590" s="8"/>
      <c r="D590" s="3"/>
      <c r="G590" s="3"/>
      <c r="I590" s="3"/>
      <c r="J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AK590" s="3"/>
    </row>
    <row r="591" ht="12.75" customHeight="1">
      <c r="C591" s="8"/>
      <c r="D591" s="3"/>
      <c r="G591" s="3"/>
      <c r="I591" s="3"/>
      <c r="J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AK591" s="3"/>
    </row>
    <row r="592" ht="12.75" customHeight="1">
      <c r="C592" s="8"/>
      <c r="D592" s="3"/>
      <c r="G592" s="3"/>
      <c r="I592" s="3"/>
      <c r="J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AK592" s="3"/>
    </row>
    <row r="593" ht="12.75" customHeight="1">
      <c r="C593" s="8"/>
      <c r="D593" s="3"/>
      <c r="G593" s="3"/>
      <c r="I593" s="3"/>
      <c r="J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AK593" s="3"/>
    </row>
    <row r="594" ht="12.75" customHeight="1">
      <c r="C594" s="8"/>
      <c r="D594" s="3"/>
      <c r="G594" s="3"/>
      <c r="I594" s="3"/>
      <c r="J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AK594" s="3"/>
    </row>
    <row r="595" ht="12.75" customHeight="1">
      <c r="C595" s="8"/>
      <c r="D595" s="3"/>
      <c r="G595" s="3"/>
      <c r="I595" s="3"/>
      <c r="J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AK595" s="3"/>
    </row>
    <row r="596" ht="12.75" customHeight="1">
      <c r="C596" s="8"/>
      <c r="D596" s="3"/>
      <c r="G596" s="3"/>
      <c r="I596" s="3"/>
      <c r="J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AK596" s="3"/>
    </row>
    <row r="597" ht="12.75" customHeight="1">
      <c r="C597" s="8"/>
      <c r="D597" s="3"/>
      <c r="G597" s="3"/>
      <c r="I597" s="3"/>
      <c r="J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AK597" s="3"/>
    </row>
    <row r="598" ht="12.75" customHeight="1">
      <c r="C598" s="8"/>
      <c r="D598" s="3"/>
      <c r="G598" s="3"/>
      <c r="I598" s="3"/>
      <c r="J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AK598" s="3"/>
    </row>
    <row r="599" ht="12.75" customHeight="1">
      <c r="C599" s="8"/>
      <c r="D599" s="3"/>
      <c r="G599" s="3"/>
      <c r="I599" s="3"/>
      <c r="J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AK599" s="3"/>
    </row>
    <row r="600" ht="12.75" customHeight="1">
      <c r="C600" s="8"/>
      <c r="D600" s="3"/>
      <c r="G600" s="3"/>
      <c r="I600" s="3"/>
      <c r="J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AK600" s="3"/>
    </row>
    <row r="601" ht="12.75" customHeight="1">
      <c r="C601" s="8"/>
      <c r="D601" s="3"/>
      <c r="G601" s="3"/>
      <c r="I601" s="3"/>
      <c r="J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AK601" s="3"/>
    </row>
    <row r="602" ht="12.75" customHeight="1">
      <c r="C602" s="8"/>
      <c r="D602" s="3"/>
      <c r="G602" s="3"/>
      <c r="I602" s="3"/>
      <c r="J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AK602" s="3"/>
    </row>
    <row r="603" ht="12.75" customHeight="1">
      <c r="C603" s="8"/>
      <c r="D603" s="3"/>
      <c r="G603" s="3"/>
      <c r="I603" s="3"/>
      <c r="J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AK603" s="3"/>
    </row>
    <row r="604" ht="12.75" customHeight="1">
      <c r="C604" s="8"/>
      <c r="D604" s="3"/>
      <c r="G604" s="3"/>
      <c r="I604" s="3"/>
      <c r="J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AK604" s="3"/>
    </row>
    <row r="605" ht="12.75" customHeight="1">
      <c r="C605" s="8"/>
      <c r="D605" s="3"/>
      <c r="G605" s="3"/>
      <c r="I605" s="3"/>
      <c r="J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AK605" s="3"/>
    </row>
    <row r="606" ht="12.75" customHeight="1">
      <c r="C606" s="8"/>
      <c r="D606" s="3"/>
      <c r="G606" s="3"/>
      <c r="I606" s="3"/>
      <c r="J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AK606" s="3"/>
    </row>
    <row r="607" ht="12.75" customHeight="1">
      <c r="C607" s="8"/>
      <c r="D607" s="3"/>
      <c r="G607" s="3"/>
      <c r="I607" s="3"/>
      <c r="J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AK607" s="3"/>
    </row>
    <row r="608" ht="12.75" customHeight="1">
      <c r="C608" s="8"/>
      <c r="D608" s="3"/>
      <c r="G608" s="3"/>
      <c r="I608" s="3"/>
      <c r="J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AK608" s="3"/>
    </row>
    <row r="609" ht="12.75" customHeight="1">
      <c r="C609" s="8"/>
      <c r="D609" s="3"/>
      <c r="G609" s="3"/>
      <c r="I609" s="3"/>
      <c r="J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AK609" s="3"/>
    </row>
    <row r="610" ht="12.75" customHeight="1">
      <c r="C610" s="8"/>
      <c r="D610" s="3"/>
      <c r="G610" s="3"/>
      <c r="I610" s="3"/>
      <c r="J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AK610" s="3"/>
    </row>
    <row r="611" ht="12.75" customHeight="1">
      <c r="C611" s="8"/>
      <c r="D611" s="3"/>
      <c r="G611" s="3"/>
      <c r="I611" s="3"/>
      <c r="J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AK611" s="3"/>
    </row>
    <row r="612" ht="12.75" customHeight="1">
      <c r="C612" s="8"/>
      <c r="D612" s="3"/>
      <c r="G612" s="3"/>
      <c r="I612" s="3"/>
      <c r="J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AK612" s="3"/>
    </row>
    <row r="613" ht="12.75" customHeight="1">
      <c r="C613" s="8"/>
      <c r="D613" s="3"/>
      <c r="G613" s="3"/>
      <c r="I613" s="3"/>
      <c r="J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AK613" s="3"/>
    </row>
    <row r="614" ht="12.75" customHeight="1">
      <c r="C614" s="8"/>
      <c r="D614" s="3"/>
      <c r="G614" s="3"/>
      <c r="I614" s="3"/>
      <c r="J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AK614" s="3"/>
    </row>
    <row r="615" ht="12.75" customHeight="1">
      <c r="C615" s="8"/>
      <c r="D615" s="3"/>
      <c r="G615" s="3"/>
      <c r="I615" s="3"/>
      <c r="J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AK615" s="3"/>
    </row>
    <row r="616" ht="12.75" customHeight="1">
      <c r="C616" s="8"/>
      <c r="D616" s="3"/>
      <c r="G616" s="3"/>
      <c r="I616" s="3"/>
      <c r="J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AK616" s="3"/>
    </row>
    <row r="617" ht="12.75" customHeight="1">
      <c r="C617" s="8"/>
      <c r="D617" s="3"/>
      <c r="G617" s="3"/>
      <c r="I617" s="3"/>
      <c r="J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AK617" s="3"/>
    </row>
    <row r="618" ht="12.75" customHeight="1">
      <c r="C618" s="8"/>
      <c r="D618" s="3"/>
      <c r="G618" s="3"/>
      <c r="I618" s="3"/>
      <c r="J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AK618" s="3"/>
    </row>
    <row r="619" ht="12.75" customHeight="1">
      <c r="C619" s="8"/>
      <c r="D619" s="3"/>
      <c r="G619" s="3"/>
      <c r="I619" s="3"/>
      <c r="J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AK619" s="3"/>
    </row>
    <row r="620" ht="12.75" customHeight="1">
      <c r="C620" s="8"/>
      <c r="D620" s="3"/>
      <c r="G620" s="3"/>
      <c r="I620" s="3"/>
      <c r="J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AK620" s="3"/>
    </row>
    <row r="621" ht="12.75" customHeight="1">
      <c r="C621" s="8"/>
      <c r="D621" s="3"/>
      <c r="G621" s="3"/>
      <c r="I621" s="3"/>
      <c r="J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AK621" s="3"/>
    </row>
    <row r="622" ht="12.75" customHeight="1">
      <c r="C622" s="8"/>
      <c r="D622" s="3"/>
      <c r="G622" s="3"/>
      <c r="I622" s="3"/>
      <c r="J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AK622" s="3"/>
    </row>
    <row r="623" ht="12.75" customHeight="1">
      <c r="C623" s="8"/>
      <c r="D623" s="3"/>
      <c r="G623" s="3"/>
      <c r="I623" s="3"/>
      <c r="J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AK623" s="3"/>
    </row>
    <row r="624" ht="12.75" customHeight="1">
      <c r="C624" s="8"/>
      <c r="D624" s="3"/>
      <c r="G624" s="3"/>
      <c r="I624" s="3"/>
      <c r="J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AK624" s="3"/>
    </row>
    <row r="625" ht="12.75" customHeight="1">
      <c r="C625" s="8"/>
      <c r="D625" s="3"/>
      <c r="G625" s="3"/>
      <c r="I625" s="3"/>
      <c r="J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AK625" s="3"/>
    </row>
    <row r="626" ht="12.75" customHeight="1">
      <c r="C626" s="8"/>
      <c r="D626" s="3"/>
      <c r="G626" s="3"/>
      <c r="I626" s="3"/>
      <c r="J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AK626" s="3"/>
    </row>
    <row r="627" ht="12.75" customHeight="1">
      <c r="C627" s="8"/>
      <c r="D627" s="3"/>
      <c r="G627" s="3"/>
      <c r="I627" s="3"/>
      <c r="J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AK627" s="3"/>
    </row>
    <row r="628" ht="12.75" customHeight="1">
      <c r="C628" s="8"/>
      <c r="D628" s="3"/>
      <c r="G628" s="3"/>
      <c r="I628" s="3"/>
      <c r="J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AK628" s="3"/>
    </row>
    <row r="629" ht="12.75" customHeight="1">
      <c r="C629" s="8"/>
      <c r="D629" s="3"/>
      <c r="G629" s="3"/>
      <c r="I629" s="3"/>
      <c r="J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AK629" s="3"/>
    </row>
    <row r="630" ht="12.75" customHeight="1">
      <c r="C630" s="8"/>
      <c r="D630" s="3"/>
      <c r="G630" s="3"/>
      <c r="I630" s="3"/>
      <c r="J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AK630" s="3"/>
    </row>
    <row r="631" ht="12.75" customHeight="1">
      <c r="C631" s="8"/>
      <c r="D631" s="3"/>
      <c r="G631" s="3"/>
      <c r="I631" s="3"/>
      <c r="J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AK631" s="3"/>
    </row>
    <row r="632" ht="12.75" customHeight="1">
      <c r="C632" s="8"/>
      <c r="D632" s="3"/>
      <c r="G632" s="3"/>
      <c r="I632" s="3"/>
      <c r="J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AK632" s="3"/>
    </row>
    <row r="633" ht="12.75" customHeight="1">
      <c r="C633" s="8"/>
      <c r="D633" s="3"/>
      <c r="G633" s="3"/>
      <c r="I633" s="3"/>
      <c r="J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AK633" s="3"/>
    </row>
    <row r="634" ht="12.75" customHeight="1">
      <c r="C634" s="8"/>
      <c r="D634" s="3"/>
      <c r="G634" s="3"/>
      <c r="I634" s="3"/>
      <c r="J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AK634" s="3"/>
    </row>
    <row r="635" ht="12.75" customHeight="1">
      <c r="C635" s="8"/>
      <c r="D635" s="3"/>
      <c r="G635" s="3"/>
      <c r="I635" s="3"/>
      <c r="J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AK635" s="3"/>
    </row>
    <row r="636" ht="12.75" customHeight="1">
      <c r="C636" s="8"/>
      <c r="D636" s="3"/>
      <c r="G636" s="3"/>
      <c r="I636" s="3"/>
      <c r="J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AK636" s="3"/>
    </row>
    <row r="637" ht="12.75" customHeight="1">
      <c r="C637" s="8"/>
      <c r="D637" s="3"/>
      <c r="G637" s="3"/>
      <c r="I637" s="3"/>
      <c r="J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AK637" s="3"/>
    </row>
    <row r="638" ht="12.75" customHeight="1">
      <c r="C638" s="8"/>
      <c r="D638" s="3"/>
      <c r="G638" s="3"/>
      <c r="I638" s="3"/>
      <c r="J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AK638" s="3"/>
    </row>
    <row r="639" ht="12.75" customHeight="1">
      <c r="C639" s="8"/>
      <c r="D639" s="3"/>
      <c r="G639" s="3"/>
      <c r="I639" s="3"/>
      <c r="J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AK639" s="3"/>
    </row>
    <row r="640" ht="12.75" customHeight="1">
      <c r="C640" s="8"/>
      <c r="D640" s="3"/>
      <c r="G640" s="3"/>
      <c r="I640" s="3"/>
      <c r="J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AK640" s="3"/>
    </row>
    <row r="641" ht="12.75" customHeight="1">
      <c r="C641" s="8"/>
      <c r="D641" s="3"/>
      <c r="G641" s="3"/>
      <c r="I641" s="3"/>
      <c r="J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AK641" s="3"/>
    </row>
    <row r="642" ht="12.75" customHeight="1">
      <c r="C642" s="8"/>
      <c r="D642" s="3"/>
      <c r="G642" s="3"/>
      <c r="I642" s="3"/>
      <c r="J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AK642" s="3"/>
    </row>
    <row r="643" ht="12.75" customHeight="1">
      <c r="C643" s="8"/>
      <c r="D643" s="3"/>
      <c r="G643" s="3"/>
      <c r="I643" s="3"/>
      <c r="J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AK643" s="3"/>
    </row>
    <row r="644" ht="12.75" customHeight="1">
      <c r="C644" s="8"/>
      <c r="D644" s="3"/>
      <c r="G644" s="3"/>
      <c r="I644" s="3"/>
      <c r="J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AK644" s="3"/>
    </row>
    <row r="645" ht="12.75" customHeight="1">
      <c r="C645" s="8"/>
      <c r="D645" s="3"/>
      <c r="G645" s="3"/>
      <c r="I645" s="3"/>
      <c r="J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AK645" s="3"/>
    </row>
    <row r="646" ht="12.75" customHeight="1">
      <c r="C646" s="8"/>
      <c r="D646" s="3"/>
      <c r="G646" s="3"/>
      <c r="I646" s="3"/>
      <c r="J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AK646" s="3"/>
    </row>
    <row r="647" ht="12.75" customHeight="1">
      <c r="C647" s="8"/>
      <c r="D647" s="3"/>
      <c r="G647" s="3"/>
      <c r="I647" s="3"/>
      <c r="J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AK647" s="3"/>
    </row>
    <row r="648" ht="12.75" customHeight="1">
      <c r="C648" s="8"/>
      <c r="D648" s="3"/>
      <c r="G648" s="3"/>
      <c r="I648" s="3"/>
      <c r="J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AK648" s="3"/>
    </row>
    <row r="649" ht="12.75" customHeight="1">
      <c r="C649" s="8"/>
      <c r="D649" s="3"/>
      <c r="G649" s="3"/>
      <c r="I649" s="3"/>
      <c r="J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AK649" s="3"/>
    </row>
    <row r="650" ht="12.75" customHeight="1">
      <c r="C650" s="8"/>
      <c r="D650" s="3"/>
      <c r="G650" s="3"/>
      <c r="I650" s="3"/>
      <c r="J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AK650" s="3"/>
    </row>
    <row r="651" ht="12.75" customHeight="1">
      <c r="C651" s="8"/>
      <c r="D651" s="3"/>
      <c r="G651" s="3"/>
      <c r="I651" s="3"/>
      <c r="J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AK651" s="3"/>
    </row>
    <row r="652" ht="12.75" customHeight="1">
      <c r="C652" s="8"/>
      <c r="D652" s="3"/>
      <c r="G652" s="3"/>
      <c r="I652" s="3"/>
      <c r="J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AK652" s="3"/>
    </row>
    <row r="653" ht="12.75" customHeight="1">
      <c r="C653" s="8"/>
      <c r="D653" s="3"/>
      <c r="G653" s="3"/>
      <c r="I653" s="3"/>
      <c r="J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AK653" s="3"/>
    </row>
    <row r="654" ht="12.75" customHeight="1">
      <c r="C654" s="8"/>
      <c r="D654" s="3"/>
      <c r="G654" s="3"/>
      <c r="I654" s="3"/>
      <c r="J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AK654" s="3"/>
    </row>
    <row r="655" ht="12.75" customHeight="1">
      <c r="C655" s="8"/>
      <c r="D655" s="3"/>
      <c r="G655" s="3"/>
      <c r="I655" s="3"/>
      <c r="J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AK655" s="3"/>
    </row>
    <row r="656" ht="12.75" customHeight="1">
      <c r="C656" s="8"/>
      <c r="D656" s="3"/>
      <c r="G656" s="3"/>
      <c r="I656" s="3"/>
      <c r="J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AK656" s="3"/>
    </row>
    <row r="657" ht="12.75" customHeight="1">
      <c r="C657" s="8"/>
      <c r="D657" s="3"/>
      <c r="G657" s="3"/>
      <c r="I657" s="3"/>
      <c r="J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AK657" s="3"/>
    </row>
    <row r="658" ht="12.75" customHeight="1">
      <c r="C658" s="8"/>
      <c r="D658" s="3"/>
      <c r="G658" s="3"/>
      <c r="I658" s="3"/>
      <c r="J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AK658" s="3"/>
    </row>
    <row r="659" ht="12.75" customHeight="1">
      <c r="C659" s="8"/>
      <c r="D659" s="3"/>
      <c r="G659" s="3"/>
      <c r="I659" s="3"/>
      <c r="J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AK659" s="3"/>
    </row>
    <row r="660" ht="12.75" customHeight="1">
      <c r="C660" s="8"/>
      <c r="D660" s="3"/>
      <c r="G660" s="3"/>
      <c r="I660" s="3"/>
      <c r="J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AK660" s="3"/>
    </row>
    <row r="661" ht="12.75" customHeight="1">
      <c r="C661" s="8"/>
      <c r="D661" s="3"/>
      <c r="G661" s="3"/>
      <c r="I661" s="3"/>
      <c r="J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AK661" s="3"/>
    </row>
    <row r="662" ht="12.75" customHeight="1">
      <c r="C662" s="8"/>
      <c r="D662" s="3"/>
      <c r="G662" s="3"/>
      <c r="I662" s="3"/>
      <c r="J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AK662" s="3"/>
    </row>
    <row r="663" ht="12.75" customHeight="1">
      <c r="C663" s="8"/>
      <c r="D663" s="3"/>
      <c r="G663" s="3"/>
      <c r="I663" s="3"/>
      <c r="J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AK663" s="3"/>
    </row>
    <row r="664" ht="12.75" customHeight="1">
      <c r="C664" s="8"/>
      <c r="D664" s="3"/>
      <c r="G664" s="3"/>
      <c r="I664" s="3"/>
      <c r="J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AK664" s="3"/>
    </row>
    <row r="665" ht="12.75" customHeight="1">
      <c r="C665" s="8"/>
      <c r="D665" s="3"/>
      <c r="G665" s="3"/>
      <c r="I665" s="3"/>
      <c r="J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AK665" s="3"/>
    </row>
    <row r="666" ht="12.75" customHeight="1">
      <c r="C666" s="8"/>
      <c r="D666" s="3"/>
      <c r="G666" s="3"/>
      <c r="I666" s="3"/>
      <c r="J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AK666" s="3"/>
    </row>
    <row r="667" ht="12.75" customHeight="1">
      <c r="C667" s="8"/>
      <c r="D667" s="3"/>
      <c r="G667" s="3"/>
      <c r="I667" s="3"/>
      <c r="J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AK667" s="3"/>
    </row>
    <row r="668" ht="12.75" customHeight="1">
      <c r="C668" s="8"/>
      <c r="D668" s="3"/>
      <c r="G668" s="3"/>
      <c r="I668" s="3"/>
      <c r="J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AK668" s="3"/>
    </row>
    <row r="669" ht="12.75" customHeight="1">
      <c r="C669" s="8"/>
      <c r="D669" s="3"/>
      <c r="G669" s="3"/>
      <c r="I669" s="3"/>
      <c r="J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AK669" s="3"/>
    </row>
    <row r="670" ht="12.75" customHeight="1">
      <c r="C670" s="8"/>
      <c r="D670" s="3"/>
      <c r="G670" s="3"/>
      <c r="I670" s="3"/>
      <c r="J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AK670" s="3"/>
    </row>
    <row r="671" ht="12.75" customHeight="1">
      <c r="C671" s="8"/>
      <c r="D671" s="3"/>
      <c r="G671" s="3"/>
      <c r="I671" s="3"/>
      <c r="J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AK671" s="3"/>
    </row>
    <row r="672" ht="12.75" customHeight="1">
      <c r="C672" s="8"/>
      <c r="D672" s="3"/>
      <c r="G672" s="3"/>
      <c r="I672" s="3"/>
      <c r="J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AK672" s="3"/>
    </row>
    <row r="673" ht="12.75" customHeight="1">
      <c r="C673" s="8"/>
      <c r="D673" s="3"/>
      <c r="G673" s="3"/>
      <c r="I673" s="3"/>
      <c r="J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AK673" s="3"/>
    </row>
    <row r="674" ht="12.75" customHeight="1">
      <c r="C674" s="8"/>
      <c r="D674" s="3"/>
      <c r="G674" s="3"/>
      <c r="I674" s="3"/>
      <c r="J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AK674" s="3"/>
    </row>
    <row r="675" ht="12.75" customHeight="1">
      <c r="C675" s="8"/>
      <c r="D675" s="3"/>
      <c r="G675" s="3"/>
      <c r="I675" s="3"/>
      <c r="J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AK675" s="3"/>
    </row>
    <row r="676" ht="12.75" customHeight="1">
      <c r="C676" s="8"/>
      <c r="D676" s="3"/>
      <c r="G676" s="3"/>
      <c r="I676" s="3"/>
      <c r="J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AK676" s="3"/>
    </row>
    <row r="677" ht="12.75" customHeight="1">
      <c r="C677" s="8"/>
      <c r="D677" s="3"/>
      <c r="G677" s="3"/>
      <c r="I677" s="3"/>
      <c r="J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AK677" s="3"/>
    </row>
    <row r="678" ht="12.75" customHeight="1">
      <c r="C678" s="8"/>
      <c r="D678" s="3"/>
      <c r="G678" s="3"/>
      <c r="I678" s="3"/>
      <c r="J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AK678" s="3"/>
    </row>
    <row r="679" ht="12.75" customHeight="1">
      <c r="C679" s="8"/>
      <c r="D679" s="3"/>
      <c r="G679" s="3"/>
      <c r="I679" s="3"/>
      <c r="J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AK679" s="3"/>
    </row>
    <row r="680" ht="12.75" customHeight="1">
      <c r="C680" s="8"/>
      <c r="D680" s="3"/>
      <c r="G680" s="3"/>
      <c r="I680" s="3"/>
      <c r="J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AK680" s="3"/>
    </row>
    <row r="681" ht="12.75" customHeight="1">
      <c r="C681" s="8"/>
      <c r="D681" s="3"/>
      <c r="G681" s="3"/>
      <c r="I681" s="3"/>
      <c r="J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AK681" s="3"/>
    </row>
    <row r="682" ht="12.75" customHeight="1">
      <c r="C682" s="8"/>
      <c r="D682" s="3"/>
      <c r="G682" s="3"/>
      <c r="I682" s="3"/>
      <c r="J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AK682" s="3"/>
    </row>
    <row r="683" ht="12.75" customHeight="1">
      <c r="C683" s="8"/>
      <c r="D683" s="3"/>
      <c r="G683" s="3"/>
      <c r="I683" s="3"/>
      <c r="J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AK683" s="3"/>
    </row>
    <row r="684" ht="12.75" customHeight="1">
      <c r="C684" s="8"/>
      <c r="D684" s="3"/>
      <c r="G684" s="3"/>
      <c r="I684" s="3"/>
      <c r="J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AK684" s="3"/>
    </row>
    <row r="685" ht="12.75" customHeight="1">
      <c r="C685" s="8"/>
      <c r="D685" s="3"/>
      <c r="G685" s="3"/>
      <c r="I685" s="3"/>
      <c r="J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AK685" s="3"/>
    </row>
    <row r="686" ht="12.75" customHeight="1">
      <c r="C686" s="8"/>
      <c r="D686" s="3"/>
      <c r="G686" s="3"/>
      <c r="I686" s="3"/>
      <c r="J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AK686" s="3"/>
    </row>
    <row r="687" ht="12.75" customHeight="1">
      <c r="C687" s="8"/>
      <c r="D687" s="3"/>
      <c r="G687" s="3"/>
      <c r="I687" s="3"/>
      <c r="J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AK687" s="3"/>
    </row>
    <row r="688" ht="12.75" customHeight="1">
      <c r="C688" s="8"/>
      <c r="D688" s="3"/>
      <c r="G688" s="3"/>
      <c r="I688" s="3"/>
      <c r="J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AK688" s="3"/>
    </row>
    <row r="689" ht="12.75" customHeight="1">
      <c r="C689" s="8"/>
      <c r="D689" s="3"/>
      <c r="G689" s="3"/>
      <c r="I689" s="3"/>
      <c r="J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AK689" s="3"/>
    </row>
    <row r="690" ht="12.75" customHeight="1">
      <c r="C690" s="8"/>
      <c r="D690" s="3"/>
      <c r="G690" s="3"/>
      <c r="I690" s="3"/>
      <c r="J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AK690" s="3"/>
    </row>
    <row r="691" ht="12.75" customHeight="1">
      <c r="C691" s="8"/>
      <c r="D691" s="3"/>
      <c r="G691" s="3"/>
      <c r="I691" s="3"/>
      <c r="J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AK691" s="3"/>
    </row>
    <row r="692" ht="12.75" customHeight="1">
      <c r="C692" s="8"/>
      <c r="D692" s="3"/>
      <c r="G692" s="3"/>
      <c r="I692" s="3"/>
      <c r="J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AK692" s="3"/>
    </row>
    <row r="693" ht="12.75" customHeight="1">
      <c r="C693" s="8"/>
      <c r="D693" s="3"/>
      <c r="G693" s="3"/>
      <c r="I693" s="3"/>
      <c r="J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AK693" s="3"/>
    </row>
    <row r="694" ht="12.75" customHeight="1">
      <c r="C694" s="8"/>
      <c r="D694" s="3"/>
      <c r="G694" s="3"/>
      <c r="I694" s="3"/>
      <c r="J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AK694" s="3"/>
    </row>
    <row r="695" ht="12.75" customHeight="1">
      <c r="C695" s="8"/>
      <c r="D695" s="3"/>
      <c r="G695" s="3"/>
      <c r="I695" s="3"/>
      <c r="J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AK695" s="3"/>
    </row>
    <row r="696" ht="12.75" customHeight="1">
      <c r="C696" s="8"/>
      <c r="D696" s="3"/>
      <c r="G696" s="3"/>
      <c r="I696" s="3"/>
      <c r="J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AK696" s="3"/>
    </row>
    <row r="697" ht="12.75" customHeight="1">
      <c r="C697" s="8"/>
      <c r="D697" s="3"/>
      <c r="G697" s="3"/>
      <c r="I697" s="3"/>
      <c r="J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AK697" s="3"/>
    </row>
    <row r="698" ht="12.75" customHeight="1">
      <c r="C698" s="8"/>
      <c r="D698" s="3"/>
      <c r="G698" s="3"/>
      <c r="I698" s="3"/>
      <c r="J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AK698" s="3"/>
    </row>
    <row r="699" ht="12.75" customHeight="1">
      <c r="C699" s="8"/>
      <c r="D699" s="3"/>
      <c r="G699" s="3"/>
      <c r="I699" s="3"/>
      <c r="J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AK699" s="3"/>
    </row>
    <row r="700" ht="12.75" customHeight="1">
      <c r="C700" s="8"/>
      <c r="D700" s="3"/>
      <c r="G700" s="3"/>
      <c r="I700" s="3"/>
      <c r="J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AK700" s="3"/>
    </row>
    <row r="701" ht="12.75" customHeight="1">
      <c r="C701" s="8"/>
      <c r="D701" s="3"/>
      <c r="G701" s="3"/>
      <c r="I701" s="3"/>
      <c r="J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AK701" s="3"/>
    </row>
    <row r="702" ht="12.75" customHeight="1">
      <c r="C702" s="8"/>
      <c r="D702" s="3"/>
      <c r="G702" s="3"/>
      <c r="I702" s="3"/>
      <c r="J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AK702" s="3"/>
    </row>
    <row r="703" ht="12.75" customHeight="1">
      <c r="C703" s="8"/>
      <c r="D703" s="3"/>
      <c r="G703" s="3"/>
      <c r="I703" s="3"/>
      <c r="J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AK703" s="3"/>
    </row>
    <row r="704" ht="12.75" customHeight="1">
      <c r="C704" s="8"/>
      <c r="D704" s="3"/>
      <c r="G704" s="3"/>
      <c r="I704" s="3"/>
      <c r="J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AK704" s="3"/>
    </row>
    <row r="705" ht="12.75" customHeight="1">
      <c r="C705" s="8"/>
      <c r="D705" s="3"/>
      <c r="G705" s="3"/>
      <c r="I705" s="3"/>
      <c r="J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AK705" s="3"/>
    </row>
    <row r="706" ht="12.75" customHeight="1">
      <c r="C706" s="8"/>
      <c r="D706" s="3"/>
      <c r="G706" s="3"/>
      <c r="I706" s="3"/>
      <c r="J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AK706" s="3"/>
    </row>
    <row r="707" ht="12.75" customHeight="1">
      <c r="C707" s="8"/>
      <c r="D707" s="3"/>
      <c r="G707" s="3"/>
      <c r="I707" s="3"/>
      <c r="J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AK707" s="3"/>
    </row>
    <row r="708" ht="12.75" customHeight="1">
      <c r="C708" s="8"/>
      <c r="D708" s="3"/>
      <c r="G708" s="3"/>
      <c r="I708" s="3"/>
      <c r="J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AK708" s="3"/>
    </row>
    <row r="709" ht="12.75" customHeight="1">
      <c r="C709" s="8"/>
      <c r="D709" s="3"/>
      <c r="G709" s="3"/>
      <c r="I709" s="3"/>
      <c r="J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AK709" s="3"/>
    </row>
    <row r="710" ht="12.75" customHeight="1">
      <c r="C710" s="8"/>
      <c r="D710" s="3"/>
      <c r="G710" s="3"/>
      <c r="I710" s="3"/>
      <c r="J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AK710" s="3"/>
    </row>
    <row r="711" ht="12.75" customHeight="1">
      <c r="C711" s="8"/>
      <c r="D711" s="3"/>
      <c r="G711" s="3"/>
      <c r="I711" s="3"/>
      <c r="J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AK711" s="3"/>
    </row>
    <row r="712" ht="12.75" customHeight="1">
      <c r="C712" s="8"/>
      <c r="D712" s="3"/>
      <c r="G712" s="3"/>
      <c r="I712" s="3"/>
      <c r="J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AK712" s="3"/>
    </row>
    <row r="713" ht="12.75" customHeight="1">
      <c r="C713" s="8"/>
      <c r="D713" s="3"/>
      <c r="G713" s="3"/>
      <c r="I713" s="3"/>
      <c r="J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AK713" s="3"/>
    </row>
    <row r="714" ht="12.75" customHeight="1">
      <c r="C714" s="8"/>
      <c r="D714" s="3"/>
      <c r="G714" s="3"/>
      <c r="I714" s="3"/>
      <c r="J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AK714" s="3"/>
    </row>
    <row r="715" ht="12.75" customHeight="1">
      <c r="C715" s="8"/>
      <c r="D715" s="3"/>
      <c r="G715" s="3"/>
      <c r="I715" s="3"/>
      <c r="J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AK715" s="3"/>
    </row>
    <row r="716" ht="12.75" customHeight="1">
      <c r="C716" s="8"/>
      <c r="D716" s="3"/>
      <c r="G716" s="3"/>
      <c r="I716" s="3"/>
      <c r="J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AK716" s="3"/>
    </row>
    <row r="717" ht="12.75" customHeight="1">
      <c r="C717" s="8"/>
      <c r="D717" s="3"/>
      <c r="G717" s="3"/>
      <c r="I717" s="3"/>
      <c r="J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AK717" s="3"/>
    </row>
    <row r="718" ht="12.75" customHeight="1">
      <c r="C718" s="8"/>
      <c r="D718" s="3"/>
      <c r="G718" s="3"/>
      <c r="I718" s="3"/>
      <c r="J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AK718" s="3"/>
    </row>
    <row r="719" ht="12.75" customHeight="1">
      <c r="C719" s="8"/>
      <c r="D719" s="3"/>
      <c r="G719" s="3"/>
      <c r="I719" s="3"/>
      <c r="J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AK719" s="3"/>
    </row>
    <row r="720" ht="12.75" customHeight="1">
      <c r="C720" s="8"/>
      <c r="D720" s="3"/>
      <c r="G720" s="3"/>
      <c r="I720" s="3"/>
      <c r="J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AK720" s="3"/>
    </row>
    <row r="721" ht="12.75" customHeight="1">
      <c r="C721" s="8"/>
      <c r="D721" s="3"/>
      <c r="G721" s="3"/>
      <c r="I721" s="3"/>
      <c r="J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AK721" s="3"/>
    </row>
    <row r="722" ht="12.75" customHeight="1">
      <c r="C722" s="8"/>
      <c r="D722" s="3"/>
      <c r="G722" s="3"/>
      <c r="I722" s="3"/>
      <c r="J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AK722" s="3"/>
    </row>
    <row r="723" ht="12.75" customHeight="1">
      <c r="C723" s="8"/>
      <c r="D723" s="3"/>
      <c r="G723" s="3"/>
      <c r="I723" s="3"/>
      <c r="J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AK723" s="3"/>
    </row>
    <row r="724" ht="12.75" customHeight="1">
      <c r="C724" s="8"/>
      <c r="D724" s="3"/>
      <c r="G724" s="3"/>
      <c r="I724" s="3"/>
      <c r="J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AK724" s="3"/>
    </row>
    <row r="725" ht="12.75" customHeight="1">
      <c r="C725" s="8"/>
      <c r="D725" s="3"/>
      <c r="G725" s="3"/>
      <c r="I725" s="3"/>
      <c r="J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AK725" s="3"/>
    </row>
    <row r="726" ht="12.75" customHeight="1">
      <c r="C726" s="8"/>
      <c r="D726" s="3"/>
      <c r="G726" s="3"/>
      <c r="I726" s="3"/>
      <c r="J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AK726" s="3"/>
    </row>
    <row r="727" ht="12.75" customHeight="1">
      <c r="C727" s="8"/>
      <c r="D727" s="3"/>
      <c r="G727" s="3"/>
      <c r="I727" s="3"/>
      <c r="J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AK727" s="3"/>
    </row>
    <row r="728" ht="12.75" customHeight="1">
      <c r="C728" s="8"/>
      <c r="D728" s="3"/>
      <c r="G728" s="3"/>
      <c r="I728" s="3"/>
      <c r="J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AK728" s="3"/>
    </row>
    <row r="729" ht="12.75" customHeight="1">
      <c r="C729" s="8"/>
      <c r="D729" s="3"/>
      <c r="G729" s="3"/>
      <c r="I729" s="3"/>
      <c r="J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AK729" s="3"/>
    </row>
    <row r="730" ht="12.75" customHeight="1">
      <c r="C730" s="8"/>
      <c r="D730" s="3"/>
      <c r="G730" s="3"/>
      <c r="I730" s="3"/>
      <c r="J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AK730" s="3"/>
    </row>
    <row r="731" ht="12.75" customHeight="1">
      <c r="C731" s="8"/>
      <c r="D731" s="3"/>
      <c r="G731" s="3"/>
      <c r="I731" s="3"/>
      <c r="J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AK731" s="3"/>
    </row>
    <row r="732" ht="12.75" customHeight="1">
      <c r="C732" s="8"/>
      <c r="D732" s="3"/>
      <c r="G732" s="3"/>
      <c r="I732" s="3"/>
      <c r="J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AK732" s="3"/>
    </row>
    <row r="733" ht="12.75" customHeight="1">
      <c r="C733" s="8"/>
      <c r="D733" s="3"/>
      <c r="G733" s="3"/>
      <c r="I733" s="3"/>
      <c r="J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AK733" s="3"/>
    </row>
    <row r="734" ht="12.75" customHeight="1">
      <c r="C734" s="8"/>
      <c r="D734" s="3"/>
      <c r="G734" s="3"/>
      <c r="I734" s="3"/>
      <c r="J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AK734" s="3"/>
    </row>
    <row r="735" ht="12.75" customHeight="1">
      <c r="C735" s="8"/>
      <c r="D735" s="3"/>
      <c r="G735" s="3"/>
      <c r="I735" s="3"/>
      <c r="J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AK735" s="3"/>
    </row>
    <row r="736" ht="12.75" customHeight="1">
      <c r="C736" s="8"/>
      <c r="D736" s="3"/>
      <c r="G736" s="3"/>
      <c r="I736" s="3"/>
      <c r="J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AK736" s="3"/>
    </row>
    <row r="737" ht="12.75" customHeight="1">
      <c r="C737" s="8"/>
      <c r="D737" s="3"/>
      <c r="G737" s="3"/>
      <c r="I737" s="3"/>
      <c r="J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AK737" s="3"/>
    </row>
    <row r="738" ht="12.75" customHeight="1">
      <c r="C738" s="8"/>
      <c r="D738" s="3"/>
      <c r="G738" s="3"/>
      <c r="I738" s="3"/>
      <c r="J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AK738" s="3"/>
    </row>
    <row r="739" ht="12.75" customHeight="1">
      <c r="C739" s="8"/>
      <c r="D739" s="3"/>
      <c r="G739" s="3"/>
      <c r="I739" s="3"/>
      <c r="J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AK739" s="3"/>
    </row>
    <row r="740" ht="12.75" customHeight="1">
      <c r="C740" s="8"/>
      <c r="D740" s="3"/>
      <c r="G740" s="3"/>
      <c r="I740" s="3"/>
      <c r="J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AK740" s="3"/>
    </row>
    <row r="741" ht="12.75" customHeight="1">
      <c r="C741" s="8"/>
      <c r="D741" s="3"/>
      <c r="G741" s="3"/>
      <c r="I741" s="3"/>
      <c r="J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AK741" s="3"/>
    </row>
    <row r="742" ht="12.75" customHeight="1">
      <c r="C742" s="8"/>
      <c r="D742" s="3"/>
      <c r="G742" s="3"/>
      <c r="I742" s="3"/>
      <c r="J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AK742" s="3"/>
    </row>
    <row r="743" ht="12.75" customHeight="1">
      <c r="C743" s="8"/>
      <c r="D743" s="3"/>
      <c r="G743" s="3"/>
      <c r="I743" s="3"/>
      <c r="J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AK743" s="3"/>
    </row>
    <row r="744" ht="12.75" customHeight="1">
      <c r="C744" s="8"/>
      <c r="D744" s="3"/>
      <c r="G744" s="3"/>
      <c r="I744" s="3"/>
      <c r="J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AK744" s="3"/>
    </row>
    <row r="745" ht="12.75" customHeight="1">
      <c r="C745" s="8"/>
      <c r="D745" s="3"/>
      <c r="G745" s="3"/>
      <c r="I745" s="3"/>
      <c r="J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AK745" s="3"/>
    </row>
    <row r="746" ht="12.75" customHeight="1">
      <c r="C746" s="8"/>
      <c r="D746" s="3"/>
      <c r="G746" s="3"/>
      <c r="I746" s="3"/>
      <c r="J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AK746" s="3"/>
    </row>
    <row r="747" ht="12.75" customHeight="1">
      <c r="C747" s="8"/>
      <c r="D747" s="3"/>
      <c r="G747" s="3"/>
      <c r="I747" s="3"/>
      <c r="J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AK747" s="3"/>
    </row>
    <row r="748" ht="12.75" customHeight="1">
      <c r="C748" s="8"/>
      <c r="D748" s="3"/>
      <c r="G748" s="3"/>
      <c r="I748" s="3"/>
      <c r="J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AK748" s="3"/>
    </row>
    <row r="749" ht="12.75" customHeight="1">
      <c r="C749" s="8"/>
      <c r="D749" s="3"/>
      <c r="G749" s="3"/>
      <c r="I749" s="3"/>
      <c r="J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AK749" s="3"/>
    </row>
    <row r="750" ht="12.75" customHeight="1">
      <c r="C750" s="8"/>
      <c r="D750" s="3"/>
      <c r="G750" s="3"/>
      <c r="I750" s="3"/>
      <c r="J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AK750" s="3"/>
    </row>
    <row r="751" ht="12.75" customHeight="1">
      <c r="C751" s="8"/>
      <c r="D751" s="3"/>
      <c r="G751" s="3"/>
      <c r="I751" s="3"/>
      <c r="J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AK751" s="3"/>
    </row>
    <row r="752" ht="12.75" customHeight="1">
      <c r="C752" s="8"/>
      <c r="D752" s="3"/>
      <c r="G752" s="3"/>
      <c r="I752" s="3"/>
      <c r="J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AK752" s="3"/>
    </row>
    <row r="753" ht="12.75" customHeight="1">
      <c r="C753" s="8"/>
      <c r="D753" s="3"/>
      <c r="G753" s="3"/>
      <c r="I753" s="3"/>
      <c r="J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AK753" s="3"/>
    </row>
    <row r="754" ht="12.75" customHeight="1">
      <c r="C754" s="8"/>
      <c r="D754" s="3"/>
      <c r="G754" s="3"/>
      <c r="I754" s="3"/>
      <c r="J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AK754" s="3"/>
    </row>
    <row r="755" ht="12.75" customHeight="1">
      <c r="C755" s="8"/>
      <c r="D755" s="3"/>
      <c r="G755" s="3"/>
      <c r="I755" s="3"/>
      <c r="J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AK755" s="3"/>
    </row>
    <row r="756" ht="12.75" customHeight="1">
      <c r="C756" s="8"/>
      <c r="D756" s="3"/>
      <c r="G756" s="3"/>
      <c r="I756" s="3"/>
      <c r="J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AK756" s="3"/>
    </row>
    <row r="757" ht="12.75" customHeight="1">
      <c r="C757" s="8"/>
      <c r="D757" s="3"/>
      <c r="G757" s="3"/>
      <c r="I757" s="3"/>
      <c r="J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AK757" s="3"/>
    </row>
    <row r="758" ht="12.75" customHeight="1">
      <c r="C758" s="8"/>
      <c r="D758" s="3"/>
      <c r="G758" s="3"/>
      <c r="I758" s="3"/>
      <c r="J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AK758" s="3"/>
    </row>
    <row r="759" ht="12.75" customHeight="1">
      <c r="C759" s="8"/>
      <c r="D759" s="3"/>
      <c r="G759" s="3"/>
      <c r="I759" s="3"/>
      <c r="J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AK759" s="3"/>
    </row>
    <row r="760" ht="12.75" customHeight="1">
      <c r="C760" s="8"/>
      <c r="D760" s="3"/>
      <c r="G760" s="3"/>
      <c r="I760" s="3"/>
      <c r="J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AK760" s="3"/>
    </row>
    <row r="761" ht="12.75" customHeight="1">
      <c r="C761" s="8"/>
      <c r="D761" s="3"/>
      <c r="G761" s="3"/>
      <c r="I761" s="3"/>
      <c r="J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AK761" s="3"/>
    </row>
    <row r="762" ht="12.75" customHeight="1">
      <c r="C762" s="8"/>
      <c r="D762" s="3"/>
      <c r="G762" s="3"/>
      <c r="I762" s="3"/>
      <c r="J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AK762" s="3"/>
    </row>
    <row r="763" ht="12.75" customHeight="1">
      <c r="C763" s="8"/>
      <c r="D763" s="3"/>
      <c r="G763" s="3"/>
      <c r="I763" s="3"/>
      <c r="J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AK763" s="3"/>
    </row>
    <row r="764" ht="12.75" customHeight="1">
      <c r="C764" s="8"/>
      <c r="D764" s="3"/>
      <c r="G764" s="3"/>
      <c r="I764" s="3"/>
      <c r="J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AK764" s="3"/>
    </row>
    <row r="765" ht="12.75" customHeight="1">
      <c r="C765" s="8"/>
      <c r="D765" s="3"/>
      <c r="G765" s="3"/>
      <c r="I765" s="3"/>
      <c r="J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AK765" s="3"/>
    </row>
    <row r="766" ht="12.75" customHeight="1">
      <c r="C766" s="8"/>
      <c r="D766" s="3"/>
      <c r="G766" s="3"/>
      <c r="I766" s="3"/>
      <c r="J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AK766" s="3"/>
    </row>
    <row r="767" ht="12.75" customHeight="1">
      <c r="C767" s="8"/>
      <c r="D767" s="3"/>
      <c r="G767" s="3"/>
      <c r="I767" s="3"/>
      <c r="J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AK767" s="3"/>
    </row>
    <row r="768" ht="12.75" customHeight="1">
      <c r="C768" s="8"/>
      <c r="D768" s="3"/>
      <c r="G768" s="3"/>
      <c r="I768" s="3"/>
      <c r="J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AK768" s="3"/>
    </row>
    <row r="769" ht="12.75" customHeight="1">
      <c r="C769" s="8"/>
      <c r="D769" s="3"/>
      <c r="G769" s="3"/>
      <c r="I769" s="3"/>
      <c r="J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AK769" s="3"/>
    </row>
    <row r="770" ht="12.75" customHeight="1">
      <c r="C770" s="8"/>
      <c r="D770" s="3"/>
      <c r="G770" s="3"/>
      <c r="I770" s="3"/>
      <c r="J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AK770" s="3"/>
    </row>
    <row r="771" ht="12.75" customHeight="1">
      <c r="C771" s="8"/>
      <c r="D771" s="3"/>
      <c r="G771" s="3"/>
      <c r="I771" s="3"/>
      <c r="J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AK771" s="3"/>
    </row>
    <row r="772" ht="12.75" customHeight="1">
      <c r="C772" s="8"/>
      <c r="D772" s="3"/>
      <c r="G772" s="3"/>
      <c r="I772" s="3"/>
      <c r="J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AK772" s="3"/>
    </row>
    <row r="773" ht="12.75" customHeight="1">
      <c r="C773" s="8"/>
      <c r="D773" s="3"/>
      <c r="G773" s="3"/>
      <c r="I773" s="3"/>
      <c r="J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AK773" s="3"/>
    </row>
    <row r="774" ht="12.75" customHeight="1">
      <c r="C774" s="8"/>
      <c r="D774" s="3"/>
      <c r="G774" s="3"/>
      <c r="I774" s="3"/>
      <c r="J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AK774" s="3"/>
    </row>
    <row r="775" ht="12.75" customHeight="1">
      <c r="C775" s="8"/>
      <c r="D775" s="3"/>
      <c r="G775" s="3"/>
      <c r="I775" s="3"/>
      <c r="J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AK775" s="3"/>
    </row>
    <row r="776" ht="12.75" customHeight="1">
      <c r="C776" s="8"/>
      <c r="D776" s="3"/>
      <c r="G776" s="3"/>
      <c r="I776" s="3"/>
      <c r="J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AK776" s="3"/>
    </row>
    <row r="777" ht="12.75" customHeight="1">
      <c r="C777" s="8"/>
      <c r="D777" s="3"/>
      <c r="G777" s="3"/>
      <c r="I777" s="3"/>
      <c r="J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AK777" s="3"/>
    </row>
    <row r="778" ht="12.75" customHeight="1">
      <c r="C778" s="8"/>
      <c r="D778" s="3"/>
      <c r="G778" s="3"/>
      <c r="I778" s="3"/>
      <c r="J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AK778" s="3"/>
    </row>
    <row r="779" ht="12.75" customHeight="1">
      <c r="C779" s="8"/>
      <c r="D779" s="3"/>
      <c r="G779" s="3"/>
      <c r="I779" s="3"/>
      <c r="J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AK779" s="3"/>
    </row>
    <row r="780" ht="12.75" customHeight="1">
      <c r="C780" s="8"/>
      <c r="D780" s="3"/>
      <c r="G780" s="3"/>
      <c r="I780" s="3"/>
      <c r="J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AK780" s="3"/>
    </row>
    <row r="781" ht="12.75" customHeight="1">
      <c r="C781" s="8"/>
      <c r="D781" s="3"/>
      <c r="G781" s="3"/>
      <c r="I781" s="3"/>
      <c r="J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AK781" s="3"/>
    </row>
    <row r="782" ht="12.75" customHeight="1">
      <c r="C782" s="8"/>
      <c r="D782" s="3"/>
      <c r="G782" s="3"/>
      <c r="I782" s="3"/>
      <c r="J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AK782" s="3"/>
    </row>
    <row r="783" ht="12.75" customHeight="1">
      <c r="C783" s="8"/>
      <c r="D783" s="3"/>
      <c r="G783" s="3"/>
      <c r="I783" s="3"/>
      <c r="J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AK783" s="3"/>
    </row>
    <row r="784" ht="12.75" customHeight="1">
      <c r="C784" s="8"/>
      <c r="D784" s="3"/>
      <c r="G784" s="3"/>
      <c r="I784" s="3"/>
      <c r="J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AK784" s="3"/>
    </row>
    <row r="785" ht="12.75" customHeight="1">
      <c r="C785" s="8"/>
      <c r="D785" s="3"/>
      <c r="G785" s="3"/>
      <c r="I785" s="3"/>
      <c r="J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AK785" s="3"/>
    </row>
    <row r="786" ht="12.75" customHeight="1">
      <c r="C786" s="8"/>
      <c r="D786" s="3"/>
      <c r="G786" s="3"/>
      <c r="I786" s="3"/>
      <c r="J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AK786" s="3"/>
    </row>
    <row r="787" ht="12.75" customHeight="1">
      <c r="C787" s="8"/>
      <c r="D787" s="3"/>
      <c r="G787" s="3"/>
      <c r="I787" s="3"/>
      <c r="J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AK787" s="3"/>
    </row>
    <row r="788" ht="12.75" customHeight="1">
      <c r="C788" s="8"/>
      <c r="D788" s="3"/>
      <c r="G788" s="3"/>
      <c r="I788" s="3"/>
      <c r="J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AK788" s="3"/>
    </row>
    <row r="789" ht="12.75" customHeight="1">
      <c r="C789" s="8"/>
      <c r="D789" s="3"/>
      <c r="G789" s="3"/>
      <c r="I789" s="3"/>
      <c r="J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AK789" s="3"/>
    </row>
    <row r="790" ht="12.75" customHeight="1">
      <c r="C790" s="8"/>
      <c r="D790" s="3"/>
      <c r="G790" s="3"/>
      <c r="I790" s="3"/>
      <c r="J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AK790" s="3"/>
    </row>
    <row r="791" ht="12.75" customHeight="1">
      <c r="C791" s="8"/>
      <c r="D791" s="3"/>
      <c r="G791" s="3"/>
      <c r="I791" s="3"/>
      <c r="J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AK791" s="3"/>
    </row>
    <row r="792" ht="12.75" customHeight="1">
      <c r="C792" s="8"/>
      <c r="D792" s="3"/>
      <c r="G792" s="3"/>
      <c r="I792" s="3"/>
      <c r="J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AK792" s="3"/>
    </row>
    <row r="793" ht="12.75" customHeight="1">
      <c r="C793" s="8"/>
      <c r="D793" s="3"/>
      <c r="G793" s="3"/>
      <c r="I793" s="3"/>
      <c r="J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AK793" s="3"/>
    </row>
    <row r="794" ht="12.75" customHeight="1">
      <c r="C794" s="8"/>
      <c r="D794" s="3"/>
      <c r="G794" s="3"/>
      <c r="I794" s="3"/>
      <c r="J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AK794" s="3"/>
    </row>
    <row r="795" ht="12.75" customHeight="1">
      <c r="C795" s="8"/>
      <c r="D795" s="3"/>
      <c r="G795" s="3"/>
      <c r="I795" s="3"/>
      <c r="J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AK795" s="3"/>
    </row>
    <row r="796" ht="12.75" customHeight="1">
      <c r="C796" s="8"/>
      <c r="D796" s="3"/>
      <c r="G796" s="3"/>
      <c r="I796" s="3"/>
      <c r="J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AK796" s="3"/>
    </row>
    <row r="797" ht="12.75" customHeight="1">
      <c r="C797" s="8"/>
      <c r="D797" s="3"/>
      <c r="G797" s="3"/>
      <c r="I797" s="3"/>
      <c r="J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AK797" s="3"/>
    </row>
    <row r="798" ht="12.75" customHeight="1">
      <c r="C798" s="8"/>
      <c r="D798" s="3"/>
      <c r="G798" s="3"/>
      <c r="I798" s="3"/>
      <c r="J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AK798" s="3"/>
    </row>
    <row r="799" ht="12.75" customHeight="1">
      <c r="C799" s="8"/>
      <c r="D799" s="3"/>
      <c r="G799" s="3"/>
      <c r="I799" s="3"/>
      <c r="J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AK799" s="3"/>
    </row>
    <row r="800" ht="12.75" customHeight="1">
      <c r="C800" s="8"/>
      <c r="D800" s="3"/>
      <c r="G800" s="3"/>
      <c r="I800" s="3"/>
      <c r="J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AK800" s="3"/>
    </row>
    <row r="801" ht="12.75" customHeight="1">
      <c r="C801" s="8"/>
      <c r="D801" s="3"/>
      <c r="G801" s="3"/>
      <c r="I801" s="3"/>
      <c r="J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AK801" s="3"/>
    </row>
    <row r="802" ht="12.75" customHeight="1">
      <c r="C802" s="8"/>
      <c r="D802" s="3"/>
      <c r="G802" s="3"/>
      <c r="I802" s="3"/>
      <c r="J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AK802" s="3"/>
    </row>
    <row r="803" ht="12.75" customHeight="1">
      <c r="C803" s="8"/>
      <c r="D803" s="3"/>
      <c r="G803" s="3"/>
      <c r="I803" s="3"/>
      <c r="J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AK803" s="3"/>
    </row>
    <row r="804" ht="12.75" customHeight="1">
      <c r="C804" s="8"/>
      <c r="D804" s="3"/>
      <c r="G804" s="3"/>
      <c r="I804" s="3"/>
      <c r="J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AK804" s="3"/>
    </row>
    <row r="805" ht="12.75" customHeight="1">
      <c r="C805" s="8"/>
      <c r="D805" s="3"/>
      <c r="G805" s="3"/>
      <c r="I805" s="3"/>
      <c r="J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AK805" s="3"/>
    </row>
    <row r="806" ht="12.75" customHeight="1">
      <c r="C806" s="8"/>
      <c r="D806" s="3"/>
      <c r="G806" s="3"/>
      <c r="I806" s="3"/>
      <c r="J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AK806" s="3"/>
    </row>
    <row r="807" ht="12.75" customHeight="1">
      <c r="C807" s="8"/>
      <c r="D807" s="3"/>
      <c r="G807" s="3"/>
      <c r="I807" s="3"/>
      <c r="J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AK807" s="3"/>
    </row>
    <row r="808" ht="12.75" customHeight="1">
      <c r="C808" s="8"/>
      <c r="D808" s="3"/>
      <c r="G808" s="3"/>
      <c r="I808" s="3"/>
      <c r="J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AK808" s="3"/>
    </row>
    <row r="809" ht="12.75" customHeight="1">
      <c r="C809" s="8"/>
      <c r="D809" s="3"/>
      <c r="G809" s="3"/>
      <c r="I809" s="3"/>
      <c r="J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AK809" s="3"/>
    </row>
    <row r="810" ht="12.75" customHeight="1">
      <c r="C810" s="8"/>
      <c r="D810" s="3"/>
      <c r="G810" s="3"/>
      <c r="I810" s="3"/>
      <c r="J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AK810" s="3"/>
    </row>
    <row r="811" ht="12.75" customHeight="1">
      <c r="C811" s="8"/>
      <c r="D811" s="3"/>
      <c r="G811" s="3"/>
      <c r="I811" s="3"/>
      <c r="J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AK811" s="3"/>
    </row>
    <row r="812" ht="12.75" customHeight="1">
      <c r="C812" s="8"/>
      <c r="D812" s="3"/>
      <c r="G812" s="3"/>
      <c r="I812" s="3"/>
      <c r="J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AK812" s="3"/>
    </row>
    <row r="813" ht="12.75" customHeight="1">
      <c r="C813" s="8"/>
      <c r="D813" s="3"/>
      <c r="G813" s="3"/>
      <c r="I813" s="3"/>
      <c r="J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AK813" s="3"/>
    </row>
    <row r="814" ht="12.75" customHeight="1">
      <c r="C814" s="8"/>
      <c r="D814" s="3"/>
      <c r="G814" s="3"/>
      <c r="I814" s="3"/>
      <c r="J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AK814" s="3"/>
    </row>
    <row r="815" ht="12.75" customHeight="1">
      <c r="C815" s="8"/>
      <c r="D815" s="3"/>
      <c r="G815" s="3"/>
      <c r="I815" s="3"/>
      <c r="J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AK815" s="3"/>
    </row>
    <row r="816" ht="12.75" customHeight="1">
      <c r="C816" s="8"/>
      <c r="D816" s="3"/>
      <c r="G816" s="3"/>
      <c r="I816" s="3"/>
      <c r="J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AK816" s="3"/>
    </row>
    <row r="817" ht="12.75" customHeight="1">
      <c r="C817" s="8"/>
      <c r="D817" s="3"/>
      <c r="G817" s="3"/>
      <c r="I817" s="3"/>
      <c r="J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AK817" s="3"/>
    </row>
    <row r="818" ht="12.75" customHeight="1">
      <c r="C818" s="8"/>
      <c r="D818" s="3"/>
      <c r="G818" s="3"/>
      <c r="I818" s="3"/>
      <c r="J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AK818" s="3"/>
    </row>
    <row r="819" ht="12.75" customHeight="1">
      <c r="C819" s="8"/>
      <c r="D819" s="3"/>
      <c r="G819" s="3"/>
      <c r="I819" s="3"/>
      <c r="J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AK819" s="3"/>
    </row>
    <row r="820" ht="12.75" customHeight="1">
      <c r="C820" s="8"/>
      <c r="D820" s="3"/>
      <c r="G820" s="3"/>
      <c r="I820" s="3"/>
      <c r="J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AK820" s="3"/>
    </row>
    <row r="821" ht="12.75" customHeight="1">
      <c r="C821" s="8"/>
      <c r="D821" s="3"/>
      <c r="G821" s="3"/>
      <c r="I821" s="3"/>
      <c r="J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AK821" s="3"/>
    </row>
    <row r="822" ht="12.75" customHeight="1">
      <c r="C822" s="8"/>
      <c r="D822" s="3"/>
      <c r="G822" s="3"/>
      <c r="I822" s="3"/>
      <c r="J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AK822" s="3"/>
    </row>
    <row r="823" ht="12.75" customHeight="1">
      <c r="C823" s="8"/>
      <c r="D823" s="3"/>
      <c r="G823" s="3"/>
      <c r="I823" s="3"/>
      <c r="J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AK823" s="3"/>
    </row>
    <row r="824" ht="12.75" customHeight="1">
      <c r="C824" s="8"/>
      <c r="D824" s="3"/>
      <c r="G824" s="3"/>
      <c r="I824" s="3"/>
      <c r="J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AK824" s="3"/>
    </row>
    <row r="825" ht="12.75" customHeight="1">
      <c r="C825" s="8"/>
      <c r="D825" s="3"/>
      <c r="G825" s="3"/>
      <c r="I825" s="3"/>
      <c r="J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AK825" s="3"/>
    </row>
    <row r="826" ht="12.75" customHeight="1">
      <c r="C826" s="8"/>
      <c r="D826" s="3"/>
      <c r="G826" s="3"/>
      <c r="I826" s="3"/>
      <c r="J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AK826" s="3"/>
    </row>
    <row r="827" ht="12.75" customHeight="1">
      <c r="C827" s="8"/>
      <c r="D827" s="3"/>
      <c r="G827" s="3"/>
      <c r="I827" s="3"/>
      <c r="J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AK827" s="3"/>
    </row>
    <row r="828" ht="12.75" customHeight="1">
      <c r="C828" s="8"/>
      <c r="D828" s="3"/>
      <c r="G828" s="3"/>
      <c r="I828" s="3"/>
      <c r="J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AK828" s="3"/>
    </row>
    <row r="829" ht="12.75" customHeight="1">
      <c r="C829" s="8"/>
      <c r="D829" s="3"/>
      <c r="G829" s="3"/>
      <c r="I829" s="3"/>
      <c r="J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AK829" s="3"/>
    </row>
    <row r="830" ht="12.75" customHeight="1">
      <c r="C830" s="8"/>
      <c r="D830" s="3"/>
      <c r="G830" s="3"/>
      <c r="I830" s="3"/>
      <c r="J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AK830" s="3"/>
    </row>
    <row r="831" ht="12.75" customHeight="1">
      <c r="C831" s="8"/>
      <c r="D831" s="3"/>
      <c r="G831" s="3"/>
      <c r="I831" s="3"/>
      <c r="J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AK831" s="3"/>
    </row>
    <row r="832" ht="12.75" customHeight="1">
      <c r="C832" s="8"/>
      <c r="D832" s="3"/>
      <c r="G832" s="3"/>
      <c r="I832" s="3"/>
      <c r="J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AK832" s="3"/>
    </row>
    <row r="833" ht="12.75" customHeight="1">
      <c r="C833" s="8"/>
      <c r="D833" s="3"/>
      <c r="G833" s="3"/>
      <c r="I833" s="3"/>
      <c r="J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AK833" s="3"/>
    </row>
    <row r="834" ht="12.75" customHeight="1">
      <c r="C834" s="8"/>
      <c r="D834" s="3"/>
      <c r="G834" s="3"/>
      <c r="I834" s="3"/>
      <c r="J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AK834" s="3"/>
    </row>
    <row r="835" ht="12.75" customHeight="1">
      <c r="C835" s="8"/>
      <c r="D835" s="3"/>
      <c r="G835" s="3"/>
      <c r="I835" s="3"/>
      <c r="J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AK835" s="3"/>
    </row>
    <row r="836" ht="12.75" customHeight="1">
      <c r="C836" s="8"/>
      <c r="D836" s="3"/>
      <c r="G836" s="3"/>
      <c r="I836" s="3"/>
      <c r="J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AK836" s="3"/>
    </row>
    <row r="837" ht="12.75" customHeight="1">
      <c r="C837" s="8"/>
      <c r="D837" s="3"/>
      <c r="G837" s="3"/>
      <c r="I837" s="3"/>
      <c r="J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AK837" s="3"/>
    </row>
    <row r="838" ht="12.75" customHeight="1">
      <c r="C838" s="8"/>
      <c r="D838" s="3"/>
      <c r="G838" s="3"/>
      <c r="I838" s="3"/>
      <c r="J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AK838" s="3"/>
    </row>
    <row r="839" ht="12.75" customHeight="1">
      <c r="C839" s="8"/>
      <c r="D839" s="3"/>
      <c r="G839" s="3"/>
      <c r="I839" s="3"/>
      <c r="J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AK839" s="3"/>
    </row>
    <row r="840" ht="12.75" customHeight="1">
      <c r="C840" s="8"/>
      <c r="D840" s="3"/>
      <c r="G840" s="3"/>
      <c r="I840" s="3"/>
      <c r="J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AK840" s="3"/>
    </row>
    <row r="841" ht="12.75" customHeight="1">
      <c r="C841" s="8"/>
      <c r="D841" s="3"/>
      <c r="G841" s="3"/>
      <c r="I841" s="3"/>
      <c r="J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AK841" s="3"/>
    </row>
    <row r="842" ht="12.75" customHeight="1">
      <c r="C842" s="8"/>
      <c r="D842" s="3"/>
      <c r="G842" s="3"/>
      <c r="I842" s="3"/>
      <c r="J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AK842" s="3"/>
    </row>
    <row r="843" ht="12.75" customHeight="1">
      <c r="C843" s="8"/>
      <c r="D843" s="3"/>
      <c r="G843" s="3"/>
      <c r="I843" s="3"/>
      <c r="J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AK843" s="3"/>
    </row>
    <row r="844" ht="12.75" customHeight="1">
      <c r="C844" s="8"/>
      <c r="D844" s="3"/>
      <c r="G844" s="3"/>
      <c r="I844" s="3"/>
      <c r="J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AK844" s="3"/>
    </row>
    <row r="845" ht="12.75" customHeight="1">
      <c r="C845" s="8"/>
      <c r="D845" s="3"/>
      <c r="G845" s="3"/>
      <c r="I845" s="3"/>
      <c r="J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AK845" s="3"/>
    </row>
    <row r="846" ht="12.75" customHeight="1">
      <c r="C846" s="8"/>
      <c r="D846" s="3"/>
      <c r="G846" s="3"/>
      <c r="I846" s="3"/>
      <c r="J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AK846" s="3"/>
    </row>
    <row r="847" ht="12.75" customHeight="1">
      <c r="C847" s="8"/>
      <c r="D847" s="3"/>
      <c r="G847" s="3"/>
      <c r="I847" s="3"/>
      <c r="J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AK847" s="3"/>
    </row>
    <row r="848" ht="12.75" customHeight="1">
      <c r="C848" s="8"/>
      <c r="D848" s="3"/>
      <c r="G848" s="3"/>
      <c r="I848" s="3"/>
      <c r="J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AK848" s="3"/>
    </row>
    <row r="849" ht="12.75" customHeight="1">
      <c r="C849" s="8"/>
      <c r="D849" s="3"/>
      <c r="G849" s="3"/>
      <c r="I849" s="3"/>
      <c r="J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AK849" s="3"/>
    </row>
    <row r="850" ht="12.75" customHeight="1">
      <c r="C850" s="8"/>
      <c r="D850" s="3"/>
      <c r="G850" s="3"/>
      <c r="I850" s="3"/>
      <c r="J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AK850" s="3"/>
    </row>
    <row r="851" ht="12.75" customHeight="1">
      <c r="C851" s="8"/>
      <c r="D851" s="3"/>
      <c r="G851" s="3"/>
      <c r="I851" s="3"/>
      <c r="J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AK851" s="3"/>
    </row>
    <row r="852" ht="12.75" customHeight="1">
      <c r="C852" s="8"/>
      <c r="D852" s="3"/>
      <c r="G852" s="3"/>
      <c r="I852" s="3"/>
      <c r="J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AK852" s="3"/>
    </row>
    <row r="853" ht="12.75" customHeight="1">
      <c r="C853" s="8"/>
      <c r="D853" s="3"/>
      <c r="G853" s="3"/>
      <c r="I853" s="3"/>
      <c r="J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AK853" s="3"/>
    </row>
    <row r="854" ht="12.75" customHeight="1">
      <c r="C854" s="8"/>
      <c r="D854" s="3"/>
      <c r="G854" s="3"/>
      <c r="I854" s="3"/>
      <c r="J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AK854" s="3"/>
    </row>
    <row r="855" ht="12.75" customHeight="1">
      <c r="C855" s="8"/>
      <c r="D855" s="3"/>
      <c r="G855" s="3"/>
      <c r="I855" s="3"/>
      <c r="J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AK855" s="3"/>
    </row>
    <row r="856" ht="12.75" customHeight="1">
      <c r="C856" s="8"/>
      <c r="D856" s="3"/>
      <c r="G856" s="3"/>
      <c r="I856" s="3"/>
      <c r="J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AK856" s="3"/>
    </row>
    <row r="857" ht="12.75" customHeight="1">
      <c r="C857" s="8"/>
      <c r="D857" s="3"/>
      <c r="G857" s="3"/>
      <c r="I857" s="3"/>
      <c r="J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AK857" s="3"/>
    </row>
    <row r="858" ht="12.75" customHeight="1">
      <c r="C858" s="8"/>
      <c r="D858" s="3"/>
      <c r="G858" s="3"/>
      <c r="I858" s="3"/>
      <c r="J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AK858" s="3"/>
    </row>
    <row r="859" ht="12.75" customHeight="1">
      <c r="C859" s="8"/>
      <c r="D859" s="3"/>
      <c r="G859" s="3"/>
      <c r="I859" s="3"/>
      <c r="J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AK859" s="3"/>
    </row>
    <row r="860" ht="12.75" customHeight="1">
      <c r="C860" s="8"/>
      <c r="D860" s="3"/>
      <c r="G860" s="3"/>
      <c r="I860" s="3"/>
      <c r="J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AK860" s="3"/>
    </row>
    <row r="861" ht="12.75" customHeight="1">
      <c r="C861" s="8"/>
      <c r="D861" s="3"/>
      <c r="G861" s="3"/>
      <c r="I861" s="3"/>
      <c r="J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AK861" s="3"/>
    </row>
    <row r="862" ht="12.75" customHeight="1">
      <c r="C862" s="8"/>
      <c r="D862" s="3"/>
      <c r="G862" s="3"/>
      <c r="I862" s="3"/>
      <c r="J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AK862" s="3"/>
    </row>
    <row r="863" ht="12.75" customHeight="1">
      <c r="C863" s="8"/>
      <c r="D863" s="3"/>
      <c r="G863" s="3"/>
      <c r="I863" s="3"/>
      <c r="J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AK863" s="3"/>
    </row>
    <row r="864" ht="12.75" customHeight="1">
      <c r="C864" s="8"/>
      <c r="D864" s="3"/>
      <c r="G864" s="3"/>
      <c r="I864" s="3"/>
      <c r="J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AK864" s="3"/>
    </row>
    <row r="865" ht="12.75" customHeight="1">
      <c r="C865" s="8"/>
      <c r="D865" s="3"/>
      <c r="G865" s="3"/>
      <c r="I865" s="3"/>
      <c r="J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AK865" s="3"/>
    </row>
    <row r="866" ht="12.75" customHeight="1">
      <c r="C866" s="8"/>
      <c r="D866" s="3"/>
      <c r="G866" s="3"/>
      <c r="I866" s="3"/>
      <c r="J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AK866" s="3"/>
    </row>
    <row r="867" ht="12.75" customHeight="1">
      <c r="C867" s="8"/>
      <c r="D867" s="3"/>
      <c r="G867" s="3"/>
      <c r="I867" s="3"/>
      <c r="J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AK867" s="3"/>
    </row>
    <row r="868" ht="12.75" customHeight="1">
      <c r="C868" s="8"/>
      <c r="D868" s="3"/>
      <c r="G868" s="3"/>
      <c r="I868" s="3"/>
      <c r="J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AK868" s="3"/>
    </row>
    <row r="869" ht="12.75" customHeight="1">
      <c r="C869" s="8"/>
      <c r="D869" s="3"/>
      <c r="G869" s="3"/>
      <c r="I869" s="3"/>
      <c r="J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AK869" s="3"/>
    </row>
    <row r="870" ht="12.75" customHeight="1">
      <c r="C870" s="8"/>
      <c r="D870" s="3"/>
      <c r="G870" s="3"/>
      <c r="I870" s="3"/>
      <c r="J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AK870" s="3"/>
    </row>
    <row r="871" ht="12.75" customHeight="1">
      <c r="C871" s="8"/>
      <c r="D871" s="3"/>
      <c r="G871" s="3"/>
      <c r="I871" s="3"/>
      <c r="J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AK871" s="3"/>
    </row>
    <row r="872" ht="12.75" customHeight="1">
      <c r="C872" s="8"/>
      <c r="D872" s="3"/>
      <c r="G872" s="3"/>
      <c r="I872" s="3"/>
      <c r="J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AK872" s="3"/>
    </row>
    <row r="873" ht="12.75" customHeight="1">
      <c r="C873" s="8"/>
      <c r="D873" s="3"/>
      <c r="G873" s="3"/>
      <c r="I873" s="3"/>
      <c r="J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AK873" s="3"/>
    </row>
    <row r="874" ht="12.75" customHeight="1">
      <c r="C874" s="8"/>
      <c r="D874" s="3"/>
      <c r="G874" s="3"/>
      <c r="I874" s="3"/>
      <c r="J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AK874" s="3"/>
    </row>
    <row r="875" ht="12.75" customHeight="1">
      <c r="C875" s="8"/>
      <c r="D875" s="3"/>
      <c r="G875" s="3"/>
      <c r="I875" s="3"/>
      <c r="J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AK875" s="3"/>
    </row>
    <row r="876" ht="12.75" customHeight="1">
      <c r="C876" s="8"/>
      <c r="D876" s="3"/>
      <c r="G876" s="3"/>
      <c r="I876" s="3"/>
      <c r="J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AK876" s="3"/>
    </row>
    <row r="877" ht="12.75" customHeight="1">
      <c r="C877" s="8"/>
      <c r="D877" s="3"/>
      <c r="G877" s="3"/>
      <c r="I877" s="3"/>
      <c r="J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AK877" s="3"/>
    </row>
    <row r="878" ht="12.75" customHeight="1">
      <c r="C878" s="8"/>
      <c r="D878" s="3"/>
      <c r="G878" s="3"/>
      <c r="I878" s="3"/>
      <c r="J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AK878" s="3"/>
    </row>
    <row r="879" ht="12.75" customHeight="1">
      <c r="C879" s="8"/>
      <c r="D879" s="3"/>
      <c r="G879" s="3"/>
      <c r="I879" s="3"/>
      <c r="J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AK879" s="3"/>
    </row>
    <row r="880" ht="12.75" customHeight="1">
      <c r="C880" s="8"/>
      <c r="D880" s="3"/>
      <c r="G880" s="3"/>
      <c r="I880" s="3"/>
      <c r="J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AK880" s="3"/>
    </row>
    <row r="881" ht="12.75" customHeight="1">
      <c r="C881" s="8"/>
      <c r="D881" s="3"/>
      <c r="G881" s="3"/>
      <c r="I881" s="3"/>
      <c r="J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AK881" s="3"/>
    </row>
    <row r="882" ht="12.75" customHeight="1">
      <c r="C882" s="8"/>
      <c r="D882" s="3"/>
      <c r="G882" s="3"/>
      <c r="I882" s="3"/>
      <c r="J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AK882" s="3"/>
    </row>
    <row r="883" ht="12.75" customHeight="1">
      <c r="C883" s="8"/>
      <c r="D883" s="3"/>
      <c r="G883" s="3"/>
      <c r="I883" s="3"/>
      <c r="J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AK883" s="3"/>
    </row>
    <row r="884" ht="12.75" customHeight="1">
      <c r="C884" s="8"/>
      <c r="D884" s="3"/>
      <c r="G884" s="3"/>
      <c r="I884" s="3"/>
      <c r="J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AK884" s="3"/>
    </row>
    <row r="885" ht="12.75" customHeight="1">
      <c r="C885" s="8"/>
      <c r="D885" s="3"/>
      <c r="G885" s="3"/>
      <c r="I885" s="3"/>
      <c r="J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AK885" s="3"/>
    </row>
    <row r="886" ht="12.75" customHeight="1">
      <c r="C886" s="8"/>
      <c r="D886" s="3"/>
      <c r="G886" s="3"/>
      <c r="I886" s="3"/>
      <c r="J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AK886" s="3"/>
    </row>
    <row r="887" ht="12.75" customHeight="1">
      <c r="C887" s="8"/>
      <c r="D887" s="3"/>
      <c r="G887" s="3"/>
      <c r="I887" s="3"/>
      <c r="J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AK887" s="3"/>
    </row>
    <row r="888" ht="12.75" customHeight="1">
      <c r="C888" s="8"/>
      <c r="D888" s="3"/>
      <c r="G888" s="3"/>
      <c r="I888" s="3"/>
      <c r="J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AK888" s="3"/>
    </row>
    <row r="889" ht="12.75" customHeight="1">
      <c r="C889" s="8"/>
      <c r="D889" s="3"/>
      <c r="G889" s="3"/>
      <c r="I889" s="3"/>
      <c r="J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AK889" s="3"/>
    </row>
    <row r="890" ht="12.75" customHeight="1">
      <c r="C890" s="8"/>
      <c r="D890" s="3"/>
      <c r="G890" s="3"/>
      <c r="I890" s="3"/>
      <c r="J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AK890" s="3"/>
    </row>
    <row r="891" ht="12.75" customHeight="1">
      <c r="C891" s="8"/>
      <c r="D891" s="3"/>
      <c r="G891" s="3"/>
      <c r="I891" s="3"/>
      <c r="J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AK891" s="3"/>
    </row>
    <row r="892" ht="12.75" customHeight="1">
      <c r="C892" s="8"/>
      <c r="D892" s="3"/>
      <c r="G892" s="3"/>
      <c r="I892" s="3"/>
      <c r="J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AK892" s="3"/>
    </row>
    <row r="893" ht="12.75" customHeight="1">
      <c r="C893" s="8"/>
      <c r="D893" s="3"/>
      <c r="G893" s="3"/>
      <c r="I893" s="3"/>
      <c r="J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AK893" s="3"/>
    </row>
    <row r="894" ht="12.75" customHeight="1">
      <c r="C894" s="8"/>
      <c r="D894" s="3"/>
      <c r="G894" s="3"/>
      <c r="I894" s="3"/>
      <c r="J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AK894" s="3"/>
    </row>
    <row r="895" ht="12.75" customHeight="1">
      <c r="C895" s="8"/>
      <c r="D895" s="3"/>
      <c r="G895" s="3"/>
      <c r="I895" s="3"/>
      <c r="J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AK895" s="3"/>
    </row>
    <row r="896" ht="12.75" customHeight="1">
      <c r="C896" s="8"/>
      <c r="D896" s="3"/>
      <c r="G896" s="3"/>
      <c r="I896" s="3"/>
      <c r="J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AK896" s="3"/>
    </row>
    <row r="897" ht="12.75" customHeight="1">
      <c r="C897" s="8"/>
      <c r="D897" s="3"/>
      <c r="G897" s="3"/>
      <c r="I897" s="3"/>
      <c r="J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AK897" s="3"/>
    </row>
    <row r="898" ht="12.75" customHeight="1">
      <c r="C898" s="8"/>
      <c r="D898" s="3"/>
      <c r="G898" s="3"/>
      <c r="I898" s="3"/>
      <c r="J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AK898" s="3"/>
    </row>
    <row r="899" ht="12.75" customHeight="1">
      <c r="C899" s="8"/>
      <c r="D899" s="3"/>
      <c r="G899" s="3"/>
      <c r="I899" s="3"/>
      <c r="J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AK899" s="3"/>
    </row>
    <row r="900" ht="12.75" customHeight="1">
      <c r="C900" s="8"/>
      <c r="D900" s="3"/>
      <c r="G900" s="3"/>
      <c r="I900" s="3"/>
      <c r="J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AK900" s="3"/>
    </row>
    <row r="901" ht="12.75" customHeight="1">
      <c r="C901" s="8"/>
      <c r="D901" s="3"/>
      <c r="G901" s="3"/>
      <c r="I901" s="3"/>
      <c r="J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AK901" s="3"/>
    </row>
    <row r="902" ht="12.75" customHeight="1">
      <c r="C902" s="8"/>
      <c r="D902" s="3"/>
      <c r="G902" s="3"/>
      <c r="I902" s="3"/>
      <c r="J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AK902" s="3"/>
    </row>
    <row r="903" ht="12.75" customHeight="1">
      <c r="C903" s="8"/>
      <c r="D903" s="3"/>
      <c r="G903" s="3"/>
      <c r="I903" s="3"/>
      <c r="J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AK903" s="3"/>
    </row>
    <row r="904" ht="12.75" customHeight="1">
      <c r="C904" s="8"/>
      <c r="D904" s="3"/>
      <c r="G904" s="3"/>
      <c r="I904" s="3"/>
      <c r="J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AK904" s="3"/>
    </row>
    <row r="905" ht="12.75" customHeight="1">
      <c r="C905" s="8"/>
      <c r="D905" s="3"/>
      <c r="G905" s="3"/>
      <c r="I905" s="3"/>
      <c r="J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AK905" s="3"/>
    </row>
    <row r="906" ht="12.75" customHeight="1">
      <c r="C906" s="8"/>
      <c r="D906" s="3"/>
      <c r="G906" s="3"/>
      <c r="I906" s="3"/>
      <c r="J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AK906" s="3"/>
    </row>
    <row r="907" ht="12.75" customHeight="1">
      <c r="C907" s="8"/>
      <c r="D907" s="3"/>
      <c r="G907" s="3"/>
      <c r="I907" s="3"/>
      <c r="J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AK907" s="3"/>
    </row>
    <row r="908" ht="12.75" customHeight="1">
      <c r="C908" s="8"/>
      <c r="D908" s="3"/>
      <c r="G908" s="3"/>
      <c r="I908" s="3"/>
      <c r="J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AK908" s="3"/>
    </row>
    <row r="909" ht="12.75" customHeight="1">
      <c r="C909" s="8"/>
      <c r="D909" s="3"/>
      <c r="G909" s="3"/>
      <c r="I909" s="3"/>
      <c r="J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AK909" s="3"/>
    </row>
    <row r="910" ht="12.75" customHeight="1">
      <c r="C910" s="8"/>
      <c r="D910" s="3"/>
      <c r="G910" s="3"/>
      <c r="I910" s="3"/>
      <c r="J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AK910" s="3"/>
    </row>
    <row r="911" ht="12.75" customHeight="1">
      <c r="C911" s="8"/>
      <c r="D911" s="3"/>
      <c r="G911" s="3"/>
      <c r="I911" s="3"/>
      <c r="J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AK911" s="3"/>
    </row>
    <row r="912" ht="12.75" customHeight="1">
      <c r="C912" s="8"/>
      <c r="D912" s="3"/>
      <c r="G912" s="3"/>
      <c r="I912" s="3"/>
      <c r="J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AK912" s="3"/>
    </row>
    <row r="913" ht="12.75" customHeight="1">
      <c r="C913" s="8"/>
      <c r="D913" s="3"/>
      <c r="G913" s="3"/>
      <c r="I913" s="3"/>
      <c r="J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AK913" s="3"/>
    </row>
    <row r="914" ht="12.75" customHeight="1">
      <c r="C914" s="8"/>
      <c r="D914" s="3"/>
      <c r="G914" s="3"/>
      <c r="I914" s="3"/>
      <c r="J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AK914" s="3"/>
    </row>
    <row r="915" ht="12.75" customHeight="1">
      <c r="C915" s="8"/>
      <c r="D915" s="3"/>
      <c r="G915" s="3"/>
      <c r="I915" s="3"/>
      <c r="J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AK915" s="3"/>
    </row>
    <row r="916" ht="12.75" customHeight="1">
      <c r="C916" s="8"/>
      <c r="D916" s="3"/>
      <c r="G916" s="3"/>
      <c r="I916" s="3"/>
      <c r="J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AK916" s="3"/>
    </row>
    <row r="917" ht="12.75" customHeight="1">
      <c r="C917" s="8"/>
      <c r="D917" s="3"/>
      <c r="G917" s="3"/>
      <c r="I917" s="3"/>
      <c r="J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AK917" s="3"/>
    </row>
    <row r="918" ht="12.75" customHeight="1">
      <c r="C918" s="8"/>
      <c r="D918" s="3"/>
      <c r="G918" s="3"/>
      <c r="I918" s="3"/>
      <c r="J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AK918" s="3"/>
    </row>
    <row r="919" ht="12.75" customHeight="1">
      <c r="C919" s="8"/>
      <c r="D919" s="3"/>
      <c r="G919" s="3"/>
      <c r="I919" s="3"/>
      <c r="J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AK919" s="3"/>
    </row>
    <row r="920" ht="12.75" customHeight="1">
      <c r="C920" s="8"/>
      <c r="D920" s="3"/>
      <c r="G920" s="3"/>
      <c r="I920" s="3"/>
      <c r="J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AK920" s="3"/>
    </row>
    <row r="921" ht="12.75" customHeight="1">
      <c r="C921" s="8"/>
      <c r="D921" s="3"/>
      <c r="G921" s="3"/>
      <c r="I921" s="3"/>
      <c r="J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AK921" s="3"/>
    </row>
    <row r="922" ht="12.75" customHeight="1">
      <c r="C922" s="8"/>
      <c r="D922" s="3"/>
      <c r="G922" s="3"/>
      <c r="I922" s="3"/>
      <c r="J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AK922" s="3"/>
    </row>
    <row r="923" ht="12.75" customHeight="1">
      <c r="C923" s="8"/>
      <c r="D923" s="3"/>
      <c r="G923" s="3"/>
      <c r="I923" s="3"/>
      <c r="J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AK923" s="3"/>
    </row>
    <row r="924" ht="12.75" customHeight="1">
      <c r="C924" s="8"/>
      <c r="D924" s="3"/>
      <c r="G924" s="3"/>
      <c r="I924" s="3"/>
      <c r="J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AK924" s="3"/>
    </row>
    <row r="925" ht="12.75" customHeight="1">
      <c r="C925" s="8"/>
      <c r="D925" s="3"/>
      <c r="G925" s="3"/>
      <c r="I925" s="3"/>
      <c r="J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AK925" s="3"/>
    </row>
    <row r="926" ht="12.75" customHeight="1">
      <c r="C926" s="8"/>
      <c r="D926" s="3"/>
      <c r="G926" s="3"/>
      <c r="I926" s="3"/>
      <c r="J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AK926" s="3"/>
    </row>
    <row r="927" ht="12.75" customHeight="1">
      <c r="C927" s="8"/>
      <c r="D927" s="3"/>
      <c r="G927" s="3"/>
      <c r="I927" s="3"/>
      <c r="J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AK927" s="3"/>
    </row>
    <row r="928" ht="12.75" customHeight="1">
      <c r="C928" s="8"/>
      <c r="D928" s="3"/>
      <c r="G928" s="3"/>
      <c r="I928" s="3"/>
      <c r="J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AK928" s="3"/>
    </row>
    <row r="929" ht="12.75" customHeight="1">
      <c r="C929" s="8"/>
      <c r="D929" s="3"/>
      <c r="G929" s="3"/>
      <c r="I929" s="3"/>
      <c r="J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AK929" s="3"/>
    </row>
    <row r="930" ht="12.75" customHeight="1">
      <c r="C930" s="8"/>
      <c r="D930" s="3"/>
      <c r="G930" s="3"/>
      <c r="I930" s="3"/>
      <c r="J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AK930" s="3"/>
    </row>
    <row r="931" ht="12.75" customHeight="1">
      <c r="C931" s="8"/>
      <c r="D931" s="3"/>
      <c r="G931" s="3"/>
      <c r="I931" s="3"/>
      <c r="J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AK931" s="3"/>
    </row>
    <row r="932" ht="12.75" customHeight="1">
      <c r="C932" s="8"/>
      <c r="D932" s="3"/>
      <c r="G932" s="3"/>
      <c r="I932" s="3"/>
      <c r="J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AK932" s="3"/>
    </row>
    <row r="933" ht="12.75" customHeight="1">
      <c r="C933" s="8"/>
      <c r="D933" s="3"/>
      <c r="G933" s="3"/>
      <c r="I933" s="3"/>
      <c r="J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AK933" s="3"/>
    </row>
    <row r="934" ht="12.75" customHeight="1">
      <c r="C934" s="8"/>
      <c r="D934" s="3"/>
      <c r="G934" s="3"/>
      <c r="I934" s="3"/>
      <c r="J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AK934" s="3"/>
    </row>
    <row r="935" ht="12.75" customHeight="1">
      <c r="C935" s="8"/>
      <c r="D935" s="3"/>
      <c r="G935" s="3"/>
      <c r="I935" s="3"/>
      <c r="J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AK935" s="3"/>
    </row>
    <row r="936" ht="12.75" customHeight="1">
      <c r="C936" s="8"/>
      <c r="D936" s="3"/>
      <c r="G936" s="3"/>
      <c r="I936" s="3"/>
      <c r="J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AK936" s="3"/>
    </row>
    <row r="937" ht="12.75" customHeight="1">
      <c r="C937" s="8"/>
      <c r="D937" s="3"/>
      <c r="G937" s="3"/>
      <c r="I937" s="3"/>
      <c r="J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AK937" s="3"/>
    </row>
    <row r="938" ht="12.75" customHeight="1">
      <c r="C938" s="8"/>
      <c r="D938" s="3"/>
      <c r="G938" s="3"/>
      <c r="I938" s="3"/>
      <c r="J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AK938" s="3"/>
    </row>
    <row r="939" ht="12.75" customHeight="1">
      <c r="C939" s="8"/>
      <c r="D939" s="3"/>
      <c r="G939" s="3"/>
      <c r="I939" s="3"/>
      <c r="J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AK939" s="3"/>
    </row>
    <row r="940" ht="12.75" customHeight="1">
      <c r="C940" s="8"/>
      <c r="D940" s="3"/>
      <c r="G940" s="3"/>
      <c r="I940" s="3"/>
      <c r="J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AK940" s="3"/>
    </row>
    <row r="941" ht="12.75" customHeight="1">
      <c r="C941" s="8"/>
      <c r="D941" s="3"/>
      <c r="G941" s="3"/>
      <c r="I941" s="3"/>
      <c r="J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AK941" s="3"/>
    </row>
    <row r="942" ht="12.75" customHeight="1">
      <c r="C942" s="8"/>
      <c r="D942" s="3"/>
      <c r="G942" s="3"/>
      <c r="I942" s="3"/>
      <c r="J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AK942" s="3"/>
    </row>
    <row r="943" ht="12.75" customHeight="1">
      <c r="C943" s="8"/>
      <c r="D943" s="3"/>
      <c r="G943" s="3"/>
      <c r="I943" s="3"/>
      <c r="J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AK943" s="3"/>
    </row>
    <row r="944" ht="12.75" customHeight="1">
      <c r="C944" s="8"/>
      <c r="D944" s="3"/>
      <c r="G944" s="3"/>
      <c r="I944" s="3"/>
      <c r="J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AK944" s="3"/>
    </row>
    <row r="945" ht="12.75" customHeight="1">
      <c r="C945" s="8"/>
      <c r="D945" s="3"/>
      <c r="G945" s="3"/>
      <c r="I945" s="3"/>
      <c r="J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AK945" s="3"/>
    </row>
    <row r="946" ht="12.75" customHeight="1">
      <c r="C946" s="8"/>
      <c r="D946" s="3"/>
      <c r="G946" s="3"/>
      <c r="I946" s="3"/>
      <c r="J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AK946" s="3"/>
    </row>
    <row r="947" ht="12.75" customHeight="1">
      <c r="C947" s="8"/>
      <c r="D947" s="3"/>
      <c r="G947" s="3"/>
      <c r="I947" s="3"/>
      <c r="J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AK947" s="3"/>
    </row>
    <row r="948" ht="12.75" customHeight="1">
      <c r="C948" s="8"/>
      <c r="D948" s="3"/>
      <c r="G948" s="3"/>
      <c r="I948" s="3"/>
      <c r="J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AK948" s="3"/>
    </row>
    <row r="949" ht="12.75" customHeight="1">
      <c r="C949" s="8"/>
      <c r="D949" s="3"/>
      <c r="G949" s="3"/>
      <c r="I949" s="3"/>
      <c r="J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AK949" s="3"/>
    </row>
    <row r="950" ht="12.75" customHeight="1">
      <c r="C950" s="8"/>
      <c r="D950" s="3"/>
      <c r="G950" s="3"/>
      <c r="I950" s="3"/>
      <c r="J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AK950" s="3"/>
    </row>
    <row r="951" ht="12.75" customHeight="1">
      <c r="C951" s="8"/>
      <c r="D951" s="3"/>
      <c r="G951" s="3"/>
      <c r="I951" s="3"/>
      <c r="J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AK951" s="3"/>
    </row>
    <row r="952" ht="12.75" customHeight="1">
      <c r="C952" s="8"/>
      <c r="D952" s="3"/>
      <c r="G952" s="3"/>
      <c r="I952" s="3"/>
      <c r="J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AK952" s="3"/>
    </row>
    <row r="953" ht="12.75" customHeight="1">
      <c r="C953" s="8"/>
      <c r="D953" s="3"/>
      <c r="G953" s="3"/>
      <c r="I953" s="3"/>
      <c r="J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AK953" s="3"/>
    </row>
    <row r="954" ht="12.75" customHeight="1">
      <c r="C954" s="8"/>
      <c r="D954" s="3"/>
      <c r="G954" s="3"/>
      <c r="I954" s="3"/>
      <c r="J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AK954" s="3"/>
    </row>
    <row r="955" ht="12.75" customHeight="1">
      <c r="C955" s="8"/>
      <c r="D955" s="3"/>
      <c r="G955" s="3"/>
      <c r="I955" s="3"/>
      <c r="J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AK955" s="3"/>
    </row>
    <row r="956" ht="12.75" customHeight="1">
      <c r="C956" s="8"/>
      <c r="D956" s="3"/>
      <c r="G956" s="3"/>
      <c r="I956" s="3"/>
      <c r="J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AK956" s="3"/>
    </row>
    <row r="957" ht="12.75" customHeight="1">
      <c r="C957" s="8"/>
      <c r="D957" s="3"/>
      <c r="G957" s="3"/>
      <c r="I957" s="3"/>
      <c r="J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AK957" s="3"/>
    </row>
    <row r="958" ht="12.75" customHeight="1">
      <c r="C958" s="8"/>
      <c r="D958" s="3"/>
      <c r="G958" s="3"/>
      <c r="I958" s="3"/>
      <c r="J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AK958" s="3"/>
    </row>
    <row r="959" ht="12.75" customHeight="1">
      <c r="C959" s="8"/>
      <c r="D959" s="3"/>
      <c r="G959" s="3"/>
      <c r="I959" s="3"/>
      <c r="J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AK959" s="3"/>
    </row>
    <row r="960" ht="12.75" customHeight="1">
      <c r="C960" s="8"/>
      <c r="D960" s="3"/>
      <c r="G960" s="3"/>
      <c r="I960" s="3"/>
      <c r="J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AK960" s="3"/>
    </row>
    <row r="961" ht="12.75" customHeight="1">
      <c r="C961" s="8"/>
      <c r="D961" s="3"/>
      <c r="G961" s="3"/>
      <c r="I961" s="3"/>
      <c r="J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AK961" s="3"/>
    </row>
    <row r="962" ht="12.75" customHeight="1">
      <c r="C962" s="8"/>
      <c r="D962" s="3"/>
      <c r="G962" s="3"/>
      <c r="I962" s="3"/>
      <c r="J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AK962" s="3"/>
    </row>
    <row r="963" ht="12.75" customHeight="1">
      <c r="C963" s="8"/>
      <c r="D963" s="3"/>
      <c r="G963" s="3"/>
      <c r="I963" s="3"/>
      <c r="J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AK963" s="3"/>
    </row>
    <row r="964" ht="12.75" customHeight="1">
      <c r="C964" s="8"/>
      <c r="D964" s="3"/>
      <c r="G964" s="3"/>
      <c r="I964" s="3"/>
      <c r="J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AK964" s="3"/>
    </row>
    <row r="965" ht="12.75" customHeight="1">
      <c r="C965" s="8"/>
      <c r="D965" s="3"/>
      <c r="G965" s="3"/>
      <c r="I965" s="3"/>
      <c r="J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AK965" s="3"/>
    </row>
    <row r="966" ht="12.75" customHeight="1">
      <c r="C966" s="8"/>
      <c r="D966" s="3"/>
      <c r="G966" s="3"/>
      <c r="I966" s="3"/>
      <c r="J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AK966" s="3"/>
    </row>
    <row r="967" ht="12.75" customHeight="1">
      <c r="C967" s="8"/>
      <c r="D967" s="3"/>
      <c r="G967" s="3"/>
      <c r="I967" s="3"/>
      <c r="J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AK967" s="3"/>
    </row>
    <row r="968" ht="12.75" customHeight="1">
      <c r="C968" s="8"/>
      <c r="D968" s="3"/>
      <c r="G968" s="3"/>
      <c r="I968" s="3"/>
      <c r="J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AK968" s="3"/>
    </row>
    <row r="969" ht="12.75" customHeight="1">
      <c r="C969" s="8"/>
      <c r="D969" s="3"/>
      <c r="G969" s="3"/>
      <c r="I969" s="3"/>
      <c r="J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AK969" s="3"/>
    </row>
    <row r="970" ht="12.75" customHeight="1">
      <c r="C970" s="8"/>
      <c r="D970" s="3"/>
      <c r="G970" s="3"/>
      <c r="I970" s="3"/>
      <c r="J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AK970" s="3"/>
    </row>
    <row r="971" ht="12.75" customHeight="1">
      <c r="C971" s="8"/>
      <c r="D971" s="3"/>
      <c r="G971" s="3"/>
      <c r="I971" s="3"/>
      <c r="J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AK971" s="3"/>
    </row>
    <row r="972" ht="12.75" customHeight="1">
      <c r="C972" s="8"/>
      <c r="D972" s="3"/>
      <c r="G972" s="3"/>
      <c r="I972" s="3"/>
      <c r="J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AK972" s="3"/>
    </row>
    <row r="973" ht="12.75" customHeight="1">
      <c r="C973" s="8"/>
      <c r="D973" s="3"/>
      <c r="G973" s="3"/>
      <c r="I973" s="3"/>
      <c r="J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AK973" s="3"/>
    </row>
    <row r="974" ht="12.75" customHeight="1">
      <c r="C974" s="8"/>
      <c r="D974" s="3"/>
      <c r="G974" s="3"/>
      <c r="I974" s="3"/>
      <c r="J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AK974" s="3"/>
    </row>
    <row r="975" ht="12.75" customHeight="1">
      <c r="C975" s="8"/>
      <c r="D975" s="3"/>
      <c r="G975" s="3"/>
      <c r="I975" s="3"/>
      <c r="J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AK975" s="3"/>
    </row>
    <row r="976" ht="12.75" customHeight="1">
      <c r="C976" s="8"/>
      <c r="D976" s="3"/>
      <c r="G976" s="3"/>
      <c r="I976" s="3"/>
      <c r="J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AK976" s="3"/>
    </row>
    <row r="977" ht="12.75" customHeight="1">
      <c r="C977" s="8"/>
      <c r="D977" s="3"/>
      <c r="G977" s="3"/>
      <c r="I977" s="3"/>
      <c r="J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AK977" s="3"/>
    </row>
    <row r="978" ht="12.75" customHeight="1">
      <c r="C978" s="8"/>
      <c r="D978" s="3"/>
      <c r="G978" s="3"/>
      <c r="I978" s="3"/>
      <c r="J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AK978" s="3"/>
    </row>
    <row r="979" ht="12.75" customHeight="1">
      <c r="C979" s="8"/>
      <c r="D979" s="3"/>
      <c r="G979" s="3"/>
      <c r="I979" s="3"/>
      <c r="J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AK979" s="3"/>
    </row>
    <row r="980" ht="12.75" customHeight="1">
      <c r="C980" s="8"/>
      <c r="D980" s="3"/>
      <c r="G980" s="3"/>
      <c r="I980" s="3"/>
      <c r="J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AK980" s="3"/>
    </row>
    <row r="981" ht="12.75" customHeight="1">
      <c r="C981" s="8"/>
      <c r="D981" s="3"/>
      <c r="G981" s="3"/>
      <c r="I981" s="3"/>
      <c r="J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AK981" s="3"/>
    </row>
    <row r="982" ht="12.75" customHeight="1">
      <c r="C982" s="8"/>
      <c r="D982" s="3"/>
      <c r="G982" s="3"/>
      <c r="I982" s="3"/>
      <c r="J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AK982" s="3"/>
    </row>
    <row r="983" ht="12.75" customHeight="1">
      <c r="C983" s="8"/>
      <c r="D983" s="3"/>
      <c r="G983" s="3"/>
      <c r="I983" s="3"/>
      <c r="J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AK983" s="3"/>
    </row>
    <row r="984" ht="12.75" customHeight="1">
      <c r="C984" s="8"/>
      <c r="D984" s="3"/>
      <c r="G984" s="3"/>
      <c r="I984" s="3"/>
      <c r="J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AK984" s="3"/>
    </row>
    <row r="985" ht="12.75" customHeight="1">
      <c r="C985" s="8"/>
      <c r="D985" s="3"/>
      <c r="G985" s="3"/>
      <c r="I985" s="3"/>
      <c r="J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AK985" s="3"/>
    </row>
    <row r="986" ht="12.75" customHeight="1">
      <c r="C986" s="8"/>
      <c r="D986" s="3"/>
      <c r="G986" s="3"/>
      <c r="I986" s="3"/>
      <c r="J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AK986" s="3"/>
    </row>
    <row r="987" ht="12.75" customHeight="1">
      <c r="C987" s="8"/>
      <c r="D987" s="3"/>
      <c r="G987" s="3"/>
      <c r="I987" s="3"/>
      <c r="J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AK987" s="3"/>
    </row>
    <row r="988" ht="12.75" customHeight="1">
      <c r="C988" s="8"/>
      <c r="D988" s="3"/>
      <c r="G988" s="3"/>
      <c r="I988" s="3"/>
      <c r="J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AK988" s="3"/>
    </row>
    <row r="989" ht="12.75" customHeight="1">
      <c r="C989" s="8"/>
      <c r="D989" s="3"/>
      <c r="G989" s="3"/>
      <c r="I989" s="3"/>
      <c r="J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AK989" s="3"/>
    </row>
    <row r="990" ht="12.75" customHeight="1">
      <c r="C990" s="8"/>
      <c r="D990" s="3"/>
      <c r="G990" s="3"/>
      <c r="I990" s="3"/>
      <c r="J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AK990" s="3"/>
    </row>
    <row r="991" ht="12.75" customHeight="1">
      <c r="C991" s="8"/>
      <c r="D991" s="3"/>
      <c r="G991" s="3"/>
      <c r="I991" s="3"/>
      <c r="J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AK991" s="3"/>
    </row>
    <row r="992" ht="12.75" customHeight="1">
      <c r="C992" s="8"/>
      <c r="D992" s="3"/>
      <c r="G992" s="3"/>
      <c r="I992" s="3"/>
      <c r="J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AK992" s="3"/>
    </row>
    <row r="993" ht="12.75" customHeight="1">
      <c r="C993" s="8"/>
      <c r="D993" s="3"/>
      <c r="G993" s="3"/>
      <c r="I993" s="3"/>
      <c r="J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AK993" s="3"/>
    </row>
    <row r="994" ht="12.75" customHeight="1">
      <c r="C994" s="8"/>
      <c r="D994" s="3"/>
      <c r="G994" s="3"/>
      <c r="I994" s="3"/>
      <c r="J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AK994" s="3"/>
    </row>
    <row r="995" ht="12.75" customHeight="1">
      <c r="C995" s="8"/>
      <c r="D995" s="3"/>
      <c r="G995" s="3"/>
      <c r="I995" s="3"/>
      <c r="J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AK995" s="3"/>
    </row>
    <row r="996" ht="12.75" customHeight="1">
      <c r="C996" s="8"/>
      <c r="D996" s="3"/>
      <c r="G996" s="3"/>
      <c r="I996" s="3"/>
      <c r="J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AK996" s="3"/>
    </row>
    <row r="997" ht="12.75" customHeight="1">
      <c r="C997" s="8"/>
      <c r="D997" s="3"/>
      <c r="G997" s="3"/>
      <c r="I997" s="3"/>
      <c r="J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AK997" s="3"/>
    </row>
    <row r="998" ht="12.75" customHeight="1">
      <c r="C998" s="8"/>
      <c r="D998" s="3"/>
      <c r="G998" s="3"/>
      <c r="I998" s="3"/>
      <c r="J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AK998" s="3"/>
    </row>
    <row r="999" ht="12.75" customHeight="1">
      <c r="C999" s="8"/>
      <c r="D999" s="3"/>
      <c r="G999" s="3"/>
      <c r="I999" s="3"/>
      <c r="J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AK999" s="3"/>
    </row>
    <row r="1000" ht="12.75" customHeight="1">
      <c r="C1000" s="8"/>
      <c r="D1000" s="3"/>
      <c r="G1000" s="3"/>
      <c r="I1000" s="3"/>
      <c r="J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AK1000" s="3"/>
    </row>
  </sheetData>
  <printOptions/>
  <pageMargins bottom="0.75" footer="0.0" header="0.0" left="0.7" right="0.7" top="0.75"/>
  <pageSetup orientation="landscape"/>
  <drawing r:id="rId1"/>
</worksheet>
</file>