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-rahmanbukari/Documents/BIOSTATS/Project/"/>
    </mc:Choice>
  </mc:AlternateContent>
  <xr:revisionPtr revIDLastSave="0" documentId="13_ncr:1_{FD49EFC0-058F-7240-BD64-D6C8C3ACF929}" xr6:coauthVersionLast="45" xr6:coauthVersionMax="45" xr10:uidLastSave="{00000000-0000-0000-0000-000000000000}"/>
  <bookViews>
    <workbookView xWindow="-2560" yWindow="460" windowWidth="28800" windowHeight="16520" xr2:uid="{F3596087-62A5-354C-9258-C922F0747F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F16" i="1"/>
  <c r="F15" i="1"/>
  <c r="F14" i="1"/>
  <c r="I38" i="1" l="1"/>
  <c r="J38" i="1"/>
  <c r="I39" i="1"/>
  <c r="J39" i="1"/>
  <c r="J37" i="1"/>
  <c r="J33" i="1"/>
  <c r="J34" i="1"/>
  <c r="J32" i="1"/>
  <c r="I33" i="1"/>
  <c r="I34" i="1"/>
  <c r="I32" i="1"/>
  <c r="J27" i="1"/>
  <c r="J28" i="1"/>
  <c r="J26" i="1"/>
  <c r="I27" i="1"/>
  <c r="I28" i="1"/>
  <c r="I26" i="1"/>
  <c r="F21" i="1"/>
  <c r="F22" i="1"/>
  <c r="F9" i="1"/>
  <c r="F10" i="1"/>
  <c r="F20" i="1"/>
  <c r="F8" i="1"/>
  <c r="F4" i="1"/>
  <c r="F5" i="1"/>
  <c r="F3" i="1"/>
  <c r="E21" i="1"/>
  <c r="G21" i="1" s="1"/>
  <c r="E22" i="1"/>
  <c r="E20" i="1"/>
  <c r="G20" i="1" s="1"/>
  <c r="E15" i="1"/>
  <c r="E16" i="1"/>
  <c r="E14" i="1"/>
  <c r="E9" i="1"/>
  <c r="E10" i="1"/>
  <c r="E8" i="1"/>
  <c r="E4" i="1"/>
  <c r="E5" i="1"/>
  <c r="E3" i="1"/>
  <c r="G22" i="1" l="1"/>
  <c r="G14" i="1"/>
  <c r="G8" i="1"/>
  <c r="G9" i="1"/>
  <c r="G4" i="1"/>
  <c r="G10" i="1"/>
  <c r="G3" i="1"/>
  <c r="G15" i="1"/>
  <c r="G16" i="1"/>
  <c r="G5" i="1"/>
</calcChain>
</file>

<file path=xl/sharedStrings.xml><?xml version="1.0" encoding="utf-8"?>
<sst xmlns="http://schemas.openxmlformats.org/spreadsheetml/2006/main" count="36" uniqueCount="17">
  <si>
    <t>False Positive (Unique to Tool)</t>
  </si>
  <si>
    <t>True positive (Common)</t>
  </si>
  <si>
    <t>False Negative (Unique to truth)</t>
  </si>
  <si>
    <t>Precision</t>
  </si>
  <si>
    <t>Recall</t>
  </si>
  <si>
    <t>F1Score</t>
  </si>
  <si>
    <t>DEseq2</t>
  </si>
  <si>
    <t>DEGseq</t>
  </si>
  <si>
    <t>Noiseq</t>
  </si>
  <si>
    <t>D1</t>
  </si>
  <si>
    <t>D2</t>
  </si>
  <si>
    <t>D3</t>
  </si>
  <si>
    <t>D4</t>
  </si>
  <si>
    <t>Prescision</t>
  </si>
  <si>
    <t>mean</t>
  </si>
  <si>
    <t>sd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</si>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</sst>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747A-8C98-1941-B537-71DDD0A479F9}">
  <dimension ref="A1:J39"/>
  <sheetViews>
    <sheetView tabSelected="1" workbookViewId="0">
      <selection activeCell="I37" sqref="I37:I39"/>
    </sheetView>
  </sheetViews>
  <sheetFormatPr baseColWidth="10" defaultRowHeight="16" x14ac:dyDescent="0.2"/>
  <cols>
    <col min="2" max="2" width="21.1640625" bestFit="1" customWidth="1"/>
    <col min="3" max="3" width="17.1640625" bestFit="1" customWidth="1"/>
    <col min="4" max="4" width="22.5" bestFit="1" customWidth="1"/>
  </cols>
  <sheetData>
    <row r="1" spans="1: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9</v>
      </c>
      <c r="B2" s="1"/>
      <c r="C2" s="1"/>
      <c r="D2" s="1"/>
      <c r="E2" s="1"/>
      <c r="F2" s="1"/>
      <c r="G2" s="1"/>
    </row>
    <row r="3" spans="1:7" ht="18" x14ac:dyDescent="0.2">
      <c r="A3" t="s">
        <v>6</v>
      </c>
      <c r="B3">
        <v>120</v>
      </c>
      <c r="C3">
        <v>594</v>
      </c>
      <c r="D3">
        <v>706</v>
      </c>
      <c r="E3" s="1">
        <f>C3/(B3+C3)</f>
        <v>0.83193277310924374</v>
      </c>
      <c r="F3">
        <f>C3/(C3+D3)</f>
        <v>0.45692307692307693</v>
      </c>
      <c r="G3" s="2">
        <f>2*(E3*F3)/(E3+F3)</f>
        <v>0.58987090367428008</v>
      </c>
    </row>
    <row r="4" spans="1:7" ht="18" x14ac:dyDescent="0.2">
      <c r="A4" t="s">
        <v>7</v>
      </c>
      <c r="B4">
        <v>9801</v>
      </c>
      <c r="C4">
        <v>1063</v>
      </c>
      <c r="D4">
        <v>237</v>
      </c>
      <c r="E4" s="1">
        <f t="shared" ref="E4:E5" si="0">C4/(B4+C4)</f>
        <v>9.7846097201767304E-2</v>
      </c>
      <c r="F4">
        <f t="shared" ref="F4:F5" si="1">C4/(C4+D4)</f>
        <v>0.81769230769230772</v>
      </c>
      <c r="G4" s="2">
        <f t="shared" ref="G4:G5" si="2">2*(E4*F4)/(E4+F4)</f>
        <v>0.17477803354159815</v>
      </c>
    </row>
    <row r="5" spans="1:7" ht="18" x14ac:dyDescent="0.2">
      <c r="A5" t="s">
        <v>8</v>
      </c>
      <c r="B5">
        <v>53</v>
      </c>
      <c r="C5">
        <v>165</v>
      </c>
      <c r="D5">
        <v>1135</v>
      </c>
      <c r="E5" s="1">
        <f t="shared" si="0"/>
        <v>0.75688073394495414</v>
      </c>
      <c r="F5">
        <f t="shared" si="1"/>
        <v>0.12692307692307692</v>
      </c>
      <c r="G5" s="2">
        <f t="shared" si="2"/>
        <v>0.21739130434782608</v>
      </c>
    </row>
    <row r="7" spans="1:7" x14ac:dyDescent="0.2">
      <c r="A7" t="s">
        <v>10</v>
      </c>
    </row>
    <row r="8" spans="1:7" ht="18" x14ac:dyDescent="0.2">
      <c r="A8" t="s">
        <v>6</v>
      </c>
      <c r="B8">
        <v>111</v>
      </c>
      <c r="C8">
        <v>613</v>
      </c>
      <c r="D8" s="4">
        <v>686</v>
      </c>
      <c r="E8" s="1">
        <f>C8/(B8+C8)</f>
        <v>0.84668508287292821</v>
      </c>
      <c r="F8">
        <f>C8/(C8+D8)</f>
        <v>0.4719014626635874</v>
      </c>
      <c r="G8" s="2">
        <f>2*(E8*F8)/(E8+F8)</f>
        <v>0.60603064755313896</v>
      </c>
    </row>
    <row r="9" spans="1:7" ht="18" x14ac:dyDescent="0.2">
      <c r="A9" t="s">
        <v>7</v>
      </c>
      <c r="B9">
        <v>10049</v>
      </c>
      <c r="C9">
        <v>1086</v>
      </c>
      <c r="D9" s="4">
        <v>213</v>
      </c>
      <c r="E9" s="1">
        <f t="shared" ref="E9:E10" si="3">C9/(B9+C9)</f>
        <v>9.7530309833857201E-2</v>
      </c>
      <c r="F9">
        <f t="shared" ref="F9:F10" si="4">C9/(C9+D9)</f>
        <v>0.83602771362586603</v>
      </c>
      <c r="G9" s="2">
        <f t="shared" ref="G9:G10" si="5">2*(E9*F9)/(E9+F9)</f>
        <v>0.17468232266366412</v>
      </c>
    </row>
    <row r="10" spans="1:7" ht="18" x14ac:dyDescent="0.2">
      <c r="A10" t="s">
        <v>8</v>
      </c>
      <c r="B10">
        <v>55</v>
      </c>
      <c r="C10">
        <v>198</v>
      </c>
      <c r="D10">
        <v>1101</v>
      </c>
      <c r="E10" s="1">
        <f t="shared" si="3"/>
        <v>0.78260869565217395</v>
      </c>
      <c r="F10">
        <f t="shared" si="4"/>
        <v>0.15242494226327943</v>
      </c>
      <c r="G10" s="2">
        <f t="shared" si="5"/>
        <v>0.25515463917525771</v>
      </c>
    </row>
    <row r="13" spans="1:7" x14ac:dyDescent="0.2">
      <c r="A13" t="s">
        <v>11</v>
      </c>
    </row>
    <row r="14" spans="1:7" ht="18" x14ac:dyDescent="0.2">
      <c r="A14" t="s">
        <v>6</v>
      </c>
      <c r="B14">
        <v>137</v>
      </c>
      <c r="C14">
        <v>664</v>
      </c>
      <c r="D14">
        <v>635</v>
      </c>
      <c r="E14" s="1">
        <f>C14/(B14+C14)</f>
        <v>0.82896379525593011</v>
      </c>
      <c r="F14">
        <f>C14/(C14+D14)</f>
        <v>0.51116243264049266</v>
      </c>
      <c r="G14" s="2">
        <f>2*(E14*F14)/(E14+F14)</f>
        <v>0.63238095238095238</v>
      </c>
    </row>
    <row r="15" spans="1:7" ht="18" x14ac:dyDescent="0.2">
      <c r="A15" t="s">
        <v>7</v>
      </c>
      <c r="B15">
        <v>9891</v>
      </c>
      <c r="C15">
        <v>1085</v>
      </c>
      <c r="D15">
        <v>214</v>
      </c>
      <c r="E15" s="1">
        <f t="shared" ref="E15:E16" si="6">C15/(B15+C15)</f>
        <v>9.8852040816326536E-2</v>
      </c>
      <c r="F15">
        <f t="shared" ref="F15:F16" si="7">C15/(C15+D15)</f>
        <v>0.83525789068514245</v>
      </c>
      <c r="G15" s="2">
        <f t="shared" ref="G15:G16" si="8">2*(E15*F15)/(E15+F15)</f>
        <v>0.17678207739307539</v>
      </c>
    </row>
    <row r="16" spans="1:7" ht="18" x14ac:dyDescent="0.2">
      <c r="A16" t="s">
        <v>8</v>
      </c>
      <c r="B16">
        <v>39</v>
      </c>
      <c r="C16">
        <v>208</v>
      </c>
      <c r="D16">
        <v>1091</v>
      </c>
      <c r="E16" s="1">
        <f t="shared" si="6"/>
        <v>0.84210526315789469</v>
      </c>
      <c r="F16">
        <f t="shared" si="7"/>
        <v>0.16012317167051579</v>
      </c>
      <c r="G16" s="2">
        <f t="shared" si="8"/>
        <v>0.26908150064683051</v>
      </c>
    </row>
    <row r="19" spans="1:10" x14ac:dyDescent="0.2">
      <c r="A19" t="s">
        <v>12</v>
      </c>
    </row>
    <row r="20" spans="1:10" ht="18" x14ac:dyDescent="0.2">
      <c r="A20" t="s">
        <v>6</v>
      </c>
      <c r="B20">
        <v>117</v>
      </c>
      <c r="C20">
        <v>608</v>
      </c>
      <c r="D20">
        <v>692</v>
      </c>
      <c r="E20" s="1">
        <f>C20/(B20+C20)</f>
        <v>0.83862068965517245</v>
      </c>
      <c r="F20">
        <f>C20/(C20+D20)</f>
        <v>0.46769230769230768</v>
      </c>
      <c r="G20" s="2">
        <f>2*(E20*F20)/(E20+F20)</f>
        <v>0.60049382716049382</v>
      </c>
    </row>
    <row r="21" spans="1:10" ht="18" x14ac:dyDescent="0.2">
      <c r="A21" t="s">
        <v>7</v>
      </c>
      <c r="B21">
        <v>10038</v>
      </c>
      <c r="C21">
        <v>1105</v>
      </c>
      <c r="D21">
        <v>195</v>
      </c>
      <c r="E21" s="1">
        <f t="shared" ref="E21:E22" si="9">C21/(B21+C21)</f>
        <v>9.9165395315444674E-2</v>
      </c>
      <c r="F21">
        <f t="shared" ref="F21:F22" si="10">C21/(C21+D21)</f>
        <v>0.85</v>
      </c>
      <c r="G21" s="2">
        <f t="shared" ref="G21:G22" si="11">2*(E21*F21)/(E21+F21)</f>
        <v>0.17760990114924055</v>
      </c>
    </row>
    <row r="22" spans="1:10" ht="18" x14ac:dyDescent="0.2">
      <c r="A22" t="s">
        <v>8</v>
      </c>
      <c r="B22">
        <v>55</v>
      </c>
      <c r="C22">
        <v>195</v>
      </c>
      <c r="D22">
        <v>1105</v>
      </c>
      <c r="E22" s="1">
        <f t="shared" si="9"/>
        <v>0.78</v>
      </c>
      <c r="F22">
        <f t="shared" si="10"/>
        <v>0.15</v>
      </c>
      <c r="G22" s="2">
        <f t="shared" si="11"/>
        <v>0.25161290322580643</v>
      </c>
    </row>
    <row r="25" spans="1:10" x14ac:dyDescent="0.2">
      <c r="E25" s="3" t="s">
        <v>13</v>
      </c>
      <c r="I25" s="3" t="s">
        <v>14</v>
      </c>
      <c r="J25" s="3" t="s">
        <v>15</v>
      </c>
    </row>
    <row r="26" spans="1:10" x14ac:dyDescent="0.2">
      <c r="D26" s="3" t="s">
        <v>6</v>
      </c>
      <c r="E26" s="1">
        <v>0.83193277310924374</v>
      </c>
      <c r="F26">
        <v>0.84668508287292821</v>
      </c>
      <c r="G26">
        <v>0.82896379525593011</v>
      </c>
      <c r="H26">
        <v>0.83862068965517245</v>
      </c>
      <c r="I26">
        <f>AVERAGE(E26:H26)</f>
        <v>0.8365505852233186</v>
      </c>
      <c r="J26">
        <f>STDEV(E26:H26)</f>
        <v>7.8714027910931419E-3</v>
      </c>
    </row>
    <row r="27" spans="1:10" x14ac:dyDescent="0.2">
      <c r="D27" s="3" t="s">
        <v>7</v>
      </c>
      <c r="E27" s="1">
        <v>9.7846097201767304E-2</v>
      </c>
      <c r="F27">
        <v>9.7530309833857201E-2</v>
      </c>
      <c r="G27">
        <v>9.8852040816326536E-2</v>
      </c>
      <c r="H27">
        <v>9.9165395315444674E-2</v>
      </c>
      <c r="I27">
        <f t="shared" ref="I27:I28" si="12">AVERAGE(E27:H27)</f>
        <v>9.8348460791848918E-2</v>
      </c>
      <c r="J27">
        <f t="shared" ref="J27:J28" si="13">STDEV(E27:H27)</f>
        <v>7.837335907049782E-4</v>
      </c>
    </row>
    <row r="28" spans="1:10" x14ac:dyDescent="0.2">
      <c r="D28" s="3" t="s">
        <v>8</v>
      </c>
      <c r="E28" s="1">
        <v>0.75688073394495414</v>
      </c>
      <c r="F28">
        <v>0.78260869565217395</v>
      </c>
      <c r="G28">
        <v>0.84210526315789469</v>
      </c>
      <c r="H28">
        <v>0.78</v>
      </c>
      <c r="I28">
        <f t="shared" si="12"/>
        <v>0.79039867318875578</v>
      </c>
      <c r="J28">
        <f t="shared" si="13"/>
        <v>3.6358583816823012E-2</v>
      </c>
    </row>
    <row r="31" spans="1:10" x14ac:dyDescent="0.2">
      <c r="E31" s="3" t="s">
        <v>4</v>
      </c>
    </row>
    <row r="32" spans="1:10" x14ac:dyDescent="0.2">
      <c r="D32" s="3" t="s">
        <v>6</v>
      </c>
      <c r="E32">
        <v>0.45692307692307693</v>
      </c>
      <c r="F32">
        <v>0.4719014626635874</v>
      </c>
      <c r="G32">
        <v>0.51116243264049266</v>
      </c>
      <c r="H32">
        <v>0.46769230769230768</v>
      </c>
      <c r="I32">
        <f t="shared" ref="I32:I34" si="14">AVERAGE(E32:H32)</f>
        <v>0.47691981997986616</v>
      </c>
      <c r="J32">
        <f>STDEV(E32:H32)</f>
        <v>2.3683729632216835E-2</v>
      </c>
    </row>
    <row r="33" spans="4:10" x14ac:dyDescent="0.2">
      <c r="D33" s="3" t="s">
        <v>7</v>
      </c>
      <c r="E33">
        <v>0.81769230769230772</v>
      </c>
      <c r="F33">
        <v>0.83602771362586603</v>
      </c>
      <c r="G33">
        <v>0.83525789068514245</v>
      </c>
      <c r="H33">
        <v>0.85</v>
      </c>
      <c r="I33">
        <f t="shared" si="14"/>
        <v>0.83474447800082907</v>
      </c>
      <c r="J33">
        <f t="shared" ref="J33:J34" si="15">STDEV(E33:H33)</f>
        <v>1.3234018663426749E-2</v>
      </c>
    </row>
    <row r="34" spans="4:10" x14ac:dyDescent="0.2">
      <c r="D34" s="3" t="s">
        <v>8</v>
      </c>
      <c r="E34">
        <v>0.12692307692307692</v>
      </c>
      <c r="F34">
        <v>0.15242494226327943</v>
      </c>
      <c r="G34">
        <v>0.16012317167051579</v>
      </c>
      <c r="H34">
        <v>0.15</v>
      </c>
      <c r="I34">
        <f t="shared" si="14"/>
        <v>0.14736779771421804</v>
      </c>
      <c r="J34">
        <f t="shared" si="15"/>
        <v>1.4296728913240891E-2</v>
      </c>
    </row>
    <row r="36" spans="4:10" x14ac:dyDescent="0.2">
      <c r="E36" s="3" t="s">
        <v>16</v>
      </c>
    </row>
    <row r="37" spans="4:10" x14ac:dyDescent="0.2">
      <c r="D37" s="3" t="s">
        <v>6</v>
      </c>
      <c r="E37">
        <v>0.58987090367428008</v>
      </c>
      <c r="F37">
        <v>0.60603064755313896</v>
      </c>
      <c r="G37">
        <v>0.63238095238095238</v>
      </c>
      <c r="H37">
        <v>0.60049382716049382</v>
      </c>
      <c r="I37">
        <f>AVERAGE(F37:H37)</f>
        <v>0.61296847569819513</v>
      </c>
      <c r="J37">
        <f>STDEV(F37:H37)</f>
        <v>1.703811266643258E-2</v>
      </c>
    </row>
    <row r="38" spans="4:10" x14ac:dyDescent="0.2">
      <c r="D38" s="3" t="s">
        <v>7</v>
      </c>
      <c r="E38">
        <v>0.17477803354159815</v>
      </c>
      <c r="F38">
        <v>0.17468232266366412</v>
      </c>
      <c r="G38">
        <v>0.17678207739307539</v>
      </c>
      <c r="H38">
        <v>0.17760990114924055</v>
      </c>
      <c r="I38">
        <f>AVERAGE(F38:H38)</f>
        <v>0.17635810040199337</v>
      </c>
      <c r="J38">
        <f>STDEV(F38:H38)</f>
        <v>1.5091376060610649E-3</v>
      </c>
    </row>
    <row r="39" spans="4:10" x14ac:dyDescent="0.2">
      <c r="D39" s="3" t="s">
        <v>8</v>
      </c>
      <c r="E39">
        <v>0.21739130434782608</v>
      </c>
      <c r="F39">
        <v>0.25515463917525771</v>
      </c>
      <c r="G39">
        <v>0.26908150064683051</v>
      </c>
      <c r="H39">
        <v>0.25161290322580643</v>
      </c>
      <c r="I39">
        <f>AVERAGE(F39:H39)</f>
        <v>0.25861634768263159</v>
      </c>
      <c r="J39">
        <f>STDEV(F39:H39)</f>
        <v>9.2344758003348824E-3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2019-11-23T17:28:08Z</dcterms:created>
  <dcterms:modified xsi:type="dcterms:W3CDTF">2019-11-27T10:28:07Z</dcterms:modified>
</cp:coreProperties>
</file>