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.DA\Excel files\"/>
    </mc:Choice>
  </mc:AlternateContent>
  <xr:revisionPtr revIDLastSave="0" documentId="13_ncr:1_{DEEB23B1-3E0C-420C-9CD9-7B3802619068}" xr6:coauthVersionLast="47" xr6:coauthVersionMax="47" xr10:uidLastSave="{00000000-0000-0000-0000-000000000000}"/>
  <bookViews>
    <workbookView xWindow="-120" yWindow="-120" windowWidth="20730" windowHeight="11160" activeTab="3" xr2:uid="{B5394270-760E-486A-9116-7FA25F8E2CF4}"/>
  </bookViews>
  <sheets>
    <sheet name="B2B &amp; UPI" sheetId="1" r:id="rId1"/>
    <sheet name="Sales target 1" sheetId="2" r:id="rId2"/>
    <sheet name="Principal , Students &amp; Boards " sheetId="4" r:id="rId3"/>
    <sheet name="IMDB Top 15 Movie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" l="1"/>
  <c r="B20" i="5"/>
  <c r="B19" i="5"/>
  <c r="D13" i="4"/>
  <c r="D14" i="4"/>
  <c r="D15" i="4"/>
  <c r="C14" i="4"/>
  <c r="C15" i="4"/>
  <c r="C13" i="4"/>
  <c r="E23" i="1"/>
  <c r="E22" i="1"/>
  <c r="E16" i="1"/>
  <c r="E15" i="1"/>
  <c r="G6" i="2"/>
  <c r="G7" i="2"/>
  <c r="G8" i="2"/>
  <c r="G9" i="2"/>
  <c r="G5" i="2"/>
  <c r="F8" i="2"/>
  <c r="F9" i="2"/>
  <c r="F6" i="2"/>
  <c r="F7" i="2"/>
  <c r="F5" i="2"/>
</calcChain>
</file>

<file path=xl/sharedStrings.xml><?xml version="1.0" encoding="utf-8"?>
<sst xmlns="http://schemas.openxmlformats.org/spreadsheetml/2006/main" count="116" uniqueCount="96">
  <si>
    <t>UPI Apps Transactions</t>
  </si>
  <si>
    <t>App Name</t>
  </si>
  <si>
    <t>Customer Initiated Transactions</t>
  </si>
  <si>
    <t>B2B Transactions</t>
  </si>
  <si>
    <t>B2C Transactions</t>
  </si>
  <si>
    <t>Question:</t>
  </si>
  <si>
    <t>Volume (Mn)</t>
  </si>
  <si>
    <t>Value (Cr)</t>
  </si>
  <si>
    <t>NPCI has revealed UPI Ecosystem statistics for Oct'23 as the following schema.</t>
  </si>
  <si>
    <t>ICICI Bank</t>
  </si>
  <si>
    <t>There are three type of transactions:</t>
  </si>
  <si>
    <t>Google Pay</t>
  </si>
  <si>
    <r>
      <t xml:space="preserve">1. </t>
    </r>
    <r>
      <rPr>
        <b/>
        <sz val="10"/>
        <color rgb="FF000000"/>
        <rFont val="Arial"/>
      </rPr>
      <t>Customer Initiated</t>
    </r>
    <r>
      <rPr>
        <sz val="10"/>
        <color rgb="FF000000"/>
        <rFont val="Arial"/>
      </rPr>
      <t xml:space="preserve"> 2. </t>
    </r>
    <r>
      <rPr>
        <b/>
        <sz val="10"/>
        <color rgb="FF000000"/>
        <rFont val="Arial"/>
      </rPr>
      <t xml:space="preserve">B2B Transactions &amp; </t>
    </r>
    <r>
      <rPr>
        <sz val="10"/>
        <color rgb="FF000000"/>
        <rFont val="Arial"/>
      </rPr>
      <t>3.</t>
    </r>
    <r>
      <rPr>
        <b/>
        <sz val="10"/>
        <color rgb="FF000000"/>
        <rFont val="Arial"/>
      </rPr>
      <t xml:space="preserve"> B2C Transactions.</t>
    </r>
  </si>
  <si>
    <t>Paytm Payments Bank</t>
  </si>
  <si>
    <r>
      <t xml:space="preserve">For each application, you're provided with </t>
    </r>
    <r>
      <rPr>
        <u/>
        <sz val="10"/>
        <color rgb="FF000000"/>
        <rFont val="Arial"/>
      </rPr>
      <t>Volume (Mn) &amp; Value (Cr)</t>
    </r>
    <r>
      <rPr>
        <sz val="10"/>
        <color rgb="FF000000"/>
        <rFont val="Arial"/>
      </rPr>
      <t xml:space="preserve"> for each transaction.</t>
    </r>
  </si>
  <si>
    <t>Phonepe</t>
  </si>
  <si>
    <t>You as a data analyst at NPCI is asked to find average transactions in terms of both</t>
  </si>
  <si>
    <t>Yes Bank</t>
  </si>
  <si>
    <t>volume &amp; value for the given month. Here, Mn &amp; Cr indicate 10^6 &amp; 10^7 respectively.</t>
  </si>
  <si>
    <t>CRED</t>
  </si>
  <si>
    <t>Groww</t>
  </si>
  <si>
    <r>
      <t xml:space="preserve">Note: </t>
    </r>
    <r>
      <rPr>
        <sz val="10"/>
        <color rgb="FF000000"/>
        <rFont val="Arial"/>
      </rPr>
      <t xml:space="preserve">You need to fill the </t>
    </r>
    <r>
      <rPr>
        <b/>
        <u/>
        <sz val="10"/>
        <color rgb="FF000000"/>
        <rFont val="Arial"/>
      </rPr>
      <t>highlighted section</t>
    </r>
    <r>
      <rPr>
        <u/>
        <sz val="10"/>
        <color rgb="FF000000"/>
        <rFont val="Arial"/>
      </rPr>
      <t xml:space="preserve"> </t>
    </r>
    <r>
      <rPr>
        <sz val="10"/>
        <color rgb="FF000000"/>
        <rFont val="Arial"/>
      </rPr>
      <t>to mark your answer.</t>
    </r>
  </si>
  <si>
    <t>Standard Chartered Bank</t>
  </si>
  <si>
    <t>Axis Bank</t>
  </si>
  <si>
    <r>
      <t xml:space="preserve">Hint: </t>
    </r>
    <r>
      <rPr>
        <sz val="10"/>
        <color rgb="FF000000"/>
        <rFont val="Arial"/>
      </rPr>
      <t>You can use " = AVERAGE(A1:A10)" function where A1 &amp; A10 are indicative cells.</t>
    </r>
  </si>
  <si>
    <t>Avg. Volume (Mn) of Customer-Initiated Transactions:</t>
  </si>
  <si>
    <t>Avg. Volume (Mn) of B2B Transactions:</t>
  </si>
  <si>
    <t>Avg. Volume (Mn) of B2C Transactions:</t>
  </si>
  <si>
    <t>Avg. Value (Cr) of Customer-Initiated Transactions:</t>
  </si>
  <si>
    <t>Avg. Value  (Cr) of B2B Transactions:</t>
  </si>
  <si>
    <t>Avg. Value (Cr) of B2C Transactions:</t>
  </si>
  <si>
    <t>Avg. Value of B2B Transactions per Volume:</t>
  </si>
  <si>
    <t>Avg. Value of B2C Transactions per Volume:</t>
  </si>
  <si>
    <t>Avg. Value of Customer-Initiated Transactions per Volume:</t>
  </si>
  <si>
    <t>Sales Target Analysis</t>
  </si>
  <si>
    <t>Question</t>
  </si>
  <si>
    <t>You are a business analyst working for XYZ Corporation, a retail company</t>
  </si>
  <si>
    <t>Product ID</t>
  </si>
  <si>
    <t>Product Name</t>
  </si>
  <si>
    <t>Sales Quantity</t>
  </si>
  <si>
    <t>Unit Price</t>
  </si>
  <si>
    <t>Total Sales</t>
  </si>
  <si>
    <t>Sales Performance</t>
  </si>
  <si>
    <t>Your manager has assigned you a task to analyze the sales performance of a product category over the past quarter</t>
  </si>
  <si>
    <t>Product A</t>
  </si>
  <si>
    <t>Your manager is interested in identifying products that have met or exceeded a certain sales target.</t>
  </si>
  <si>
    <t>Product B</t>
  </si>
  <si>
    <r>
      <t>If the total sales for a product are greater than or equal to</t>
    </r>
    <r>
      <rPr>
        <b/>
        <sz val="10"/>
        <color rgb="FF000000"/>
        <rFont val="Arial"/>
      </rPr>
      <t xml:space="preserve"> $5,000</t>
    </r>
    <r>
      <rPr>
        <sz val="10"/>
        <color rgb="FF000000"/>
        <rFont val="Arial"/>
      </rPr>
      <t>, label the product as "</t>
    </r>
    <r>
      <rPr>
        <b/>
        <sz val="10"/>
        <color rgb="FF000000"/>
        <rFont val="Arial"/>
      </rPr>
      <t>Met Target</t>
    </r>
    <r>
      <rPr>
        <sz val="10"/>
        <color rgb="FF000000"/>
        <rFont val="Arial"/>
      </rPr>
      <t>"; otherwise, label it as "</t>
    </r>
    <r>
      <rPr>
        <b/>
        <sz val="10"/>
        <color rgb="FF000000"/>
        <rFont val="Arial"/>
      </rPr>
      <t>Below Target</t>
    </r>
    <r>
      <rPr>
        <sz val="10"/>
        <color rgb="FF000000"/>
        <rFont val="Arial"/>
      </rPr>
      <t>"</t>
    </r>
  </si>
  <si>
    <t>Product C</t>
  </si>
  <si>
    <t>Product D</t>
  </si>
  <si>
    <t>Product E</t>
  </si>
  <si>
    <t>Principal, Students &amp; Boards!</t>
  </si>
  <si>
    <t>Class Name</t>
  </si>
  <si>
    <t>Status (D/P/F)</t>
  </si>
  <si>
    <t>No. of Students</t>
  </si>
  <si>
    <t xml:space="preserve">Mrs. Mary Teressa is working as Principal at Delhi Public School, India. </t>
  </si>
  <si>
    <t>12th ICSE</t>
  </si>
  <si>
    <t>D</t>
  </si>
  <si>
    <t>In her school, she has board exam results report for classes like 10th &amp; 12th.</t>
  </si>
  <si>
    <t>P</t>
  </si>
  <si>
    <t>In order to promote admissions for the next session, she needs assistance with classifying students as:</t>
  </si>
  <si>
    <t>F</t>
  </si>
  <si>
    <r>
      <t>Distinction, Pass, &amp; Fail</t>
    </r>
    <r>
      <rPr>
        <sz val="10"/>
        <color rgb="FF000000"/>
        <rFont val="Arial"/>
      </rPr>
      <t>. or (</t>
    </r>
    <r>
      <rPr>
        <b/>
        <sz val="10"/>
        <color rgb="FF000000"/>
        <rFont val="Arial"/>
      </rPr>
      <t>D/P/F</t>
    </r>
    <r>
      <rPr>
        <sz val="10"/>
        <color rgb="FF000000"/>
        <rFont val="Arial"/>
      </rPr>
      <t>).</t>
    </r>
  </si>
  <si>
    <t>10th ICSE</t>
  </si>
  <si>
    <t>Can you help her finding total no. of students for each category through given data schema?</t>
  </si>
  <si>
    <t>Total Students</t>
  </si>
  <si>
    <t>Status</t>
  </si>
  <si>
    <t>% of Total Students</t>
  </si>
  <si>
    <r>
      <t xml:space="preserve">Hint: </t>
    </r>
    <r>
      <rPr>
        <sz val="10"/>
        <color rgb="FF000000"/>
        <rFont val="Arial"/>
      </rPr>
      <t>You can use " = SUMIF(range, criteria, sum range) " function</t>
    </r>
  </si>
  <si>
    <t># Q.1 What is the percentage of students who have marked as Passed or P for the Boards exam in total?</t>
  </si>
  <si>
    <t># Q.2 What is the percentage of students who have marked as Distinction or D for the Boards exam in total?</t>
  </si>
  <si>
    <t>IMDb Top 15 Movies</t>
  </si>
  <si>
    <t>Movie Name</t>
  </si>
  <si>
    <t>IMDb Rating (out of 10)</t>
  </si>
  <si>
    <t>No. of IMDb voters</t>
  </si>
  <si>
    <t>IMDb, The world's most popular and authoritative source for movie, TV, and celebrity content.</t>
  </si>
  <si>
    <t>Oppenheimer</t>
  </si>
  <si>
    <t xml:space="preserve">They have released a list of top 15 recent movies, with IMDb voters' ratings &amp; no. of people who </t>
  </si>
  <si>
    <t>Spider-Man: Across the Spider verse</t>
  </si>
  <si>
    <t>have rated  the particular movie. You as a product analyst at IMDb asked to provide data report by analysing it.</t>
  </si>
  <si>
    <t>Top Gun : Mavericks</t>
  </si>
  <si>
    <t>Spider-Man: No Way Home</t>
  </si>
  <si>
    <t>Jai Bhim</t>
  </si>
  <si>
    <t>Hamilton</t>
  </si>
  <si>
    <r>
      <t xml:space="preserve">Hint: </t>
    </r>
    <r>
      <rPr>
        <sz val="10"/>
        <color rgb="FF000000"/>
        <rFont val="Arial"/>
      </rPr>
      <t>You can use " = AVERAGEIF(range, criteria, [average_range])".</t>
    </r>
  </si>
  <si>
    <t>The Father</t>
  </si>
  <si>
    <t>Klaus</t>
  </si>
  <si>
    <t>Joker</t>
  </si>
  <si>
    <t>Ford v/s Ferrari</t>
  </si>
  <si>
    <t>Parasite</t>
  </si>
  <si>
    <t>Avengers:Endgame</t>
  </si>
  <si>
    <t>The Green Book</t>
  </si>
  <si>
    <t>Dangal</t>
  </si>
  <si>
    <t>Type the average movie ratings that total given IMDb voters have given.</t>
  </si>
  <si>
    <t>Type in the average movie rating that has at least 800K IMDb voters.</t>
  </si>
  <si>
    <t>Type in the average movie rating that has at least 500K IMDb voters.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</si>
</sst>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0"/>
      <color rgb="FFFFFFFF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FF"/>
      <name val="Arial"/>
    </font>
    <font>
      <b/>
      <sz val="19"/>
      <color rgb="FFFFFFFF"/>
      <name val="Arial"/>
    </font>
    <font>
      <sz val="8"/>
      <color rgb="FF000000"/>
      <name val="Arial"/>
    </font>
    <font>
      <b/>
      <sz val="12"/>
      <color rgb="FF000000"/>
      <name val="Arial"/>
    </font>
    <font>
      <sz val="9"/>
      <color rgb="FF000000"/>
      <name val="Arial"/>
    </font>
    <font>
      <b/>
      <sz val="10"/>
      <color rgb="FF000000"/>
      <name val="Arial"/>
      <family val="2"/>
    </font>
    <font>
      <sz val="12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34A853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3" fillId="4" borderId="4" xfId="0" applyFont="1" applyFill="1" applyBorder="1"/>
    <xf numFmtId="0" fontId="3" fillId="5" borderId="4" xfId="0" applyFont="1" applyFill="1" applyBorder="1"/>
    <xf numFmtId="0" fontId="2" fillId="0" borderId="4" xfId="0" applyFont="1" applyBorder="1"/>
    <xf numFmtId="0" fontId="2" fillId="4" borderId="4" xfId="0" applyFont="1" applyFill="1" applyBorder="1"/>
    <xf numFmtId="0" fontId="6" fillId="0" borderId="0" xfId="0" applyFont="1" applyAlignment="1">
      <alignment horizontal="center"/>
    </xf>
    <xf numFmtId="4" fontId="2" fillId="0" borderId="4" xfId="0" applyNumberFormat="1" applyFont="1" applyBorder="1"/>
    <xf numFmtId="0" fontId="2" fillId="6" borderId="4" xfId="0" applyFont="1" applyFill="1" applyBorder="1"/>
    <xf numFmtId="0" fontId="7" fillId="7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/>
    </xf>
    <xf numFmtId="10" fontId="3" fillId="6" borderId="4" xfId="0" applyNumberFormat="1" applyFont="1" applyFill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3" fontId="2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8F04-6D43-4D7C-A821-C93E61E38E5C}">
  <dimension ref="A1:H24"/>
  <sheetViews>
    <sheetView workbookViewId="0">
      <selection activeCell="E27" sqref="E27"/>
    </sheetView>
  </sheetViews>
  <sheetFormatPr defaultRowHeight="15" x14ac:dyDescent="0.25"/>
  <cols>
    <col min="1" max="1" width="76.42578125" bestFit="1" customWidth="1"/>
    <col min="2" max="2" width="22.28515625" bestFit="1" customWidth="1"/>
    <col min="3" max="3" width="19.140625" customWidth="1"/>
    <col min="4" max="4" width="12.85546875" customWidth="1"/>
    <col min="5" max="5" width="12.42578125" bestFit="1" customWidth="1"/>
    <col min="6" max="6" width="10" bestFit="1" customWidth="1"/>
    <col min="7" max="7" width="12.42578125" bestFit="1" customWidth="1"/>
    <col min="8" max="8" width="10" bestFit="1" customWidth="1"/>
  </cols>
  <sheetData>
    <row r="1" spans="1:8" ht="26.25" x14ac:dyDescent="0.4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/>
      <c r="B2" s="51" t="s">
        <v>1</v>
      </c>
      <c r="C2" s="48" t="s">
        <v>2</v>
      </c>
      <c r="D2" s="50"/>
      <c r="E2" s="48" t="s">
        <v>3</v>
      </c>
      <c r="F2" s="50"/>
      <c r="G2" s="48" t="s">
        <v>4</v>
      </c>
      <c r="H2" s="49"/>
    </row>
    <row r="3" spans="1:8" x14ac:dyDescent="0.25">
      <c r="A3" s="4" t="s">
        <v>5</v>
      </c>
      <c r="B3" s="52"/>
      <c r="C3" s="5" t="s">
        <v>6</v>
      </c>
      <c r="D3" s="5" t="s">
        <v>7</v>
      </c>
      <c r="E3" s="5" t="s">
        <v>6</v>
      </c>
      <c r="F3" s="5" t="s">
        <v>7</v>
      </c>
      <c r="G3" s="5" t="s">
        <v>6</v>
      </c>
      <c r="H3" s="5" t="s">
        <v>7</v>
      </c>
    </row>
    <row r="4" spans="1:8" x14ac:dyDescent="0.25">
      <c r="A4" s="2" t="s">
        <v>8</v>
      </c>
      <c r="B4" s="6" t="s">
        <v>9</v>
      </c>
      <c r="C4" s="6">
        <v>27.54</v>
      </c>
      <c r="D4" s="7">
        <v>11273.3</v>
      </c>
      <c r="E4" s="6">
        <v>4.82</v>
      </c>
      <c r="F4" s="6">
        <v>437.19</v>
      </c>
      <c r="G4" s="6">
        <v>6.52</v>
      </c>
      <c r="H4" s="7">
        <v>9607.2900000000009</v>
      </c>
    </row>
    <row r="5" spans="1:8" x14ac:dyDescent="0.25">
      <c r="A5" s="2" t="s">
        <v>10</v>
      </c>
      <c r="B5" s="6" t="s">
        <v>11</v>
      </c>
      <c r="C5" s="7">
        <v>4139.92</v>
      </c>
      <c r="D5" s="7">
        <v>589299.18000000005</v>
      </c>
      <c r="E5" s="6">
        <v>0</v>
      </c>
      <c r="F5" s="6">
        <v>0</v>
      </c>
      <c r="G5" s="6">
        <v>0</v>
      </c>
      <c r="H5" s="6">
        <v>0</v>
      </c>
    </row>
    <row r="6" spans="1:8" x14ac:dyDescent="0.25">
      <c r="A6" s="3" t="s">
        <v>12</v>
      </c>
      <c r="B6" s="6" t="s">
        <v>13</v>
      </c>
      <c r="C6" s="7">
        <v>1417.81</v>
      </c>
      <c r="D6" s="7">
        <v>167819.3</v>
      </c>
      <c r="E6" s="6">
        <v>3.36</v>
      </c>
      <c r="F6" s="6">
        <v>6.88</v>
      </c>
      <c r="G6" s="6">
        <v>0.74</v>
      </c>
      <c r="H6" s="7">
        <v>1244.8900000000001</v>
      </c>
    </row>
    <row r="7" spans="1:8" x14ac:dyDescent="0.25">
      <c r="A7" s="2" t="s">
        <v>14</v>
      </c>
      <c r="B7" s="6" t="s">
        <v>15</v>
      </c>
      <c r="C7" s="7">
        <v>5337.96</v>
      </c>
      <c r="D7" s="7">
        <v>838371.7</v>
      </c>
      <c r="E7" s="6">
        <v>0</v>
      </c>
      <c r="F7" s="6">
        <v>0</v>
      </c>
      <c r="G7" s="6">
        <v>0</v>
      </c>
      <c r="H7" s="6">
        <v>0</v>
      </c>
    </row>
    <row r="8" spans="1:8" x14ac:dyDescent="0.25">
      <c r="A8" s="2" t="s">
        <v>16</v>
      </c>
      <c r="B8" s="6" t="s">
        <v>17</v>
      </c>
      <c r="C8" s="6">
        <v>27.97</v>
      </c>
      <c r="D8" s="7">
        <v>11183.85</v>
      </c>
      <c r="E8" s="6">
        <v>0</v>
      </c>
      <c r="F8" s="6">
        <v>0</v>
      </c>
      <c r="G8" s="6">
        <v>0.3</v>
      </c>
      <c r="H8" s="6">
        <v>75.25</v>
      </c>
    </row>
    <row r="9" spans="1:8" x14ac:dyDescent="0.25">
      <c r="A9" s="2" t="s">
        <v>18</v>
      </c>
      <c r="B9" s="6" t="s">
        <v>19</v>
      </c>
      <c r="C9" s="6">
        <v>94.52</v>
      </c>
      <c r="D9" s="7">
        <v>34691.49</v>
      </c>
      <c r="E9" s="6">
        <v>0</v>
      </c>
      <c r="F9" s="6">
        <v>0</v>
      </c>
      <c r="G9" s="6">
        <v>0</v>
      </c>
      <c r="H9" s="6">
        <v>0</v>
      </c>
    </row>
    <row r="10" spans="1:8" x14ac:dyDescent="0.25">
      <c r="A10" s="2"/>
      <c r="B10" s="6" t="s">
        <v>20</v>
      </c>
      <c r="C10" s="6">
        <v>5.89</v>
      </c>
      <c r="D10" s="7">
        <v>3354.83</v>
      </c>
      <c r="E10" s="6">
        <v>0</v>
      </c>
      <c r="F10" s="6">
        <v>0</v>
      </c>
      <c r="G10" s="6">
        <v>0</v>
      </c>
      <c r="H10" s="6">
        <v>0</v>
      </c>
    </row>
    <row r="11" spans="1:8" x14ac:dyDescent="0.25">
      <c r="A11" s="8" t="s">
        <v>21</v>
      </c>
      <c r="B11" s="6" t="s">
        <v>22</v>
      </c>
      <c r="C11" s="6">
        <v>4.41</v>
      </c>
      <c r="D11" s="6">
        <v>240.59</v>
      </c>
      <c r="E11" s="6">
        <v>0</v>
      </c>
      <c r="F11" s="6">
        <v>0</v>
      </c>
      <c r="G11" s="6">
        <v>2.61</v>
      </c>
      <c r="H11" s="7">
        <v>1462</v>
      </c>
    </row>
    <row r="12" spans="1:8" x14ac:dyDescent="0.25">
      <c r="A12" s="2"/>
      <c r="B12" s="6" t="s">
        <v>23</v>
      </c>
      <c r="C12" s="6">
        <v>12.1</v>
      </c>
      <c r="D12" s="7">
        <v>2202.41</v>
      </c>
      <c r="E12" s="6">
        <v>62.24</v>
      </c>
      <c r="F12" s="7">
        <v>2721.47</v>
      </c>
      <c r="G12" s="6">
        <v>0.08</v>
      </c>
      <c r="H12" s="6">
        <v>7.63</v>
      </c>
    </row>
    <row r="13" spans="1:8" x14ac:dyDescent="0.25">
      <c r="A13" s="9" t="s">
        <v>24</v>
      </c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48" t="s">
        <v>25</v>
      </c>
      <c r="C14" s="49"/>
      <c r="D14" s="50"/>
      <c r="E14" s="10">
        <v>1229.791111</v>
      </c>
      <c r="F14" s="2"/>
      <c r="G14" s="2"/>
      <c r="H14" s="2"/>
    </row>
    <row r="15" spans="1:8" x14ac:dyDescent="0.25">
      <c r="A15" s="2"/>
      <c r="B15" s="48" t="s">
        <v>26</v>
      </c>
      <c r="C15" s="49"/>
      <c r="D15" s="50"/>
      <c r="E15" s="11">
        <f>AVERAGE(E4:E12)</f>
        <v>7.8244444444444445</v>
      </c>
      <c r="F15" s="2"/>
      <c r="G15" s="2"/>
      <c r="H15" s="2"/>
    </row>
    <row r="16" spans="1:8" x14ac:dyDescent="0.25">
      <c r="A16" s="12"/>
      <c r="B16" s="48" t="s">
        <v>27</v>
      </c>
      <c r="C16" s="49"/>
      <c r="D16" s="50"/>
      <c r="E16" s="11">
        <f>AVERAGE(G4:G12)</f>
        <v>1.1388888888888888</v>
      </c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48" t="s">
        <v>28</v>
      </c>
      <c r="C18" s="49"/>
      <c r="D18" s="50"/>
      <c r="E18" s="13">
        <v>184270.74</v>
      </c>
      <c r="F18" s="2"/>
      <c r="G18" s="2"/>
      <c r="H18" s="2"/>
    </row>
    <row r="19" spans="1:8" x14ac:dyDescent="0.25">
      <c r="A19" s="2"/>
      <c r="B19" s="48" t="s">
        <v>29</v>
      </c>
      <c r="C19" s="49"/>
      <c r="D19" s="50"/>
      <c r="E19" s="10">
        <v>351.72666670000001</v>
      </c>
      <c r="F19" s="2"/>
      <c r="G19" s="2"/>
      <c r="H19" s="2"/>
    </row>
    <row r="20" spans="1:8" x14ac:dyDescent="0.25">
      <c r="A20" s="2"/>
      <c r="B20" s="48" t="s">
        <v>30</v>
      </c>
      <c r="C20" s="49"/>
      <c r="D20" s="50"/>
      <c r="E20" s="13">
        <v>1377.45</v>
      </c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48" t="s">
        <v>31</v>
      </c>
      <c r="C22" s="49"/>
      <c r="D22" s="50"/>
      <c r="E22" s="14">
        <f>E19/E15*10</f>
        <v>449.52286286566323</v>
      </c>
      <c r="F22" s="2"/>
      <c r="G22" s="2"/>
      <c r="H22" s="2"/>
    </row>
    <row r="23" spans="1:8" x14ac:dyDescent="0.25">
      <c r="A23" s="2"/>
      <c r="B23" s="48" t="s">
        <v>32</v>
      </c>
      <c r="C23" s="49"/>
      <c r="D23" s="50"/>
      <c r="E23" s="14">
        <f>E20/E16*10</f>
        <v>12094.682926829268</v>
      </c>
      <c r="F23" s="2"/>
      <c r="G23" s="2"/>
      <c r="H23" s="2"/>
    </row>
    <row r="24" spans="1:8" x14ac:dyDescent="0.25">
      <c r="A24" s="2"/>
      <c r="B24" s="48" t="s">
        <v>33</v>
      </c>
      <c r="C24" s="49"/>
      <c r="D24" s="50"/>
      <c r="E24" s="13">
        <v>1498.39</v>
      </c>
      <c r="F24" s="2"/>
      <c r="G24" s="2"/>
      <c r="H24" s="2"/>
    </row>
  </sheetData>
  <mergeCells count="13">
    <mergeCell ref="B24:D24"/>
    <mergeCell ref="B16:D16"/>
    <mergeCell ref="B18:D18"/>
    <mergeCell ref="B19:D19"/>
    <mergeCell ref="B20:D20"/>
    <mergeCell ref="B22:D22"/>
    <mergeCell ref="B23:D23"/>
    <mergeCell ref="B15:D15"/>
    <mergeCell ref="B2:B3"/>
    <mergeCell ref="C2:D2"/>
    <mergeCell ref="E2:F2"/>
    <mergeCell ref="G2:H2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317E-ED95-46D6-B419-06AD251445A4}">
  <dimension ref="A1:H11"/>
  <sheetViews>
    <sheetView workbookViewId="0">
      <selection activeCell="G7" sqref="G7"/>
    </sheetView>
  </sheetViews>
  <sheetFormatPr defaultRowHeight="15" x14ac:dyDescent="0.25"/>
  <cols>
    <col min="1" max="1" width="49.140625" customWidth="1"/>
    <col min="2" max="2" width="10.42578125" bestFit="1" customWidth="1"/>
    <col min="3" max="3" width="14" bestFit="1" customWidth="1"/>
    <col min="4" max="4" width="14.28515625" bestFit="1" customWidth="1"/>
    <col min="5" max="5" width="9.85546875" bestFit="1" customWidth="1"/>
    <col min="6" max="6" width="11.140625" bestFit="1" customWidth="1"/>
    <col min="7" max="7" width="18.5703125" bestFit="1" customWidth="1"/>
  </cols>
  <sheetData>
    <row r="1" spans="1:8" ht="24" x14ac:dyDescent="0.25">
      <c r="A1" s="15" t="s">
        <v>34</v>
      </c>
      <c r="B1" s="16"/>
      <c r="C1" s="16"/>
      <c r="D1" s="16"/>
      <c r="E1" s="17"/>
      <c r="F1" s="17"/>
      <c r="G1" s="17"/>
      <c r="H1" s="17"/>
    </row>
    <row r="2" spans="1:8" x14ac:dyDescent="0.25">
      <c r="A2" s="18"/>
      <c r="B2" s="19"/>
      <c r="C2" s="19"/>
      <c r="D2" s="19"/>
      <c r="E2" s="20"/>
      <c r="F2" s="17"/>
      <c r="G2" s="17"/>
      <c r="H2" s="17"/>
    </row>
    <row r="3" spans="1:8" ht="31.5" x14ac:dyDescent="0.25">
      <c r="A3" s="21" t="s">
        <v>35</v>
      </c>
      <c r="B3" s="22"/>
      <c r="C3" s="22"/>
      <c r="D3" s="22"/>
      <c r="E3" s="22"/>
      <c r="F3" s="19"/>
      <c r="G3" s="17"/>
      <c r="H3" s="17"/>
    </row>
    <row r="4" spans="1:8" ht="25.5" x14ac:dyDescent="0.25">
      <c r="A4" s="18" t="s">
        <v>36</v>
      </c>
      <c r="B4" s="23" t="s">
        <v>37</v>
      </c>
      <c r="C4" s="23" t="s">
        <v>38</v>
      </c>
      <c r="D4" s="23" t="s">
        <v>39</v>
      </c>
      <c r="E4" s="23" t="s">
        <v>40</v>
      </c>
      <c r="F4" s="23" t="s">
        <v>41</v>
      </c>
      <c r="G4" s="23" t="s">
        <v>42</v>
      </c>
      <c r="H4" s="17"/>
    </row>
    <row r="5" spans="1:8" ht="38.25" x14ac:dyDescent="0.25">
      <c r="A5" s="18" t="s">
        <v>43</v>
      </c>
      <c r="B5" s="24">
        <v>101</v>
      </c>
      <c r="C5" s="24" t="s">
        <v>44</v>
      </c>
      <c r="D5" s="24">
        <v>150</v>
      </c>
      <c r="E5" s="24">
        <v>30</v>
      </c>
      <c r="F5" s="24">
        <f>D5*E5</f>
        <v>4500</v>
      </c>
      <c r="G5" s="25" t="str">
        <f>IF(F5&gt;=5000,"Met Target","Below Target")</f>
        <v>Below Target</v>
      </c>
      <c r="H5" s="17"/>
    </row>
    <row r="6" spans="1:8" ht="25.5" x14ac:dyDescent="0.25">
      <c r="A6" s="18" t="s">
        <v>45</v>
      </c>
      <c r="B6" s="24">
        <v>102</v>
      </c>
      <c r="C6" s="24" t="s">
        <v>46</v>
      </c>
      <c r="D6" s="24">
        <v>80</v>
      </c>
      <c r="E6" s="24">
        <v>75</v>
      </c>
      <c r="F6" s="24">
        <f t="shared" ref="F6:F9" si="0">D6*E6</f>
        <v>6000</v>
      </c>
      <c r="G6" s="25" t="str">
        <f t="shared" ref="G6:G9" si="1">IF(F6&gt;=5000,"Met Target","Below Target")</f>
        <v>Met Target</v>
      </c>
      <c r="H6" s="17"/>
    </row>
    <row r="7" spans="1:8" ht="38.25" x14ac:dyDescent="0.25">
      <c r="A7" s="18" t="s">
        <v>47</v>
      </c>
      <c r="B7" s="24">
        <v>103</v>
      </c>
      <c r="C7" s="24" t="s">
        <v>48</v>
      </c>
      <c r="D7" s="24">
        <v>200</v>
      </c>
      <c r="E7" s="24">
        <v>20</v>
      </c>
      <c r="F7" s="24">
        <f t="shared" si="0"/>
        <v>4000</v>
      </c>
      <c r="G7" s="25" t="str">
        <f t="shared" si="1"/>
        <v>Below Target</v>
      </c>
      <c r="H7" s="17"/>
    </row>
    <row r="8" spans="1:8" x14ac:dyDescent="0.25">
      <c r="A8" s="26"/>
      <c r="B8" s="24">
        <v>104</v>
      </c>
      <c r="C8" s="24" t="s">
        <v>49</v>
      </c>
      <c r="D8" s="24">
        <v>120</v>
      </c>
      <c r="E8" s="24">
        <v>50</v>
      </c>
      <c r="F8" s="24">
        <f>D8*E8</f>
        <v>6000</v>
      </c>
      <c r="G8" s="25" t="str">
        <f t="shared" si="1"/>
        <v>Met Target</v>
      </c>
      <c r="H8" s="17"/>
    </row>
    <row r="9" spans="1:8" ht="25.5" x14ac:dyDescent="0.25">
      <c r="A9" s="27" t="s">
        <v>21</v>
      </c>
      <c r="B9" s="24">
        <v>105</v>
      </c>
      <c r="C9" s="24" t="s">
        <v>50</v>
      </c>
      <c r="D9" s="24">
        <v>90</v>
      </c>
      <c r="E9" s="24">
        <v>40</v>
      </c>
      <c r="F9" s="24">
        <f t="shared" si="0"/>
        <v>3600</v>
      </c>
      <c r="G9" s="25" t="str">
        <f t="shared" si="1"/>
        <v>Below Target</v>
      </c>
      <c r="H9" s="17"/>
    </row>
    <row r="10" spans="1:8" x14ac:dyDescent="0.25">
      <c r="A10" s="19"/>
      <c r="B10" s="19"/>
      <c r="C10" s="19"/>
      <c r="D10" s="19"/>
      <c r="E10" s="19"/>
      <c r="F10" s="19"/>
      <c r="G10" s="19"/>
      <c r="H10" s="17"/>
    </row>
    <row r="11" spans="1:8" x14ac:dyDescent="0.25">
      <c r="A11" s="28"/>
      <c r="B11" s="17"/>
      <c r="C11" s="17"/>
      <c r="D11" s="17"/>
      <c r="E11" s="17"/>
      <c r="F11" s="17"/>
      <c r="G11" s="17"/>
      <c r="H1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4C8C-021F-4690-87EE-54CCB17EB052}">
  <dimension ref="A1:E17"/>
  <sheetViews>
    <sheetView workbookViewId="0">
      <selection activeCell="A19" sqref="A19"/>
    </sheetView>
  </sheetViews>
  <sheetFormatPr defaultRowHeight="15" x14ac:dyDescent="0.25"/>
  <cols>
    <col min="1" max="1" width="89.42578125" bestFit="1" customWidth="1"/>
    <col min="2" max="2" width="11.5703125" bestFit="1" customWidth="1"/>
    <col min="3" max="3" width="14.85546875" bestFit="1" customWidth="1"/>
    <col min="4" max="4" width="18.5703125" bestFit="1" customWidth="1"/>
  </cols>
  <sheetData>
    <row r="1" spans="1:5" ht="26.25" x14ac:dyDescent="0.4">
      <c r="A1" s="1" t="s">
        <v>51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 t="s">
        <v>5</v>
      </c>
      <c r="B3" s="29" t="s">
        <v>52</v>
      </c>
      <c r="C3" s="29" t="s">
        <v>53</v>
      </c>
      <c r="D3" s="29" t="s">
        <v>54</v>
      </c>
      <c r="E3" s="2"/>
    </row>
    <row r="4" spans="1:5" x14ac:dyDescent="0.25">
      <c r="A4" s="2" t="s">
        <v>55</v>
      </c>
      <c r="B4" s="30" t="s">
        <v>56</v>
      </c>
      <c r="C4" s="30" t="s">
        <v>57</v>
      </c>
      <c r="D4" s="30">
        <v>10</v>
      </c>
      <c r="E4" s="2"/>
    </row>
    <row r="5" spans="1:5" x14ac:dyDescent="0.25">
      <c r="A5" s="2" t="s">
        <v>58</v>
      </c>
      <c r="B5" s="30" t="s">
        <v>56</v>
      </c>
      <c r="C5" s="30" t="s">
        <v>59</v>
      </c>
      <c r="D5" s="30">
        <v>40</v>
      </c>
      <c r="E5" s="2"/>
    </row>
    <row r="6" spans="1:5" x14ac:dyDescent="0.25">
      <c r="A6" s="2" t="s">
        <v>60</v>
      </c>
      <c r="B6" s="30" t="s">
        <v>56</v>
      </c>
      <c r="C6" s="30" t="s">
        <v>61</v>
      </c>
      <c r="D6" s="30">
        <v>3</v>
      </c>
      <c r="E6" s="2"/>
    </row>
    <row r="7" spans="1:5" x14ac:dyDescent="0.25">
      <c r="A7" s="31" t="s">
        <v>62</v>
      </c>
      <c r="B7" s="30" t="s">
        <v>63</v>
      </c>
      <c r="C7" s="30" t="s">
        <v>57</v>
      </c>
      <c r="D7" s="30">
        <v>11</v>
      </c>
      <c r="E7" s="2"/>
    </row>
    <row r="8" spans="1:5" x14ac:dyDescent="0.25">
      <c r="A8" s="2" t="s">
        <v>64</v>
      </c>
      <c r="B8" s="30" t="s">
        <v>63</v>
      </c>
      <c r="C8" s="30" t="s">
        <v>59</v>
      </c>
      <c r="D8" s="30">
        <v>70</v>
      </c>
      <c r="E8" s="2"/>
    </row>
    <row r="9" spans="1:5" x14ac:dyDescent="0.25">
      <c r="A9" s="32"/>
      <c r="B9" s="33" t="s">
        <v>63</v>
      </c>
      <c r="C9" s="34" t="s">
        <v>61</v>
      </c>
      <c r="D9" s="30">
        <v>23</v>
      </c>
      <c r="E9" s="2"/>
    </row>
    <row r="10" spans="1:5" x14ac:dyDescent="0.25">
      <c r="A10" s="2"/>
      <c r="B10" s="53" t="s">
        <v>65</v>
      </c>
      <c r="C10" s="54"/>
      <c r="D10" s="35">
        <v>157</v>
      </c>
      <c r="E10" s="2"/>
    </row>
    <row r="11" spans="1:5" x14ac:dyDescent="0.25">
      <c r="A11" s="36" t="s">
        <v>21</v>
      </c>
      <c r="B11" s="22"/>
      <c r="C11" s="22"/>
      <c r="D11" s="22"/>
      <c r="E11" s="2"/>
    </row>
    <row r="12" spans="1:5" x14ac:dyDescent="0.25">
      <c r="A12" s="4"/>
      <c r="B12" s="29" t="s">
        <v>66</v>
      </c>
      <c r="C12" s="37" t="s">
        <v>54</v>
      </c>
      <c r="D12" s="29" t="s">
        <v>67</v>
      </c>
      <c r="E12" s="2"/>
    </row>
    <row r="13" spans="1:5" x14ac:dyDescent="0.25">
      <c r="A13" s="2"/>
      <c r="B13" s="38" t="s">
        <v>57</v>
      </c>
      <c r="C13" s="39">
        <f>SUMIF(C4:C9,B13,D4:D9)</f>
        <v>21</v>
      </c>
      <c r="D13" s="41">
        <f t="shared" ref="D13:D15" si="0">SUM(C13)/SUM($C$13:$C$15)</f>
        <v>0.13375796178343949</v>
      </c>
      <c r="E13" s="2"/>
    </row>
    <row r="14" spans="1:5" x14ac:dyDescent="0.25">
      <c r="A14" s="40" t="s">
        <v>68</v>
      </c>
      <c r="B14" s="30" t="s">
        <v>59</v>
      </c>
      <c r="C14" s="39">
        <f t="shared" ref="C14:C15" si="1">SUMIF(C5:C10,B14,D5:D10)</f>
        <v>110</v>
      </c>
      <c r="D14" s="41">
        <f t="shared" si="0"/>
        <v>0.70063694267515919</v>
      </c>
      <c r="E14" s="2"/>
    </row>
    <row r="15" spans="1:5" x14ac:dyDescent="0.25">
      <c r="A15" s="12"/>
      <c r="B15" s="30" t="s">
        <v>61</v>
      </c>
      <c r="C15" s="39">
        <f t="shared" si="1"/>
        <v>26</v>
      </c>
      <c r="D15" s="42">
        <f t="shared" si="0"/>
        <v>0.16560509554140126</v>
      </c>
      <c r="E15" s="2"/>
    </row>
    <row r="16" spans="1:5" x14ac:dyDescent="0.25">
      <c r="A16" s="2" t="s">
        <v>69</v>
      </c>
      <c r="B16" s="2"/>
      <c r="C16" s="2"/>
      <c r="D16" s="2"/>
      <c r="E16" s="2"/>
    </row>
    <row r="17" spans="1:1" x14ac:dyDescent="0.25">
      <c r="A17" t="s">
        <v>70</v>
      </c>
    </row>
  </sheetData>
  <mergeCells count="1"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ED12-A005-4E07-8725-5EE41A44ECFC}">
  <dimension ref="A1:D21"/>
  <sheetViews>
    <sheetView tabSelected="1" topLeftCell="A2" workbookViewId="0">
      <selection activeCell="E10" sqref="E10"/>
    </sheetView>
  </sheetViews>
  <sheetFormatPr defaultRowHeight="15" x14ac:dyDescent="0.25"/>
  <cols>
    <col min="1" max="1" width="94.85546875" bestFit="1" customWidth="1"/>
    <col min="2" max="2" width="32" bestFit="1" customWidth="1"/>
    <col min="3" max="3" width="21.85546875" bestFit="1" customWidth="1"/>
    <col min="4" max="4" width="17.7109375" bestFit="1" customWidth="1"/>
  </cols>
  <sheetData>
    <row r="1" spans="1:4" ht="26.25" x14ac:dyDescent="0.4">
      <c r="A1" s="1" t="s">
        <v>71</v>
      </c>
      <c r="B1" s="2"/>
      <c r="C1" s="2"/>
      <c r="D1" s="2"/>
    </row>
    <row r="2" spans="1:4" x14ac:dyDescent="0.25">
      <c r="A2" s="4" t="s">
        <v>5</v>
      </c>
      <c r="B2" s="5" t="s">
        <v>72</v>
      </c>
      <c r="C2" s="5" t="s">
        <v>73</v>
      </c>
      <c r="D2" s="5" t="s">
        <v>74</v>
      </c>
    </row>
    <row r="3" spans="1:4" x14ac:dyDescent="0.25">
      <c r="A3" s="43" t="s">
        <v>75</v>
      </c>
      <c r="B3" s="6" t="s">
        <v>76</v>
      </c>
      <c r="C3" s="6">
        <v>8.4</v>
      </c>
      <c r="D3" s="44">
        <v>552675</v>
      </c>
    </row>
    <row r="4" spans="1:4" x14ac:dyDescent="0.25">
      <c r="A4" s="43" t="s">
        <v>77</v>
      </c>
      <c r="B4" s="6" t="s">
        <v>78</v>
      </c>
      <c r="C4" s="6">
        <v>8.6</v>
      </c>
      <c r="D4" s="44">
        <v>314789</v>
      </c>
    </row>
    <row r="5" spans="1:4" x14ac:dyDescent="0.25">
      <c r="A5" s="43" t="s">
        <v>79</v>
      </c>
      <c r="B5" s="6" t="s">
        <v>80</v>
      </c>
      <c r="C5" s="6">
        <v>8.3000000000000007</v>
      </c>
      <c r="D5" s="44">
        <v>647000</v>
      </c>
    </row>
    <row r="6" spans="1:4" x14ac:dyDescent="0.25">
      <c r="A6" s="2"/>
      <c r="B6" s="6" t="s">
        <v>81</v>
      </c>
      <c r="C6" s="6">
        <v>8.1999999999999993</v>
      </c>
      <c r="D6" s="44">
        <v>849099</v>
      </c>
    </row>
    <row r="7" spans="1:4" x14ac:dyDescent="0.25">
      <c r="A7" s="45" t="s">
        <v>21</v>
      </c>
      <c r="B7" s="6" t="s">
        <v>82</v>
      </c>
      <c r="C7" s="6">
        <v>8.6999999999999993</v>
      </c>
      <c r="D7" s="44">
        <v>213000</v>
      </c>
    </row>
    <row r="8" spans="1:4" x14ac:dyDescent="0.25">
      <c r="A8" s="2"/>
      <c r="B8" s="6" t="s">
        <v>83</v>
      </c>
      <c r="C8" s="6">
        <v>8.3000000000000007</v>
      </c>
      <c r="D8" s="44">
        <v>109567</v>
      </c>
    </row>
    <row r="9" spans="1:4" x14ac:dyDescent="0.25">
      <c r="A9" s="46" t="s">
        <v>84</v>
      </c>
      <c r="B9" s="6" t="s">
        <v>85</v>
      </c>
      <c r="C9" s="6">
        <v>8.1999999999999993</v>
      </c>
      <c r="D9" s="44">
        <v>183000</v>
      </c>
    </row>
    <row r="10" spans="1:4" x14ac:dyDescent="0.25">
      <c r="A10" s="2"/>
      <c r="B10" s="6">
        <v>1917</v>
      </c>
      <c r="C10" s="6">
        <v>8.1999999999999993</v>
      </c>
      <c r="D10" s="44">
        <v>654000</v>
      </c>
    </row>
    <row r="11" spans="1:4" x14ac:dyDescent="0.25">
      <c r="A11" s="2"/>
      <c r="B11" s="6" t="s">
        <v>86</v>
      </c>
      <c r="C11" s="6">
        <v>8.1999999999999993</v>
      </c>
      <c r="D11" s="44">
        <v>178345</v>
      </c>
    </row>
    <row r="12" spans="1:4" x14ac:dyDescent="0.25">
      <c r="A12" s="12"/>
      <c r="B12" s="6" t="s">
        <v>87</v>
      </c>
      <c r="C12" s="6">
        <v>8.4</v>
      </c>
      <c r="D12" s="44">
        <v>1400000</v>
      </c>
    </row>
    <row r="13" spans="1:4" x14ac:dyDescent="0.25">
      <c r="A13" s="2"/>
      <c r="B13" s="6" t="s">
        <v>88</v>
      </c>
      <c r="C13" s="6">
        <v>8.1</v>
      </c>
      <c r="D13" s="44">
        <v>448000</v>
      </c>
    </row>
    <row r="14" spans="1:4" x14ac:dyDescent="0.25">
      <c r="A14" s="2"/>
      <c r="B14" s="6" t="s">
        <v>89</v>
      </c>
      <c r="C14" s="6">
        <v>8.5</v>
      </c>
      <c r="D14" s="44">
        <v>911233</v>
      </c>
    </row>
    <row r="15" spans="1:4" x14ac:dyDescent="0.25">
      <c r="A15" s="2"/>
      <c r="B15" s="6" t="s">
        <v>90</v>
      </c>
      <c r="C15" s="6">
        <v>8.4</v>
      </c>
      <c r="D15" s="44">
        <v>1200000</v>
      </c>
    </row>
    <row r="16" spans="1:4" x14ac:dyDescent="0.25">
      <c r="A16" s="2"/>
      <c r="B16" s="6" t="s">
        <v>91</v>
      </c>
      <c r="C16" s="6">
        <v>8.1999999999999993</v>
      </c>
      <c r="D16" s="44">
        <v>546000</v>
      </c>
    </row>
    <row r="17" spans="1:4" x14ac:dyDescent="0.25">
      <c r="A17" s="2"/>
      <c r="B17" s="6" t="s">
        <v>92</v>
      </c>
      <c r="C17" s="6">
        <v>8.3000000000000007</v>
      </c>
      <c r="D17" s="44">
        <v>205917</v>
      </c>
    </row>
    <row r="18" spans="1:4" x14ac:dyDescent="0.25">
      <c r="A18" s="2"/>
      <c r="B18" s="3"/>
      <c r="C18" s="2"/>
      <c r="D18" s="2"/>
    </row>
    <row r="19" spans="1:4" x14ac:dyDescent="0.25">
      <c r="A19" s="6" t="s">
        <v>93</v>
      </c>
      <c r="B19" s="47">
        <f>AVERAGE(C3:C17)</f>
        <v>8.3333333333333339</v>
      </c>
      <c r="C19" s="2"/>
      <c r="D19" s="2"/>
    </row>
    <row r="20" spans="1:4" x14ac:dyDescent="0.25">
      <c r="A20" s="6" t="s">
        <v>94</v>
      </c>
      <c r="B20" s="47">
        <f>AVERAGEIF(D3:D17,"&gt;=800000",C3:C17)</f>
        <v>8.375</v>
      </c>
      <c r="C20" s="2"/>
      <c r="D20" s="2"/>
    </row>
    <row r="21" spans="1:4" x14ac:dyDescent="0.25">
      <c r="A21" s="6" t="s">
        <v>95</v>
      </c>
      <c r="B21" s="47">
        <f>AVERAGEIF(D3:D17,"&gt;=500000",C3:C17)</f>
        <v>8.3249999999999993</v>
      </c>
      <c r="C21" s="2"/>
      <c r="D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B2B &amp; UPI</vt:lpstr>
      <vt:lpstr>Sales target 1</vt:lpstr>
      <vt:lpstr>Principal , Students &amp; Boards </vt:lpstr>
      <vt:lpstr>IMDB Top 15 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.V</dc:creator>
  <cp:lastModifiedBy>Rahul .V</cp:lastModifiedBy>
  <dcterms:created xsi:type="dcterms:W3CDTF">2025-05-16T01:49:49Z</dcterms:created>
  <dcterms:modified xsi:type="dcterms:W3CDTF">2025-05-21T14:30:42Z</dcterms:modified>
</cp:coreProperties>
</file>